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720289\Documents\Declared Volumes\"/>
    </mc:Choice>
  </mc:AlternateContent>
  <xr:revisionPtr revIDLastSave="0" documentId="13_ncr:1_{19ADD61E-8E5C-4A22-89D1-96C44F07945E}" xr6:coauthVersionLast="45" xr6:coauthVersionMax="45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Sheet1" sheetId="21" r:id="rId1"/>
    <sheet name="Sheet4" sheetId="24" r:id="rId2"/>
    <sheet name="Licence Tracker - Project All" sheetId="11" r:id="rId3"/>
    <sheet name="Mapping" sheetId="20" state="hidden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__att3">[1]Att3!$A$2:$M$77</definedName>
    <definedName name="__att4">[1]Att4!$A$2:$L$8</definedName>
    <definedName name="__att5">[1]Att5!$A$2:$Q$70</definedName>
    <definedName name="__att6">[1]Att6!$A$2:$Q$62</definedName>
    <definedName name="__att7">[1]Att7!$A$2:$J$69</definedName>
    <definedName name="__Jp2">[2]Workings!$J$4:$J$21</definedName>
    <definedName name="__jp3">[2]Workings!$I$44</definedName>
    <definedName name="_att1">#REF!</definedName>
    <definedName name="_att2">#REF!</definedName>
    <definedName name="_att3">[1]Att3!$A$2:$M$77</definedName>
    <definedName name="_att4">[1]Att4!$A$2:$L$8</definedName>
    <definedName name="_att5">[1]Att5!$A$2:$Q$70</definedName>
    <definedName name="_att6">[1]Att6!$A$2:$Q$62</definedName>
    <definedName name="_att7">[1]Att7!$A$2:$J$69</definedName>
    <definedName name="_xlnm._FilterDatabase" localSheetId="2" hidden="1">'Licence Tracker - Project All'!$A$3:$O$626</definedName>
    <definedName name="_Jp2">[2]Workings!$J$4:$J$21</definedName>
    <definedName name="_jp3">[2]Workings!$I$44</definedName>
    <definedName name="a">[3]EBITDA!#REF!</definedName>
    <definedName name="actualdebt">[4]Const!$F$65</definedName>
    <definedName name="actualequity">[4]Const!$F$68</definedName>
    <definedName name="Ann.ParticipativeLoan">'[4]Fin Assump'!$E$27</definedName>
    <definedName name="año_estudio">#REF!</definedName>
    <definedName name="ATR">[5]Hipót!$B$49</definedName>
    <definedName name="b">[3]EBITDA!#REF!</definedName>
    <definedName name="BAII">#N/A</definedName>
    <definedName name="Best_2005">#REF!</definedName>
    <definedName name="Best_2006">#REF!</definedName>
    <definedName name="budsum1">#REF!</definedName>
    <definedName name="budsum2">#REF!</definedName>
    <definedName name="calc">#REF!</definedName>
    <definedName name="CIFtoPlantGate">'[4]Tech Assump'!$D$92</definedName>
    <definedName name="cod_empre">[6]Ingresos!$BD$14</definedName>
    <definedName name="CorpTax">'[4]Fin Assump'!$D$32</definedName>
    <definedName name="data_table">#REF!</definedName>
    <definedName name="DeltaPos">'[7]10_Year_Pos'!$B$182:$AR$301</definedName>
    <definedName name="DevelopmentCost">'[4]Project Costs'!$E$18</definedName>
    <definedName name="ebitiasact">[3]EBITDA!#REF!</definedName>
    <definedName name="ebitiasbud">[3]EBITDA!#REF!</definedName>
    <definedName name="ebitiasfor">[3]EBITDA!#REF!</definedName>
    <definedName name="EFACal">[2]Workings!$B$5:$D$49</definedName>
    <definedName name="Est.losses">'[4]Tech Assump'!$D$91</definedName>
    <definedName name="EV__LASTREFTIME__" hidden="1">40940.3799305556</definedName>
    <definedName name="EWR_FULLYR_BUD">[8]EWR!$A$259:$W$340</definedName>
    <definedName name="EWR_FULLYR_PYA">[8]EWR!$A$344:$W$425</definedName>
    <definedName name="EWR_YTD_ACT">[8]EWR!$A$3:$W$85</definedName>
    <definedName name="EWR_YTD_BUD">[8]EWR!$A$89:$W$170</definedName>
    <definedName name="EWR_YTD_PYA">[8]EWR!$A$174:$W$255</definedName>
    <definedName name="f" hidden="1">#REF!</definedName>
    <definedName name="fcast">#REF!</definedName>
    <definedName name="fecha.final">[9]Coelba!$L$5</definedName>
    <definedName name="fecha.inicial">[9]Coelba!$L$4</definedName>
    <definedName name="FXRate">'[4]Fin Assump'!$M$34</definedName>
    <definedName name="Gas_VaR">#REF!</definedName>
    <definedName name="GraphCCGT">OFFSET([7]Check!$AC$95,[7]Check!$Z$96,[7]Check!$Z$93,1,[7]Check!$Z$97)</definedName>
    <definedName name="GraphCKZ">OFFSET([7]Check!$AC$94,[7]Check!$Z$96,[7]Check!$Z$93,1,[7]Check!$Z$97)</definedName>
    <definedName name="GraphCon">OFFSET([7]Check!$AC$99,[7]Check!$Z$96,[7]Check!$Z$93,1,[7]Check!$Z$97)</definedName>
    <definedName name="GraphDem">OFFSET([7]Check!$AC$98,[7]Check!$Z$96,[7]Check!$Z$93,1,[7]Check!$Z$97)</definedName>
    <definedName name="GraphEB">OFFSET([7]Check!$AC$100,[7]Check!$Z$96,[7]Check!$Z$93,1,[7]Check!$Z$97)</definedName>
    <definedName name="GraphIndex">OFFSET([7]Check!$AC$97,[7]Check!$Z$96,[7]Check!$Z$93,1,[7]Check!$Z$97)</definedName>
    <definedName name="GraphLGT">OFFSET([7]Check!$AC$93,[7]Check!$Z$96,[7]Check!$Z$93,1,[7]Check!$Z$97)</definedName>
    <definedName name="GraphMonths">OFFSET([7]Check!$AC$92,0,[7]Check!$Z$93,1,[7]Check!$Z$97)</definedName>
    <definedName name="GraphOth">OFFSET([7]Check!$AC$96,[7]Check!$Z$96,[7]Check!$Z$93,1,[7]Check!$Z$97)</definedName>
    <definedName name="GraphSH">OFFSET([7]Check!$AC$101,[7]Check!$Z$96,[7]Check!$Z$93,1,[7]Check!$Z$97)</definedName>
    <definedName name="Inflation">'[4]Fin Assump'!$M$26</definedName>
    <definedName name="Investment_Subsidies">'[4]Fin Assump'!$R$13</definedName>
    <definedName name="jj" hidden="1">#REF!</definedName>
    <definedName name="Jp">[2]Workings!$B$5:$D$49</definedName>
    <definedName name="listComponent">[2]Workings!$J$4:$J$21</definedName>
    <definedName name="ListMail">[2]Workings!$U$5:$U$35</definedName>
    <definedName name="ListMailTS">[2]Workings!$V$5:$V$18</definedName>
    <definedName name="ListPricesComm">[2]Prices!#REF!</definedName>
    <definedName name="m3toTe">'[4]Tech Assump'!$D$107</definedName>
    <definedName name="Mes_informe">'[10]Análisis alternativo margen'!$B$7</definedName>
    <definedName name="mes_informe_año_anterior">[11]Auxiliar!$B$6</definedName>
    <definedName name="Mes_informe_largo">[12]Auxiliar!$D$5</definedName>
    <definedName name="MesesFuturo">#N/A</definedName>
    <definedName name="MesesPasado">#REF!</definedName>
    <definedName name="Months" localSheetId="3">[13]Front!#REF!</definedName>
    <definedName name="Months">[13]Front!#REF!</definedName>
    <definedName name="MTM_By_Book_Curr_Postn">#REF!</definedName>
    <definedName name="NonDeltaPos">'[7]10_Year_Pos'!$B$56:$AQ$175</definedName>
    <definedName name="NUEVO">#REF!</definedName>
    <definedName name="num.fecha.final">[9]Coelba!$L$7</definedName>
    <definedName name="num.fecha.inicial">[9]Coelba!$L$6</definedName>
    <definedName name="OffPeak_Pos">#REF!</definedName>
    <definedName name="OtherProjectCost">'[4]Project Costs'!$E$22</definedName>
    <definedName name="parte1">#REF!</definedName>
    <definedName name="parte2">#REF!</definedName>
    <definedName name="ParticipativeLoans?">'[4]Fin Assump'!$E$26</definedName>
    <definedName name="Peak_Pos">#REF!</definedName>
    <definedName name="PlantGateCost">'[4]Tech Assump'!$D$93</definedName>
    <definedName name="presupuesto">#REF!</definedName>
    <definedName name="Prices">#REF!</definedName>
    <definedName name="PricesBSUoS">[2]Prices!$ED$9</definedName>
    <definedName name="PricesCCGT_ER">[2]Prices!$ED$7</definedName>
    <definedName name="PricesCO2Print">[2]Prices!$A$93:$V$117</definedName>
    <definedName name="PricesCoal_EF">[2]Prices!$ED$17</definedName>
    <definedName name="PricesCoal_ER">[2]Prices!$ED$8</definedName>
    <definedName name="PricesCoalPrint">[2]Prices!$A$65:$W$92</definedName>
    <definedName name="PricesConv_DolTonnepenceGJ">[2]Prices!$ED$13</definedName>
    <definedName name="PricesConv_GJMWh">[2]Prices!$ED$12</definedName>
    <definedName name="PricesConv_thmMWh">[2]Prices!$ED$11</definedName>
    <definedName name="PricesGas_EF">[2]Prices!$ED$16</definedName>
    <definedName name="PricesGasPrint">[2]Prices!$A$36:$V$63</definedName>
    <definedName name="PricesOilPrint">[2]Prices!$A$119:$V$145</definedName>
    <definedName name="PricesOnCosts">[2]Prices!$ED$14</definedName>
    <definedName name="PricesPortCosts">[2]Prices!$ED$15</definedName>
    <definedName name="PricesPowerPrint">[2]Prices!$A$5:$V$34</definedName>
    <definedName name="PricesSpreadsPrint">[2]Prices!$A$147:$K$227</definedName>
    <definedName name="PricesSulphur">[2]Prices!$ED$18</definedName>
    <definedName name="PricesTL">[2]Prices!$ED$10</definedName>
    <definedName name="PricesTransCosts">[2]Prices!$ED$6</definedName>
    <definedName name="PropVaR">'[14]Calc - VaR Data'!$K$30:$K$65536</definedName>
    <definedName name="R_Dporcentage">'[4]Fin Assump'!$M$53</definedName>
    <definedName name="R_DSubsidies">'[4]Fin Assump'!$Q$51</definedName>
    <definedName name="Real_Resultados">#REF!</definedName>
    <definedName name="resumen_euros">#REF!</definedName>
    <definedName name="RiskCollectDistributionSamples">2</definedName>
    <definedName name="RiskFixedSeed">1</definedName>
    <definedName name="RiskHasSettings">TRUE</definedName>
    <definedName name="RiskMonitorConvergence">FALSE</definedName>
    <definedName name="RiskNumIterations">100</definedName>
    <definedName name="RiskNumSimulations">1</definedName>
    <definedName name="RiskPauseOnError">FALSE</definedName>
    <definedName name="RiskRealTimeResults">FALSE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tandardRecalc">2</definedName>
    <definedName name="RiskStatFunctionsUpdateFreq">1</definedName>
    <definedName name="RiskUpdateDisplay">FALSE</definedName>
    <definedName name="RiskUpdateStatFunctions">TRUE</definedName>
    <definedName name="RiskUseDifferentSeedForEachSim">FALSE</definedName>
    <definedName name="RiskUseFixedSeed">FALSE</definedName>
    <definedName name="rnAdjustments">#REF!,#REF!</definedName>
    <definedName name="rnArchiveDate">[2]Workings!$I$44</definedName>
    <definedName name="rnCO2Var">#REF!</definedName>
    <definedName name="rnCoalCO2conv">[2]Conversions!$C$39</definedName>
    <definedName name="rnCoalPowerConv">[2]Conversions!$B$44</definedName>
    <definedName name="rnCoalVar">#REF!</definedName>
    <definedName name="rnCombVar">#REF!</definedName>
    <definedName name="rnCommentsDate">[2]Comments!$I$2</definedName>
    <definedName name="rnCorrVar">#REF!</definedName>
    <definedName name="rnCurrentMonth">[2]Gas_Monthly!$Y$30</definedName>
    <definedName name="rnDeltaDatesAvail">[2]Delta_Rep!$AA$4</definedName>
    <definedName name="rnDeltaType">[2]Delta_Rep!$AE$7</definedName>
    <definedName name="rnEFAEndDate">[2]Workings!$O$9</definedName>
    <definedName name="rnEFAStartDateCurrMonth">[2]Workings!$O$10</definedName>
    <definedName name="rnGasCO2conv">[2]Conversions!$C$40</definedName>
    <definedName name="rnGasGran">[2]Gas_Monthly!$Y$44</definedName>
    <definedName name="rnGasPowerConv">[2]Conversions!$B$43</definedName>
    <definedName name="rnGasPrevRep">[2]Gas_Monthly!$Y$59</definedName>
    <definedName name="rnGasPrevRepSeasonal">[2]Gas_Seasonal!$AD$35</definedName>
    <definedName name="rnGasRep">[2]Gas_Monthly!$Y$52</definedName>
    <definedName name="rnGasRepSeasonal">[2]Gas_Seasonal!$AD$28</definedName>
    <definedName name="rnGasSeasonalThermsPerDay">[2]Gas_Seasonal!$AD$41</definedName>
    <definedName name="rnGasVaR">#REF!</definedName>
    <definedName name="rnGASYear">[2]Gas_Monthly!$Y$38</definedName>
    <definedName name="rnLTSeasonal">'[2]Power 10 Year Report'!#REF!</definedName>
    <definedName name="rnLTSeasonPhys">'[2]Power 10 Year Report'!#REF!</definedName>
    <definedName name="rnPwrType">[2]Pwr_Monthly!$Y$2</definedName>
    <definedName name="rnPwrUWWDCurr">[2]Workings!$P$15</definedName>
    <definedName name="rnPwrUWWDPrev">[2]Workings!$P$16</definedName>
    <definedName name="rnPwrUWWECurr">[2]Workings!$Q$15</definedName>
    <definedName name="rnPwrUWWEPrev">[2]Workings!$Q$16</definedName>
    <definedName name="rnPwrYear">[2]Pwr_Monthly!$Y$1</definedName>
    <definedName name="rnReportDayFrom">[2]Workings!$O$5</definedName>
    <definedName name="rnReportDayFromEOD">[2]Workings!$P$5</definedName>
    <definedName name="rnReportDayTo">[2]Workings!$O$6</definedName>
    <definedName name="rnReportDayToEOD">[2]Workings!$P$6</definedName>
    <definedName name="rnWebDirectory">[2]Workings!$AF$4</definedName>
    <definedName name="rnWebFreq">[2]Workings!$AF$5</definedName>
    <definedName name="solver_adj" hidden="1">#N/A</definedName>
    <definedName name="solver_lhs1" hidden="1">#REF!</definedName>
    <definedName name="solver_lhs2" hidden="1">#REF!</definedName>
    <definedName name="solver_lhs3" hidden="1">#REF!</definedName>
    <definedName name="solver_lhs4" hidden="1">#REF!</definedName>
    <definedName name="solver_num" hidden="1">1</definedName>
    <definedName name="solver_opt" hidden="1">#REF!</definedName>
    <definedName name="solver_rel1" hidden="1">1</definedName>
    <definedName name="solver_rel2" hidden="1">1</definedName>
    <definedName name="solver_rel3" hidden="1">3</definedName>
    <definedName name="solver_rel4" hidden="1">3</definedName>
    <definedName name="solver_rhs1" hidden="1">-100</definedName>
    <definedName name="solver_rhs2" hidden="1">-100</definedName>
    <definedName name="solver_rhs3" hidden="1">-100</definedName>
    <definedName name="solver_rhs4" hidden="1">-100</definedName>
    <definedName name="Subsidy">'[4]Fin Assump'!$M$44</definedName>
    <definedName name="t">#REF!</definedName>
    <definedName name="tableFCs">[2]Workings!$I$7:$N$41</definedName>
    <definedName name="tableFCsArchive">[2]Workings!$I$48:$N$82</definedName>
    <definedName name="tabWebPages">[2]Workings!$Y$4:$AA$135</definedName>
    <definedName name="tabWebReports">[2]Workings!$Y$4:$AA$81</definedName>
    <definedName name="TariffInflation">'[4]Fin Assump'!$M$27</definedName>
    <definedName name="ULTIMA">#REF!</definedName>
    <definedName name="utilization">'[4]Tech Assump'!$D$77</definedName>
    <definedName name="VaRDates">'[14]Calc - VaR Data'!$A$30:$A$65536</definedName>
    <definedName name="weeks">#REF!</definedName>
    <definedName name="WorkingCap">'[4]Project Costs'!$E$26</definedName>
    <definedName name="xx">[11]Auxiliar!$B$5</definedName>
  </definedNames>
  <calcPr calcId="191029"/>
  <pivotCaches>
    <pivotCache cacheId="0" r:id="rId3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11" l="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442" i="11"/>
  <c r="K443" i="11"/>
  <c r="K444" i="11"/>
  <c r="K445" i="11"/>
  <c r="K446" i="11"/>
  <c r="K447" i="11"/>
  <c r="K448" i="11"/>
  <c r="K449" i="11"/>
  <c r="K450" i="11"/>
  <c r="K451" i="11"/>
  <c r="K452" i="11"/>
  <c r="K453" i="11"/>
  <c r="K454" i="11"/>
  <c r="K455" i="11"/>
  <c r="K456" i="11"/>
  <c r="K457" i="11"/>
  <c r="K458" i="11"/>
  <c r="K459" i="11"/>
  <c r="K460" i="11"/>
  <c r="K461" i="11"/>
  <c r="K462" i="11"/>
  <c r="K463" i="11"/>
  <c r="K464" i="11"/>
  <c r="K465" i="11"/>
  <c r="K466" i="11"/>
  <c r="K467" i="11"/>
  <c r="K468" i="11"/>
  <c r="K469" i="11"/>
  <c r="K470" i="11"/>
  <c r="K471" i="11"/>
  <c r="K472" i="11"/>
  <c r="K473" i="11"/>
  <c r="K474" i="11"/>
  <c r="K475" i="11"/>
  <c r="K476" i="11"/>
  <c r="K477" i="11"/>
  <c r="K478" i="11"/>
  <c r="K479" i="11"/>
  <c r="K480" i="11"/>
  <c r="K481" i="11"/>
  <c r="K482" i="11"/>
  <c r="K483" i="11"/>
  <c r="K484" i="11"/>
  <c r="K485" i="11"/>
  <c r="K486" i="11"/>
  <c r="K487" i="11"/>
  <c r="K488" i="11"/>
  <c r="K489" i="11"/>
  <c r="K490" i="11"/>
  <c r="K491" i="11"/>
  <c r="K492" i="11"/>
  <c r="K493" i="11"/>
  <c r="K494" i="11"/>
  <c r="K495" i="11"/>
  <c r="K496" i="11"/>
  <c r="K497" i="11"/>
  <c r="K498" i="11"/>
  <c r="K499" i="11"/>
  <c r="K500" i="11"/>
  <c r="K501" i="11"/>
  <c r="K502" i="11"/>
  <c r="K503" i="11"/>
  <c r="K504" i="11"/>
  <c r="K505" i="11"/>
  <c r="K506" i="11"/>
  <c r="K507" i="11"/>
  <c r="K508" i="11"/>
  <c r="K509" i="11"/>
  <c r="K510" i="11"/>
  <c r="K511" i="11"/>
  <c r="K512" i="11"/>
  <c r="K513" i="11"/>
  <c r="K514" i="11"/>
  <c r="K515" i="11"/>
  <c r="K516" i="11"/>
  <c r="K517" i="11"/>
  <c r="K518" i="11"/>
  <c r="K519" i="11"/>
  <c r="K520" i="11"/>
  <c r="K521" i="11"/>
  <c r="K522" i="11"/>
  <c r="K523" i="11"/>
  <c r="K524" i="11"/>
  <c r="K525" i="11"/>
  <c r="K526" i="11"/>
  <c r="K527" i="11"/>
  <c r="K528" i="11"/>
  <c r="K529" i="11"/>
  <c r="K530" i="11"/>
  <c r="K531" i="11"/>
  <c r="K532" i="11"/>
  <c r="K533" i="11"/>
  <c r="K534" i="11"/>
  <c r="K535" i="11"/>
  <c r="K536" i="11"/>
  <c r="K537" i="11"/>
  <c r="K538" i="11"/>
  <c r="K539" i="11"/>
  <c r="K540" i="11"/>
  <c r="K541" i="11"/>
  <c r="K542" i="11"/>
  <c r="K543" i="11"/>
  <c r="K544" i="11"/>
  <c r="K545" i="11"/>
  <c r="K546" i="11"/>
  <c r="K547" i="11"/>
  <c r="K548" i="11"/>
  <c r="K549" i="11"/>
  <c r="K550" i="11"/>
  <c r="K551" i="11"/>
  <c r="K552" i="11"/>
  <c r="K553" i="11"/>
  <c r="K554" i="11"/>
  <c r="K555" i="11"/>
  <c r="K556" i="11"/>
  <c r="K557" i="11"/>
  <c r="K558" i="11"/>
  <c r="K559" i="11"/>
  <c r="K560" i="11"/>
  <c r="K561" i="11"/>
  <c r="K562" i="11"/>
  <c r="K563" i="11"/>
  <c r="K564" i="11"/>
  <c r="K565" i="11"/>
  <c r="K566" i="11"/>
  <c r="K567" i="11"/>
  <c r="K568" i="11"/>
  <c r="K569" i="11"/>
  <c r="K570" i="11"/>
  <c r="K571" i="11"/>
  <c r="K572" i="11"/>
  <c r="K573" i="11"/>
  <c r="K574" i="11"/>
  <c r="K575" i="11"/>
  <c r="K576" i="11"/>
  <c r="K577" i="11"/>
  <c r="K578" i="11"/>
  <c r="K579" i="11"/>
  <c r="K580" i="11"/>
  <c r="K581" i="11"/>
  <c r="K582" i="11"/>
  <c r="K583" i="11"/>
  <c r="K584" i="11"/>
  <c r="K585" i="11"/>
  <c r="K586" i="11"/>
  <c r="K587" i="11"/>
  <c r="K588" i="11"/>
  <c r="K589" i="11"/>
  <c r="K590" i="11"/>
  <c r="K591" i="11"/>
  <c r="K592" i="11"/>
  <c r="K593" i="11"/>
  <c r="K594" i="11"/>
  <c r="K595" i="11"/>
  <c r="K596" i="11"/>
  <c r="K597" i="11"/>
  <c r="K598" i="11"/>
  <c r="K599" i="11"/>
  <c r="K600" i="11"/>
  <c r="K601" i="11"/>
  <c r="K602" i="11"/>
  <c r="K603" i="11"/>
  <c r="K604" i="11"/>
  <c r="K605" i="11"/>
  <c r="K606" i="11"/>
  <c r="K607" i="11"/>
  <c r="K608" i="11"/>
  <c r="K609" i="11"/>
  <c r="K610" i="11"/>
  <c r="K611" i="11"/>
  <c r="K612" i="11"/>
  <c r="K613" i="11"/>
  <c r="K614" i="11"/>
  <c r="K615" i="11"/>
  <c r="K616" i="11"/>
  <c r="K617" i="11"/>
  <c r="K618" i="11"/>
  <c r="K619" i="11"/>
  <c r="K620" i="11"/>
  <c r="K621" i="11"/>
  <c r="K622" i="11"/>
  <c r="K623" i="11"/>
  <c r="K624" i="11"/>
  <c r="K625" i="11"/>
  <c r="K626" i="11"/>
  <c r="K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4" i="11"/>
  <c r="D2" i="11" l="1"/>
  <c r="A2" i="11" l="1"/>
</calcChain>
</file>

<file path=xl/sharedStrings.xml><?xml version="1.0" encoding="utf-8"?>
<sst xmlns="http://schemas.openxmlformats.org/spreadsheetml/2006/main" count="3359" uniqueCount="315">
  <si>
    <t>District</t>
  </si>
  <si>
    <t>HI</t>
  </si>
  <si>
    <t>Asset Type</t>
  </si>
  <si>
    <t>11kV Network Circuit Breakers</t>
  </si>
  <si>
    <t>11kV Primary CB Refurbishment</t>
  </si>
  <si>
    <t>11kV Primary CB Retrofit</t>
  </si>
  <si>
    <t>11kV Primary Circuit Breakers</t>
  </si>
  <si>
    <t>11kV RMU Modernisation - X-Type</t>
  </si>
  <si>
    <t>11kV RMU Modernisation - Y-Type</t>
  </si>
  <si>
    <t>11kV RMU Refurbishment</t>
  </si>
  <si>
    <t>11kV Transformer Modernisation</t>
  </si>
  <si>
    <t>11kV Transformer Modernisation - Loss Reduction</t>
  </si>
  <si>
    <t>11kV Transformer Modernisation - Reconditioned</t>
  </si>
  <si>
    <t>132kV Cable Modernisation</t>
  </si>
  <si>
    <t>132kV Fittings</t>
  </si>
  <si>
    <t>132kV Oil Cable Refurb</t>
  </si>
  <si>
    <t>132kV Switchgear</t>
  </si>
  <si>
    <t>132kV Transformer Modernisation</t>
  </si>
  <si>
    <t>132kV Transformer Refurbishment</t>
  </si>
  <si>
    <t>33kV Circuit Breakers</t>
  </si>
  <si>
    <t>33kV RMU Modernisation</t>
  </si>
  <si>
    <t>33kV Transformer Modernisation</t>
  </si>
  <si>
    <t>33kV Transformer Refurbishment</t>
  </si>
  <si>
    <t>Poles - 11kV pole replacement</t>
  </si>
  <si>
    <t>Poles - 33kV pole replacement</t>
  </si>
  <si>
    <t>Poles - LV Pole replacement</t>
  </si>
  <si>
    <t>HI/FR</t>
  </si>
  <si>
    <t>FR</t>
  </si>
  <si>
    <t>33kV Cable Modernisation</t>
  </si>
  <si>
    <t>11kV Cable Modernisation</t>
  </si>
  <si>
    <t>LV Services Modernisation</t>
  </si>
  <si>
    <t>LV OHL Conductor Modernisation</t>
  </si>
  <si>
    <t>11kV OHL Conductor Modernisation</t>
  </si>
  <si>
    <t>11kV PM Transformers</t>
  </si>
  <si>
    <t>11kV PM Switch</t>
  </si>
  <si>
    <t>LV Pillars Modernisation</t>
  </si>
  <si>
    <t>LV Cable Modernisation</t>
  </si>
  <si>
    <t>LV OHL Service</t>
  </si>
  <si>
    <t>LV Link Boxes Modernisation</t>
  </si>
  <si>
    <t xml:space="preserve">UG Cut Out (Metered) </t>
  </si>
  <si>
    <t>LV Substation Boards</t>
  </si>
  <si>
    <t>33kV OHL Conductor Modernisation</t>
  </si>
  <si>
    <t>11kV PM Autoreclosers</t>
  </si>
  <si>
    <t>132kV OHL Refurbishment</t>
  </si>
  <si>
    <t>IT / Manual</t>
  </si>
  <si>
    <t>11kV OHL Circuit Refurbishment</t>
  </si>
  <si>
    <t>33kV Fittings</t>
  </si>
  <si>
    <t>33kV OHL Circuit Refurbishment</t>
  </si>
  <si>
    <t xml:space="preserve">33kV Fault Throwers </t>
  </si>
  <si>
    <t>33kV Tower Line Conductor</t>
  </si>
  <si>
    <t>33kV OHL Tower Refurbishment</t>
  </si>
  <si>
    <t>LV OHL Circuit Refurbishment</t>
  </si>
  <si>
    <t>OHL Cut Out (Metered)</t>
  </si>
  <si>
    <t>132kV OHL (Tower Line) Conductor</t>
  </si>
  <si>
    <t>132kV Towers</t>
  </si>
  <si>
    <t>Drop Down List</t>
  </si>
  <si>
    <t xml:space="preserve">Asset Type </t>
  </si>
  <si>
    <t>DMR Submission Date</t>
  </si>
  <si>
    <t>IT</t>
  </si>
  <si>
    <t>MANUAL</t>
  </si>
  <si>
    <t>Project Name</t>
  </si>
  <si>
    <t>Project ID</t>
  </si>
  <si>
    <t>Commission Date</t>
  </si>
  <si>
    <t>Metric</t>
  </si>
  <si>
    <t>IT/Manual</t>
  </si>
  <si>
    <t>No. of 11kV Primary CBs</t>
  </si>
  <si>
    <t>No. of RMU Refurbished</t>
  </si>
  <si>
    <t>No. of 11kV Transformers</t>
  </si>
  <si>
    <t>No. of Fitting Sets</t>
  </si>
  <si>
    <t>No. of 132kV Towers Painted</t>
  </si>
  <si>
    <t>km. of cable</t>
  </si>
  <si>
    <t>No. of Circuit Breakers</t>
  </si>
  <si>
    <t>No. of 132kV Towers Refurbished</t>
  </si>
  <si>
    <t>No. of 132kV Transformers</t>
  </si>
  <si>
    <t>No. of 33kV RMU</t>
  </si>
  <si>
    <t>No. of 33kV Transformers</t>
  </si>
  <si>
    <t>No. of 11kV Network CB's</t>
  </si>
  <si>
    <t>No. of 11kV RMU</t>
  </si>
  <si>
    <t>km of U/G</t>
  </si>
  <si>
    <t>Km. of conductor</t>
  </si>
  <si>
    <t>No. of 33kV CB</t>
  </si>
  <si>
    <t>km of 11kV Conductor</t>
  </si>
  <si>
    <t>No.of Poles</t>
  </si>
  <si>
    <t>km of 33kV Pole Line Conductor</t>
  </si>
  <si>
    <t>No. of Fault Throwers</t>
  </si>
  <si>
    <t>km of 33kV Tower Conductor</t>
  </si>
  <si>
    <t>No. of Towers Refurbished</t>
  </si>
  <si>
    <t>No. of LV Services</t>
  </si>
  <si>
    <t>No. of OHL cutouts</t>
  </si>
  <si>
    <t>No. of UG Cutouts</t>
  </si>
  <si>
    <t>No. of Soules</t>
  </si>
  <si>
    <t>km of 11kV Cable</t>
  </si>
  <si>
    <t>No. of PMAR</t>
  </si>
  <si>
    <t>No. of PM Tx</t>
  </si>
  <si>
    <t>km of 33kV Cable</t>
  </si>
  <si>
    <t>km of LV Cable</t>
  </si>
  <si>
    <t>No. of Link Boxes</t>
  </si>
  <si>
    <t>No. of Pillars</t>
  </si>
  <si>
    <t>No. of LV Substation Boards</t>
  </si>
  <si>
    <t>No. of 11kV Poles</t>
  </si>
  <si>
    <t>No. of 33kV Poles</t>
  </si>
  <si>
    <t>No. of LV Poles</t>
  </si>
  <si>
    <t>Volume Delivered</t>
  </si>
  <si>
    <t>Addition</t>
  </si>
  <si>
    <t>Disposal</t>
  </si>
  <si>
    <t>Add/Dis</t>
  </si>
  <si>
    <t>Addition/
Disposal</t>
  </si>
  <si>
    <t>SPEN/Named Contractor</t>
  </si>
  <si>
    <t>Month</t>
  </si>
  <si>
    <t>Week</t>
  </si>
  <si>
    <t>ADJ 15 LORNE STREET, WREXHAM, LL11 2LR</t>
  </si>
  <si>
    <t>SPEN</t>
  </si>
  <si>
    <t>Network Plus</t>
  </si>
  <si>
    <t>SOR - MIN YR ABER - 04/01/21</t>
  </si>
  <si>
    <t>53 RHOSDDU ROAD, WREXHAM, LL11 2NW</t>
  </si>
  <si>
    <t>OS SALTNEY FERRY HOTEL, CHESTER ROAD, SALTNEY FERRY, CHESTER, CH4 0AG</t>
  </si>
  <si>
    <t>opp the 4 dogs, BOX Lane , WREXHAM, LL11 2SN</t>
  </si>
  <si>
    <t>OPP 79 RHOSDDU ROAD, WREXHAM, LL11 2NW</t>
  </si>
  <si>
    <t>19 TRELAWNEY AVENUE, FLINT, CH6 5JD   2w 185 tails</t>
  </si>
  <si>
    <t>Aberdyfi - Tywyn L589 - Outage 1 - 02/02/2021</t>
  </si>
  <si>
    <t>Aberdyfi - Tywyn L589 - Outage 2 - 03/02/2022</t>
  </si>
  <si>
    <t>Aberdyfi - Tywyn L589 - Outage 6 - 04/02/2022</t>
  </si>
  <si>
    <t>Keltbray</t>
  </si>
  <si>
    <t>LV OHL SERVICE</t>
  </si>
  <si>
    <t>TILE 19 - MW40301 - 04/0642/003/P-THE STAMP</t>
  </si>
  <si>
    <t>TILE 15 - MW43801 - 04/3657/006/ -STATION ROAD</t>
  </si>
  <si>
    <t>TILE 2 (2021) - MW41101 - 042761002P-COPPA</t>
  </si>
  <si>
    <t>ADJ EMRYS JONES MOTOR SERVICES, BUMBLE BEE GARAGE, CHURCH STREET, CONNAH'S QUAY, DEESIDE, CH5 4AR</t>
  </si>
  <si>
    <t>opposite orchard way overton rd  bangor on dee ll130da   2W 95 TAILS</t>
  </si>
  <si>
    <t>1 HOLBACHE ROAD, JNC WELSH WALLS OSWESTRY, SY11 1RP   2w 185 tails with 2 x SJ</t>
  </si>
  <si>
    <t>Row Labels</t>
  </si>
  <si>
    <t>Grand Total</t>
  </si>
  <si>
    <t>Sum of Volume Delivered</t>
  </si>
  <si>
    <t>OAK COTTAGE, HAWARDEN ROAD, HOPE, WREXHAM, LL12 9NF  2W  0.06 TAILS</t>
  </si>
  <si>
    <t>3 BRYN GWYN, COEDPOETH, WREXHAM, LL11 3PR    2W 95wf TAILS</t>
  </si>
  <si>
    <t>SALISBURY STREET jnc Corporation st , FLINT, CH6 5NX   4w 94 &amp; 185 Tails</t>
  </si>
  <si>
    <t>27 BORRAS PARK ROAD, WREXHAM, LL12 7TE</t>
  </si>
  <si>
    <t>LIVERPOOL RD WEST JNC WITH 51 OAKHURST ROAD, OSWESTRY, SY11 1BH 4W  0.1 TAILS</t>
  </si>
  <si>
    <t>PANT GLAS NO2</t>
  </si>
  <si>
    <t>TYDDYN WILCOCK</t>
  </si>
  <si>
    <t>SELATTYN</t>
  </si>
  <si>
    <t>OUTAGE 2 - LLEDROD HOUSE - FRIDAY 26TH FEBRUARY</t>
  </si>
  <si>
    <t>TREATMENT WORKS - FRIDAY 26TH FEBRUARY</t>
  </si>
  <si>
    <t>13 STRICKLAND STREET, SHOTTON, DEESIDE, CH5 1AL 4w 0.1 pilc tails</t>
  </si>
  <si>
    <t>53 BOX LANE, WREXHAM, LL12 8BY  4w 3 x 0.06 tails</t>
  </si>
  <si>
    <t>45 PERCY ROAD, WREXHAM, LL13 7EB</t>
  </si>
  <si>
    <t>SOR - MILEBARN COTTAGE 01.03.2021</t>
  </si>
  <si>
    <t>2100410916</t>
  </si>
  <si>
    <t>SOR - BELMONT 03.03.2021</t>
  </si>
  <si>
    <t>2100478257</t>
  </si>
  <si>
    <t>SOR - PARK ROAD 04.03.2021</t>
  </si>
  <si>
    <t>SOR Llwyn Owen B 04/3058/006</t>
  </si>
  <si>
    <t>SOR Llandderfel 04/9837/001</t>
  </si>
  <si>
    <t>OUTAGE 5 - LLANERCH Y LLYN - FRIDAY 5TH MARCH</t>
  </si>
  <si>
    <t>88 JOHNSON STREET, PONCIAU, WREXHAM, LL14 1RW  formerly 11181755  (TYCO)</t>
  </si>
  <si>
    <t>41 MERCIA DV MYNYDD ISA, MOLD, CH7 6Uh    4W  All 0.1 PILC TAILS</t>
  </si>
  <si>
    <t>TY GWYN, EDWARD STREET, OSWESTRY, SY11 2BL 2W  0.1 &amp; 0.06 PILC TAILS</t>
  </si>
  <si>
    <t>22 KINGSWAY, SHOTTON, DEESIDE, CH5 1HB  4W 2 X 0.2 AND 2 X 0.06 TAILS</t>
  </si>
  <si>
    <t>CAETHLE CHALET PARK - 10/6099/004</t>
  </si>
  <si>
    <t>TREFEDDIAN TERRACE - 10/5996/004</t>
  </si>
  <si>
    <t>ESCUAN - OUTAGE 7 - 10/5999/002</t>
  </si>
  <si>
    <t>ERW PORTHOR - 10/6099/002</t>
  </si>
  <si>
    <t>FFRIDD CEFN ISAF - 10/5997/006</t>
  </si>
  <si>
    <t>PEN-Y-BONT - OUTAGE 11 - 09/6099/006</t>
  </si>
  <si>
    <t>E Worx SOR Garth Llwyd 04/9937/005</t>
  </si>
  <si>
    <t>Synergy</t>
  </si>
  <si>
    <t>E Worx SOR Ocha Bungalow 22/3/21</t>
  </si>
  <si>
    <t>E Worx SOR Llwyn Owen  22/3/21</t>
  </si>
  <si>
    <t>TOWER HILL - 01/04/21</t>
  </si>
  <si>
    <t>Side of 34 MOLDSDALE ROAD, MOLD, CH7 1US  4W  All 0.1 PILC TAILS</t>
  </si>
  <si>
    <t>78 CONNOR CRESCENT, WREXHAM, LL13 8PY Formerly 11181681  (TYCO)</t>
  </si>
  <si>
    <t>35 ST. JOHNS ROAD, WREXHAM, LL13 8PH  Formerly 11181679  (TYCO)</t>
  </si>
  <si>
    <t>Outside 45 Narrow Lane Gresford LL12 8EN - via Colin Edwards</t>
  </si>
  <si>
    <t>Incident 1802096-I / 2100854426</t>
  </si>
  <si>
    <t>Outside 15 Sandway Road Wrexham LL11 2PR - via Colin Edwards</t>
  </si>
  <si>
    <t>Incident 1802282-I / 2100854424</t>
  </si>
  <si>
    <t>OPP RIVERSIDE TAXIDERMY STUDIO, CANDY STORES, MILL STREET, LLANGOLLEN, DENBIGHSHIRE, LL20 8RY</t>
  </si>
  <si>
    <t>CLAREMONT, NEW STREET, LLANIDLOES, SY18 - via Gareth Severs</t>
  </si>
  <si>
    <t>BLACKFRIARS</t>
  </si>
  <si>
    <t>EWART STREET</t>
  </si>
  <si>
    <t>EWLOE</t>
  </si>
  <si>
    <t>PARK AVENUE</t>
  </si>
  <si>
    <t>SMALL BROOK EST</t>
  </si>
  <si>
    <t>BRYN OFFA SCHOOL</t>
  </si>
  <si>
    <t>MOUNT STREET</t>
  </si>
  <si>
    <t>QUINTA SCHOOL</t>
  </si>
  <si>
    <t>PANT GLAS NO2 - 09/04/21</t>
  </si>
  <si>
    <t>GORS - 12/04/21</t>
  </si>
  <si>
    <t>SYN SOR Min Yr Aber 14/04/2021</t>
  </si>
  <si>
    <t>OUTAGE 13 - HAPPY VALLEY - HV REFURB - 15/04/21</t>
  </si>
  <si>
    <t>LITTLE MOUNTAIN - 16/04/21</t>
  </si>
  <si>
    <t>OPP 44A RUABON ROAD, WREXHAM, LL13 7PH</t>
  </si>
  <si>
    <t>OPP  7 FAIRY ROAD, WREXHAM, LL13 7PT</t>
  </si>
  <si>
    <t>ADJ L ROWLAND &amp; CO, 169 CHESTER ROAD, WREXHAM, LL12 8DW</t>
  </si>
  <si>
    <t>ADJ 138 COLLEGE ROAD, OSWESTRY, SY11 2RZ</t>
  </si>
  <si>
    <t>Adj 21 PORTAL AVENUE, WREXHAM, LL13 8SU</t>
  </si>
  <si>
    <t>ST DAVIDS HOUSE - 19/04/21</t>
  </si>
  <si>
    <t>OUTAGE 23 - WOODBINE COTTAGE - 19/04/21</t>
  </si>
  <si>
    <t>PENRHYN BONTDDU - 20/04/21</t>
  </si>
  <si>
    <t>OPP 31 HULLAH LANE, WREXHAM, LL13 9AR</t>
  </si>
  <si>
    <t>OUTAGE 12 - 29/04/21</t>
  </si>
  <si>
    <t>OUTAGE 14 - 29/04/21</t>
  </si>
  <si>
    <t xml:space="preserve">54 ALWEN, ACREFAIR, WREXHAM, LL14 3EU  4w all 95 cable </t>
  </si>
  <si>
    <t>RODEN GROVE EAST</t>
  </si>
  <si>
    <t>GREEN END</t>
  </si>
  <si>
    <t>WOODLANDS ROAD</t>
  </si>
  <si>
    <t xml:space="preserve">BANGOR ROAD ESTATE </t>
  </si>
  <si>
    <t>BANGOR ROAD ESTATE</t>
  </si>
  <si>
    <t>GOLFTYN HEIGHTS</t>
  </si>
  <si>
    <t>BRM SHAWBURY</t>
  </si>
  <si>
    <t>MW71301 - Outage 7</t>
  </si>
  <si>
    <t>MW71301 - Outage 8</t>
  </si>
  <si>
    <t>MW71301 - Outage 8A</t>
  </si>
  <si>
    <t>MW71301 - Outage 9</t>
  </si>
  <si>
    <t>MW71301 - Outage 10</t>
  </si>
  <si>
    <t>MW71301 - Outage 11</t>
  </si>
  <si>
    <t>MW71301 - Outage 12</t>
  </si>
  <si>
    <t>MW71301 - Outage 13</t>
  </si>
  <si>
    <t>MW71301 - Outage 17</t>
  </si>
  <si>
    <t>MW71301 - Outage 16</t>
  </si>
  <si>
    <t>OUTAGE 2 - MW72005 - 10/05/21</t>
  </si>
  <si>
    <t>ST DAVIDS HOUSE - 12/05/21</t>
  </si>
  <si>
    <t>OUTAGE 15 - MW00501 - 17/05/21</t>
  </si>
  <si>
    <t>OUTAGE 16 - MW00501 - 18/05/21</t>
  </si>
  <si>
    <t>OUTAGE 6A - MW00501 - 18/05/21</t>
  </si>
  <si>
    <t>OUTAGE 17 - MW00501 - 19/05/21</t>
  </si>
  <si>
    <t>OUTAGE 1 - MW72005 - 20/05/21</t>
  </si>
  <si>
    <t>OUTAGE 1A - MW72005 - 21/05/21</t>
  </si>
  <si>
    <t>MW71301 Outage 20</t>
  </si>
  <si>
    <t>MW71301 Outage 21</t>
  </si>
  <si>
    <t>MW71301 Outage 22</t>
  </si>
  <si>
    <t>MW71301 Outage 23</t>
  </si>
  <si>
    <t>MW71301 Outage 24</t>
  </si>
  <si>
    <t>MW71301 Outage 25</t>
  </si>
  <si>
    <t>MW71301 Outage 26</t>
  </si>
  <si>
    <t>MW71301 Outage 18</t>
  </si>
  <si>
    <t>09/3414/003/9-SPAWNS - MW91802</t>
  </si>
  <si>
    <t>21 ROMANS WAY, BAGILLT, CH6 6DL</t>
  </si>
  <si>
    <t>MW71301 Outage 20A+B</t>
  </si>
  <si>
    <t>MW71804 Hanover lodge</t>
  </si>
  <si>
    <t>09/3729/001/P-HAWKSWOOD - MW92707</t>
  </si>
  <si>
    <t>MW71304 - 07/2071/007/P-WINDMILL</t>
  </si>
  <si>
    <t>EHV OUTAGES FOR W/C 24/05/21</t>
  </si>
  <si>
    <t>OUTAGE 3 - MW72005 - HV REFURB - 27/05/21</t>
  </si>
  <si>
    <t>26 SANDY LANE, GARDEN CITY, DEESIDE, CH5 2JG</t>
  </si>
  <si>
    <t>INCD1815554-I / 2100864531</t>
  </si>
  <si>
    <t>WILLOWDENE, DUDLESTON HEATH</t>
  </si>
  <si>
    <t>BWLCH FARM, TREFONEN  SY10 9EB</t>
  </si>
  <si>
    <t>NEW HOUSE, DOLANOG  SY21 0LA</t>
  </si>
  <si>
    <t>HENDRE BOETH, LLANSANTFFRAID  SY22 6TJ</t>
  </si>
  <si>
    <t>PENYFFORD, GWERNAFFIELD  CH7 5DB</t>
  </si>
  <si>
    <t xml:space="preserve">HAWKSMOOR LANE, HADNALL SY4 3DG </t>
  </si>
  <si>
    <t>THE FIRS, GWERSYLLT  LL11 4DR</t>
  </si>
  <si>
    <t>OUTAGE 2 - HV REFURB - MW01201 - 29-06-21</t>
  </si>
  <si>
    <t>OUTAGE 5 - HV REFURB - MW01201 - 01-07-21</t>
  </si>
  <si>
    <t>ERW GERRIG</t>
  </si>
  <si>
    <t>ERW GERRG</t>
  </si>
  <si>
    <t>UNIT 47 RMU 1</t>
  </si>
  <si>
    <t>UNIT 47 RMU 2</t>
  </si>
  <si>
    <t>OUTAGE 9 - HV REFURB - MW01202 - 06-07-21</t>
  </si>
  <si>
    <t>OUTAGE 6 - HV REFURB - MW01202 - 08-07-21</t>
  </si>
  <si>
    <t>WELSHPOOL - CAREHOME - NEW ROAD - 10_11-07-21</t>
  </si>
  <si>
    <t>BUTTINGTON CEMETERY - 10_11-07-21</t>
  </si>
  <si>
    <t>BRYN GARMON, MOLD CH7 1TA</t>
  </si>
  <si>
    <t>MODEL FARM, KNOLTON, LL13 0LF</t>
  </si>
  <si>
    <t>THE CROFT ABBEY GREEN, WHIXALL SY13 2PT</t>
  </si>
  <si>
    <t>2 HASTON LANE COTTAGES, HADNALL SY4 3DJ</t>
  </si>
  <si>
    <t>3 HASTON LANE COTTAGES, HADNALL SY4 3DJ</t>
  </si>
  <si>
    <t>4 HASTON LANE COTTAGES, HADNALL SY4 3DJ</t>
  </si>
  <si>
    <t>FIELDS FARM, ALKINGTON, WHITCHURCH  SY13 3NH</t>
  </si>
  <si>
    <t>1 CANALSIDE, WHIXALL SY13 2PQ</t>
  </si>
  <si>
    <t>67 PYMS ROAD, WEM  SY4 5UU</t>
  </si>
  <si>
    <t>42 MILL STREET, WEM SY4 5EX</t>
  </si>
  <si>
    <t>GELLI LWYD LANE  09/2123/005</t>
  </si>
  <si>
    <t>CRICKETT, FRANKTON, ELLESMERE  SY12 9HE</t>
  </si>
  <si>
    <t>PEN Y BELFEN, LLANFAIR CAEREINION  SY21 0DD</t>
  </si>
  <si>
    <t>BRYN FAWNOG, CEFN BRITH,CERRIGYDRUDION LL21 9TS</t>
  </si>
  <si>
    <t>CAE TUDUR, BARMOUTH LL42 1DX</t>
  </si>
  <si>
    <t>LITTLE CROFT, MAESBROOK, OSWESTRY SY10 8QW</t>
  </si>
  <si>
    <t>30 ASH PARVA, WHITCHURCH  SY13 4DT</t>
  </si>
  <si>
    <t>TRIMLEY HALL BUNGALOW, FFRITH  LL11 5HY</t>
  </si>
  <si>
    <t>3 THE TERRACE, WELSHAMPTON, ELLESMERE  SY12 0PL</t>
  </si>
  <si>
    <t>LANDSCAPE HOUSE, DOVASTON, OSWESTRY  SY10 8ED</t>
  </si>
  <si>
    <t xml:space="preserve">YSTRAD FAWR, LLANGWM, CORWEN, LL21 0PY </t>
  </si>
  <si>
    <t>BRO AFALLON, RHOSLEFAIN, TYWYN, LL36 9LY</t>
  </si>
  <si>
    <t>65 FFORDD ESTYN, WREXHAM  LL11 2TB</t>
  </si>
  <si>
    <t>FOREST VIEW, KERRY, NEWTOWN  SY16 4NP</t>
  </si>
  <si>
    <t>CYFEILIOG, BONT DOLGADFAN, LLANBRYNMAIR  SY19 7BB</t>
  </si>
  <si>
    <t>SANTANA, CREW GREEN, SHREWSBURY SY5 9AT</t>
  </si>
  <si>
    <t xml:space="preserve"> NESS HALL, GREAT NESS, SHREWSBURY, SY4 2LB</t>
  </si>
  <si>
    <t>IB  COUNCIL BISCUIT TIN CUTOUT CHANGES</t>
  </si>
  <si>
    <t>CCT 907023  4 CANAL COTTAGES SY22 6PP</t>
  </si>
  <si>
    <t>IB CCT 912027 @ FRIOG GWYNEDD  LL38 2NZ</t>
  </si>
  <si>
    <t>IB CCT COUNCIL BISCUIT TIN CHANGES</t>
  </si>
  <si>
    <t>IB CCT 865669 JALNA PENYBRYN CORWEN</t>
  </si>
  <si>
    <t>IB CCT 911081 ALLINGTON CRES  LL22 8TR</t>
  </si>
  <si>
    <t>CCT 916424 Church Street Oswestry SY11</t>
  </si>
  <si>
    <t>IB CCT 886919  7-8 MOUNT STREET SY21 7JX</t>
  </si>
  <si>
    <t>IB HRF BEDW ARIAN, TALYBONT, LL43 2AE</t>
  </si>
  <si>
    <t>IB CCT 910949  141 DIVA WAY WREXHAM</t>
  </si>
  <si>
    <t>IB CCT 908750  5 QUARRY LANE SYCHDYN</t>
  </si>
  <si>
    <t>OUTSIDE 25 BROUGHTON HEIGHTS, PENTRE BROUGHTON, LL11 6BX</t>
  </si>
  <si>
    <t>CLARHAU ARIAN - HV REFURB - 24_25-07-21</t>
  </si>
  <si>
    <t>OUTAGE 9 ABERDYFI-TYWYN - 31-07_01-08</t>
  </si>
  <si>
    <t>CCT 917395 ASH COTTAGE - 02/08/21</t>
  </si>
  <si>
    <t>PARK HALL LV MOD - 13/08/21</t>
  </si>
  <si>
    <t>33kV RMU Replacement Kellogs Wrexham</t>
  </si>
  <si>
    <t>Ifton - Overton 33kV OHL Mod</t>
  </si>
  <si>
    <t>Llansilin - Coney Green 33kV OHL Mod</t>
  </si>
  <si>
    <t>OUTAGE 6 - HV REFURB - MW01201 - 09-09-21</t>
  </si>
  <si>
    <t>DVMW</t>
  </si>
  <si>
    <t>1</t>
  </si>
  <si>
    <t>Addition/Disposal</t>
  </si>
  <si>
    <t>Circuit Refurbishment</t>
  </si>
  <si>
    <t>Outputs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</si>
</sst>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"/>
    <numFmt numFmtId="165" formatCode="[$-C0A]mmm\-yy;@"/>
    <numFmt numFmtId="166" formatCode="dd/mm/yyyy;@"/>
  </numFmts>
  <fonts count="34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 Narrow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E26B0A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8173">
    <xf numFmtId="0" fontId="0" fillId="0" borderId="0"/>
    <xf numFmtId="0" fontId="21" fillId="0" borderId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0" fontId="23" fillId="0" borderId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5" fillId="0" borderId="0"/>
    <xf numFmtId="0" fontId="18" fillId="0" borderId="0"/>
    <xf numFmtId="0" fontId="17" fillId="0" borderId="0"/>
    <xf numFmtId="165" fontId="22" fillId="0" borderId="0"/>
    <xf numFmtId="0" fontId="25" fillId="0" borderId="0"/>
    <xf numFmtId="0" fontId="2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6" fillId="0" borderId="0"/>
    <xf numFmtId="0" fontId="16" fillId="0" borderId="0"/>
    <xf numFmtId="0" fontId="15" fillId="0" borderId="0"/>
    <xf numFmtId="44" fontId="15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4" fillId="0" borderId="0"/>
    <xf numFmtId="0" fontId="13" fillId="0" borderId="0"/>
    <xf numFmtId="0" fontId="1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2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left"/>
    </xf>
    <xf numFmtId="0" fontId="25" fillId="0" borderId="0" xfId="10" applyAlignment="1">
      <alignment vertical="top"/>
    </xf>
    <xf numFmtId="0" fontId="25" fillId="0" borderId="0" xfId="10"/>
    <xf numFmtId="0" fontId="24" fillId="0" borderId="0" xfId="0" applyFont="1"/>
    <xf numFmtId="164" fontId="22" fillId="0" borderId="0" xfId="2" applyNumberFormat="1" applyFont="1" applyFill="1" applyProtection="1"/>
    <xf numFmtId="164" fontId="22" fillId="0" borderId="0" xfId="2" applyNumberFormat="1" applyFont="1" applyFill="1" applyAlignment="1" applyProtection="1">
      <alignment horizontal="left"/>
    </xf>
    <xf numFmtId="0" fontId="22" fillId="0" borderId="0" xfId="2" applyFont="1" applyFill="1"/>
    <xf numFmtId="0" fontId="22" fillId="0" borderId="0" xfId="2" applyFont="1"/>
    <xf numFmtId="164" fontId="21" fillId="0" borderId="0" xfId="2" applyNumberFormat="1" applyFont="1" applyFill="1" applyAlignment="1" applyProtection="1">
      <alignment horizontal="left"/>
    </xf>
    <xf numFmtId="0" fontId="20" fillId="0" borderId="0" xfId="10" applyFont="1" applyAlignment="1">
      <alignment horizontal="center" vertical="center"/>
    </xf>
    <xf numFmtId="0" fontId="0" fillId="0" borderId="0" xfId="0" applyBorder="1"/>
    <xf numFmtId="14" fontId="26" fillId="2" borderId="5" xfId="0" applyNumberFormat="1" applyFont="1" applyFill="1" applyBorder="1" applyAlignment="1">
      <alignment vertical="center"/>
    </xf>
    <xf numFmtId="14" fontId="26" fillId="2" borderId="4" xfId="0" applyNumberFormat="1" applyFont="1" applyFill="1" applyBorder="1" applyAlignment="1">
      <alignment vertical="center"/>
    </xf>
    <xf numFmtId="14" fontId="26" fillId="2" borderId="7" xfId="0" applyNumberFormat="1" applyFont="1" applyFill="1" applyBorder="1" applyAlignment="1">
      <alignment vertical="center"/>
    </xf>
    <xf numFmtId="14" fontId="26" fillId="2" borderId="0" xfId="0" applyNumberFormat="1" applyFont="1" applyFill="1" applyBorder="1" applyAlignment="1">
      <alignment vertical="center"/>
    </xf>
    <xf numFmtId="0" fontId="21" fillId="0" borderId="0" xfId="10" applyFont="1" applyAlignment="1">
      <alignment vertical="top"/>
    </xf>
    <xf numFmtId="164" fontId="27" fillId="0" borderId="0" xfId="0" applyNumberFormat="1" applyFont="1" applyFill="1" applyProtection="1"/>
    <xf numFmtId="0" fontId="28" fillId="0" borderId="0" xfId="0" applyFont="1"/>
    <xf numFmtId="164" fontId="27" fillId="0" borderId="0" xfId="0" applyNumberFormat="1" applyFont="1" applyFill="1" applyAlignment="1" applyProtection="1">
      <alignment horizontal="left"/>
    </xf>
    <xf numFmtId="164" fontId="28" fillId="0" borderId="0" xfId="0" applyNumberFormat="1" applyFont="1" applyFill="1" applyAlignment="1" applyProtection="1">
      <alignment horizontal="left"/>
    </xf>
    <xf numFmtId="164" fontId="28" fillId="0" borderId="0" xfId="0" applyNumberFormat="1" applyFont="1" applyFill="1" applyProtection="1"/>
    <xf numFmtId="0" fontId="28" fillId="0" borderId="0" xfId="0" applyFont="1" applyFill="1"/>
    <xf numFmtId="0" fontId="21" fillId="0" borderId="0" xfId="10" applyFont="1"/>
    <xf numFmtId="164" fontId="0" fillId="0" borderId="0" xfId="2" applyNumberFormat="1" applyFont="1" applyFill="1" applyAlignment="1" applyProtection="1">
      <alignment horizontal="left"/>
    </xf>
    <xf numFmtId="0" fontId="20" fillId="0" borderId="0" xfId="10" applyFont="1" applyAlignment="1">
      <alignment vertical="center"/>
    </xf>
    <xf numFmtId="0" fontId="0" fillId="0" borderId="10" xfId="0" applyBorder="1"/>
    <xf numFmtId="14" fontId="26" fillId="2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26" fillId="2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/>
    <xf numFmtId="0" fontId="26" fillId="2" borderId="4" xfId="0" applyNumberFormat="1" applyFont="1" applyFill="1" applyBorder="1" applyAlignment="1">
      <alignment vertical="center"/>
    </xf>
    <xf numFmtId="0" fontId="0" fillId="0" borderId="0" xfId="0" applyNumberFormat="1"/>
    <xf numFmtId="14" fontId="0" fillId="0" borderId="0" xfId="0" applyNumberFormat="1" applyBorder="1"/>
    <xf numFmtId="0" fontId="19" fillId="2" borderId="6" xfId="0" applyFont="1" applyFill="1" applyBorder="1" applyAlignment="1">
      <alignment horizontal="center" vertical="center" wrapText="1"/>
    </xf>
    <xf numFmtId="0" fontId="19" fillId="4" borderId="11" xfId="0" applyFont="1" applyFill="1" applyBorder="1" applyAlignment="1">
      <alignment horizontal="center" vertical="center" wrapText="1"/>
    </xf>
    <xf numFmtId="14" fontId="19" fillId="4" borderId="11" xfId="0" applyNumberFormat="1" applyFont="1" applyFill="1" applyBorder="1" applyAlignment="1">
      <alignment horizontal="center" vertical="center" wrapText="1"/>
    </xf>
    <xf numFmtId="14" fontId="19" fillId="3" borderId="15" xfId="0" applyNumberFormat="1" applyFont="1" applyFill="1" applyBorder="1" applyAlignment="1"/>
    <xf numFmtId="14" fontId="19" fillId="3" borderId="16" xfId="0" applyNumberFormat="1" applyFont="1" applyFill="1" applyBorder="1" applyAlignment="1"/>
    <xf numFmtId="0" fontId="19" fillId="4" borderId="12" xfId="0" applyFont="1" applyFill="1" applyBorder="1" applyAlignment="1">
      <alignment horizontal="center" vertical="center" wrapText="1"/>
    </xf>
    <xf numFmtId="14" fontId="19" fillId="4" borderId="13" xfId="0" applyNumberFormat="1" applyFont="1" applyFill="1" applyBorder="1" applyAlignment="1">
      <alignment horizontal="center" vertical="center" wrapText="1"/>
    </xf>
    <xf numFmtId="14" fontId="26" fillId="2" borderId="1" xfId="0" applyNumberFormat="1" applyFont="1" applyFill="1" applyBorder="1" applyAlignment="1">
      <alignment horizontal="left" vertical="top"/>
    </xf>
    <xf numFmtId="14" fontId="29" fillId="2" borderId="3" xfId="0" applyNumberFormat="1" applyFont="1" applyFill="1" applyBorder="1" applyAlignment="1">
      <alignment vertical="center"/>
    </xf>
    <xf numFmtId="14" fontId="26" fillId="2" borderId="9" xfId="0" applyNumberFormat="1" applyFont="1" applyFill="1" applyBorder="1" applyAlignment="1">
      <alignment horizontal="left" vertical="top"/>
    </xf>
    <xf numFmtId="0" fontId="26" fillId="2" borderId="9" xfId="0" applyNumberFormat="1" applyFont="1" applyFill="1" applyBorder="1" applyAlignment="1">
      <alignment horizontal="left" vertical="top"/>
    </xf>
    <xf numFmtId="14" fontId="26" fillId="2" borderId="9" xfId="0" applyNumberFormat="1" applyFont="1" applyFill="1" applyBorder="1" applyAlignment="1">
      <alignment vertical="center"/>
    </xf>
    <xf numFmtId="14" fontId="26" fillId="2" borderId="9" xfId="0" applyNumberFormat="1" applyFont="1" applyFill="1" applyBorder="1" applyAlignment="1">
      <alignment horizontal="center" vertical="center"/>
    </xf>
    <xf numFmtId="14" fontId="29" fillId="2" borderId="9" xfId="0" applyNumberFormat="1" applyFont="1" applyFill="1" applyBorder="1" applyAlignment="1">
      <alignment vertical="center"/>
    </xf>
    <xf numFmtId="0" fontId="19" fillId="4" borderId="11" xfId="0" applyNumberFormat="1" applyFont="1" applyFill="1" applyBorder="1" applyAlignment="1">
      <alignment horizontal="center" vertical="center" wrapText="1"/>
    </xf>
    <xf numFmtId="0" fontId="19" fillId="2" borderId="11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 pivotButton="1"/>
    <xf numFmtId="0" fontId="19" fillId="4" borderId="0" xfId="0" applyFont="1" applyFill="1" applyBorder="1" applyAlignment="1">
      <alignment horizontal="center" vertical="center" wrapText="1"/>
    </xf>
    <xf numFmtId="0" fontId="30" fillId="5" borderId="20" xfId="0" applyFont="1" applyFill="1" applyBorder="1" applyAlignment="1">
      <alignment horizontal="center" vertical="center" wrapText="1"/>
    </xf>
    <xf numFmtId="0" fontId="30" fillId="5" borderId="11" xfId="0" applyFont="1" applyFill="1" applyBorder="1" applyAlignment="1">
      <alignment horizontal="center" vertical="center" wrapText="1"/>
    </xf>
    <xf numFmtId="0" fontId="30" fillId="5" borderId="11" xfId="0" applyFont="1" applyFill="1" applyBorder="1" applyAlignment="1">
      <alignment horizontal="center" vertical="center"/>
    </xf>
    <xf numFmtId="0" fontId="30" fillId="5" borderId="34" xfId="0" applyFont="1" applyFill="1" applyBorder="1" applyAlignment="1">
      <alignment horizontal="center" vertical="center"/>
    </xf>
    <xf numFmtId="0" fontId="30" fillId="5" borderId="18" xfId="0" applyFont="1" applyFill="1" applyBorder="1" applyAlignment="1">
      <alignment horizontal="center" vertical="center"/>
    </xf>
    <xf numFmtId="0" fontId="30" fillId="5" borderId="34" xfId="0" applyFont="1" applyFill="1" applyBorder="1" applyAlignment="1">
      <alignment horizontal="center" vertical="center" wrapText="1"/>
    </xf>
    <xf numFmtId="0" fontId="31" fillId="5" borderId="0" xfId="0" applyFont="1" applyFill="1" applyAlignment="1">
      <alignment horizontal="center"/>
    </xf>
    <xf numFmtId="0" fontId="31" fillId="5" borderId="11" xfId="0" applyFont="1" applyFill="1" applyBorder="1" applyAlignment="1">
      <alignment horizontal="center"/>
    </xf>
    <xf numFmtId="0" fontId="31" fillId="5" borderId="40" xfId="0" applyFont="1" applyFill="1" applyBorder="1"/>
    <xf numFmtId="0" fontId="31" fillId="5" borderId="11" xfId="0" applyFont="1" applyFill="1" applyBorder="1"/>
    <xf numFmtId="0" fontId="31" fillId="5" borderId="11" xfId="0" applyNumberFormat="1" applyFont="1" applyFill="1" applyBorder="1"/>
    <xf numFmtId="0" fontId="31" fillId="5" borderId="20" xfId="0" applyFont="1" applyFill="1" applyBorder="1" applyAlignment="1">
      <alignment horizontal="left"/>
    </xf>
    <xf numFmtId="0" fontId="31" fillId="5" borderId="21" xfId="0" applyFont="1" applyFill="1" applyBorder="1"/>
    <xf numFmtId="0" fontId="31" fillId="5" borderId="13" xfId="0" applyFont="1" applyFill="1" applyBorder="1"/>
    <xf numFmtId="0" fontId="31" fillId="5" borderId="0" xfId="0" applyFont="1" applyFill="1" applyBorder="1"/>
    <xf numFmtId="0" fontId="31" fillId="5" borderId="12" xfId="0" applyFont="1" applyFill="1" applyBorder="1" applyAlignment="1">
      <alignment horizontal="center"/>
    </xf>
    <xf numFmtId="14" fontId="31" fillId="5" borderId="11" xfId="0" applyNumberFormat="1" applyFont="1" applyFill="1" applyBorder="1" applyAlignment="1">
      <alignment horizontal="center"/>
    </xf>
    <xf numFmtId="14" fontId="31" fillId="5" borderId="13" xfId="0" applyNumberFormat="1" applyFont="1" applyFill="1" applyBorder="1" applyAlignment="1">
      <alignment horizontal="center"/>
    </xf>
    <xf numFmtId="166" fontId="31" fillId="5" borderId="20" xfId="0" applyNumberFormat="1" applyFont="1" applyFill="1" applyBorder="1" applyAlignment="1">
      <alignment horizontal="center" vertical="center" wrapText="1"/>
    </xf>
    <xf numFmtId="166" fontId="31" fillId="5" borderId="24" xfId="0" applyNumberFormat="1" applyFont="1" applyFill="1" applyBorder="1" applyAlignment="1">
      <alignment horizontal="center" vertical="center" wrapText="1"/>
    </xf>
    <xf numFmtId="0" fontId="31" fillId="5" borderId="25" xfId="0" applyFont="1" applyFill="1" applyBorder="1" applyAlignment="1">
      <alignment horizontal="center"/>
    </xf>
    <xf numFmtId="0" fontId="31" fillId="5" borderId="11" xfId="0" applyFont="1" applyFill="1" applyBorder="1" applyAlignment="1">
      <alignment horizontal="left"/>
    </xf>
    <xf numFmtId="0" fontId="31" fillId="5" borderId="18" xfId="0" applyFont="1" applyFill="1" applyBorder="1" applyAlignment="1">
      <alignment horizontal="center"/>
    </xf>
    <xf numFmtId="0" fontId="31" fillId="5" borderId="18" xfId="0" applyFont="1" applyFill="1" applyBorder="1"/>
    <xf numFmtId="0" fontId="31" fillId="5" borderId="17" xfId="0" applyFont="1" applyFill="1" applyBorder="1" applyAlignment="1">
      <alignment horizontal="center" vertical="center" wrapText="1"/>
    </xf>
    <xf numFmtId="14" fontId="31" fillId="5" borderId="19" xfId="0" applyNumberFormat="1" applyFont="1" applyFill="1" applyBorder="1" applyAlignment="1">
      <alignment horizontal="center" vertical="center" wrapText="1"/>
    </xf>
    <xf numFmtId="14" fontId="31" fillId="5" borderId="13" xfId="0" applyNumberFormat="1" applyFont="1" applyFill="1" applyBorder="1"/>
    <xf numFmtId="164" fontId="31" fillId="5" borderId="11" xfId="2" applyNumberFormat="1" applyFont="1" applyFill="1" applyBorder="1"/>
    <xf numFmtId="0" fontId="31" fillId="5" borderId="12" xfId="0" applyFont="1" applyFill="1" applyBorder="1" applyAlignment="1">
      <alignment horizontal="center" vertical="center" wrapText="1"/>
    </xf>
    <xf numFmtId="14" fontId="31" fillId="5" borderId="11" xfId="0" applyNumberFormat="1" applyFont="1" applyFill="1" applyBorder="1" applyAlignment="1">
      <alignment horizontal="center" vertical="center" wrapText="1"/>
    </xf>
    <xf numFmtId="0" fontId="31" fillId="5" borderId="23" xfId="0" applyFont="1" applyFill="1" applyBorder="1"/>
    <xf numFmtId="0" fontId="31" fillId="5" borderId="12" xfId="0" applyFont="1" applyFill="1" applyBorder="1" applyAlignment="1">
      <alignment horizontal="center" vertical="center"/>
    </xf>
    <xf numFmtId="14" fontId="31" fillId="5" borderId="11" xfId="0" applyNumberFormat="1" applyFont="1" applyFill="1" applyBorder="1" applyAlignment="1">
      <alignment horizontal="center" vertical="center"/>
    </xf>
    <xf numFmtId="0" fontId="31" fillId="5" borderId="11" xfId="0" applyFont="1" applyFill="1" applyBorder="1" applyAlignment="1">
      <alignment horizontal="left" wrapText="1"/>
    </xf>
    <xf numFmtId="0" fontId="31" fillId="5" borderId="22" xfId="0" applyFont="1" applyFill="1" applyBorder="1" applyAlignment="1">
      <alignment horizontal="center"/>
    </xf>
    <xf numFmtId="0" fontId="31" fillId="5" borderId="27" xfId="0" applyFont="1" applyFill="1" applyBorder="1" applyAlignment="1">
      <alignment horizontal="center"/>
    </xf>
    <xf numFmtId="166" fontId="31" fillId="5" borderId="28" xfId="0" applyNumberFormat="1" applyFont="1" applyFill="1" applyBorder="1" applyAlignment="1">
      <alignment horizontal="center" vertical="center" wrapText="1"/>
    </xf>
    <xf numFmtId="0" fontId="31" fillId="5" borderId="30" xfId="0" applyFont="1" applyFill="1" applyBorder="1"/>
    <xf numFmtId="0" fontId="31" fillId="5" borderId="26" xfId="0" applyFont="1" applyFill="1" applyBorder="1"/>
    <xf numFmtId="14" fontId="31" fillId="5" borderId="29" xfId="0" applyNumberFormat="1" applyFont="1" applyFill="1" applyBorder="1" applyAlignment="1">
      <alignment horizontal="center" vertical="center" wrapText="1"/>
    </xf>
    <xf numFmtId="0" fontId="31" fillId="5" borderId="11" xfId="0" applyFont="1" applyFill="1" applyBorder="1" applyAlignment="1">
      <alignment horizontal="center" vertical="center" wrapText="1"/>
    </xf>
    <xf numFmtId="14" fontId="31" fillId="5" borderId="11" xfId="0" applyNumberFormat="1" applyFont="1" applyFill="1" applyBorder="1"/>
    <xf numFmtId="0" fontId="31" fillId="5" borderId="0" xfId="0" applyFont="1" applyFill="1"/>
    <xf numFmtId="0" fontId="31" fillId="5" borderId="23" xfId="0" applyFont="1" applyFill="1" applyBorder="1" applyAlignment="1">
      <alignment horizontal="left"/>
    </xf>
    <xf numFmtId="0" fontId="31" fillId="5" borderId="32" xfId="0" applyFont="1" applyFill="1" applyBorder="1" applyAlignment="1">
      <alignment horizontal="left"/>
    </xf>
    <xf numFmtId="0" fontId="31" fillId="5" borderId="33" xfId="0" applyFont="1" applyFill="1" applyBorder="1" applyAlignment="1">
      <alignment horizontal="left"/>
    </xf>
    <xf numFmtId="0" fontId="31" fillId="5" borderId="36" xfId="0" applyFont="1" applyFill="1" applyBorder="1"/>
    <xf numFmtId="0" fontId="31" fillId="5" borderId="11" xfId="0" applyFont="1" applyFill="1" applyBorder="1" applyAlignment="1">
      <alignment horizontal="left" vertical="center" indent="1"/>
    </xf>
    <xf numFmtId="0" fontId="31" fillId="5" borderId="30" xfId="0" applyFont="1" applyFill="1" applyBorder="1" applyAlignment="1">
      <alignment horizontal="left"/>
    </xf>
    <xf numFmtId="0" fontId="31" fillId="5" borderId="31" xfId="0" applyFont="1" applyFill="1" applyBorder="1"/>
    <xf numFmtId="0" fontId="31" fillId="5" borderId="34" xfId="0" applyFont="1" applyFill="1" applyBorder="1"/>
    <xf numFmtId="166" fontId="31" fillId="5" borderId="35" xfId="0" applyNumberFormat="1" applyFont="1" applyFill="1" applyBorder="1" applyAlignment="1">
      <alignment horizontal="center" vertical="center" wrapText="1"/>
    </xf>
    <xf numFmtId="166" fontId="31" fillId="5" borderId="37" xfId="0" applyNumberFormat="1" applyFont="1" applyFill="1" applyBorder="1" applyAlignment="1">
      <alignment horizontal="center" vertical="center" wrapText="1"/>
    </xf>
    <xf numFmtId="166" fontId="31" fillId="5" borderId="32" xfId="0" applyNumberFormat="1" applyFont="1" applyFill="1" applyBorder="1" applyAlignment="1">
      <alignment horizontal="center" vertical="center" wrapText="1"/>
    </xf>
    <xf numFmtId="166" fontId="31" fillId="5" borderId="11" xfId="0" applyNumberFormat="1" applyFont="1" applyFill="1" applyBorder="1" applyAlignment="1">
      <alignment horizontal="center" vertical="center" wrapText="1"/>
    </xf>
    <xf numFmtId="0" fontId="32" fillId="5" borderId="11" xfId="0" applyFont="1" applyFill="1" applyBorder="1" applyAlignment="1">
      <alignment horizontal="left"/>
    </xf>
    <xf numFmtId="0" fontId="31" fillId="5" borderId="11" xfId="0" applyFont="1" applyFill="1" applyBorder="1" applyAlignment="1">
      <alignment horizontal="center" vertical="center"/>
    </xf>
    <xf numFmtId="14" fontId="31" fillId="5" borderId="38" xfId="0" applyNumberFormat="1" applyFont="1" applyFill="1" applyBorder="1"/>
    <xf numFmtId="164" fontId="31" fillId="5" borderId="18" xfId="2" applyNumberFormat="1" applyFont="1" applyFill="1" applyBorder="1"/>
    <xf numFmtId="0" fontId="31" fillId="5" borderId="34" xfId="0" applyFont="1" applyFill="1" applyBorder="1" applyAlignment="1">
      <alignment horizontal="center" vertical="center"/>
    </xf>
    <xf numFmtId="14" fontId="31" fillId="5" borderId="34" xfId="0" applyNumberFormat="1" applyFont="1" applyFill="1" applyBorder="1" applyAlignment="1">
      <alignment horizontal="center" vertical="center"/>
    </xf>
    <xf numFmtId="14" fontId="31" fillId="5" borderId="7" xfId="0" applyNumberFormat="1" applyFont="1" applyFill="1" applyBorder="1"/>
    <xf numFmtId="1" fontId="31" fillId="5" borderId="11" xfId="0" applyNumberFormat="1" applyFont="1" applyFill="1" applyBorder="1" applyAlignment="1">
      <alignment horizontal="center"/>
    </xf>
    <xf numFmtId="0" fontId="31" fillId="5" borderId="11" xfId="16447" applyFont="1" applyFill="1" applyBorder="1" applyAlignment="1">
      <alignment vertical="top"/>
    </xf>
    <xf numFmtId="0" fontId="31" fillId="5" borderId="11" xfId="16447" applyFont="1" applyFill="1" applyBorder="1" applyAlignment="1">
      <alignment horizontal="center" vertical="top"/>
    </xf>
    <xf numFmtId="0" fontId="31" fillId="5" borderId="12" xfId="0" applyFont="1" applyFill="1" applyBorder="1"/>
    <xf numFmtId="0" fontId="31" fillId="5" borderId="18" xfId="16447" applyFont="1" applyFill="1" applyBorder="1" applyAlignment="1">
      <alignment vertical="top"/>
    </xf>
    <xf numFmtId="0" fontId="31" fillId="5" borderId="39" xfId="16447" applyFont="1" applyFill="1" applyBorder="1" applyAlignment="1">
      <alignment horizontal="center" vertical="top"/>
    </xf>
    <xf numFmtId="0" fontId="31" fillId="5" borderId="18" xfId="0" applyFont="1" applyFill="1" applyBorder="1" applyAlignment="1">
      <alignment horizontal="left"/>
    </xf>
    <xf numFmtId="0" fontId="31" fillId="5" borderId="11" xfId="0" applyFont="1" applyFill="1" applyBorder="1" applyAlignment="1" applyProtection="1">
      <alignment horizontal="center"/>
      <protection locked="0"/>
    </xf>
    <xf numFmtId="0" fontId="31" fillId="5" borderId="18" xfId="0" applyFont="1" applyFill="1" applyBorder="1" applyAlignment="1" applyProtection="1">
      <alignment horizontal="center"/>
      <protection locked="0"/>
    </xf>
    <xf numFmtId="166" fontId="31" fillId="5" borderId="11" xfId="0" applyNumberFormat="1" applyFont="1" applyFill="1" applyBorder="1"/>
    <xf numFmtId="0" fontId="31" fillId="5" borderId="41" xfId="0" applyFont="1" applyFill="1" applyBorder="1"/>
    <xf numFmtId="0" fontId="31" fillId="5" borderId="34" xfId="0" applyFont="1" applyFill="1" applyBorder="1" applyAlignment="1">
      <alignment horizontal="left"/>
    </xf>
    <xf numFmtId="0" fontId="31" fillId="5" borderId="42" xfId="0" applyFont="1" applyFill="1" applyBorder="1" applyAlignment="1">
      <alignment horizontal="center"/>
    </xf>
    <xf numFmtId="0" fontId="31" fillId="5" borderId="42" xfId="0" applyFont="1" applyFill="1" applyBorder="1"/>
    <xf numFmtId="0" fontId="31" fillId="5" borderId="34" xfId="0" applyFont="1" applyFill="1" applyBorder="1" applyAlignment="1">
      <alignment horizontal="center" vertical="center" wrapText="1"/>
    </xf>
    <xf numFmtId="14" fontId="31" fillId="5" borderId="34" xfId="0" applyNumberFormat="1" applyFont="1" applyFill="1" applyBorder="1" applyAlignment="1">
      <alignment horizontal="center" vertical="center" wrapText="1"/>
    </xf>
    <xf numFmtId="14" fontId="31" fillId="5" borderId="34" xfId="0" applyNumberFormat="1" applyFont="1" applyFill="1" applyBorder="1"/>
    <xf numFmtId="0" fontId="19" fillId="3" borderId="8" xfId="0" applyFont="1" applyFill="1" applyBorder="1" applyAlignment="1">
      <alignment horizontal="center"/>
    </xf>
    <xf numFmtId="0" fontId="19" fillId="3" borderId="9" xfId="0" applyFont="1" applyFill="1" applyBorder="1" applyAlignment="1">
      <alignment horizontal="center"/>
    </xf>
    <xf numFmtId="0" fontId="19" fillId="3" borderId="6" xfId="0" applyFont="1" applyFill="1" applyBorder="1" applyAlignment="1">
      <alignment horizontal="center"/>
    </xf>
    <xf numFmtId="0" fontId="20" fillId="0" borderId="1" xfId="10" applyFont="1" applyBorder="1" applyAlignment="1">
      <alignment horizontal="center" vertical="center"/>
    </xf>
    <xf numFmtId="0" fontId="20" fillId="0" borderId="2" xfId="10" applyFont="1" applyBorder="1" applyAlignment="1">
      <alignment horizontal="center" vertical="center"/>
    </xf>
    <xf numFmtId="0" fontId="20" fillId="0" borderId="3" xfId="10" applyFont="1" applyBorder="1" applyAlignment="1">
      <alignment horizontal="center" vertical="center"/>
    </xf>
    <xf numFmtId="0" fontId="33" fillId="3" borderId="14" xfId="0" applyFont="1" applyFill="1" applyBorder="1" applyAlignment="1"/>
  </cellXfs>
  <cellStyles count="28173">
    <cellStyle name="Comma 12" xfId="6" xr:uid="{00000000-0005-0000-0000-000000000000}"/>
    <cellStyle name="Comma 12 10" xfId="321" xr:uid="{191A920D-7DF5-4B36-A364-518C557F6063}"/>
    <cellStyle name="Comma 12 10 10" xfId="9701" xr:uid="{27195B1B-963F-480C-80B9-50A265C60D57}"/>
    <cellStyle name="Comma 12 10 11" xfId="12046" xr:uid="{D0E68709-CB58-46CC-9A1B-988C9A3F4828}"/>
    <cellStyle name="Comma 12 10 12" xfId="14391" xr:uid="{AFB07733-E530-4115-9D6D-4253C76163C3}"/>
    <cellStyle name="Comma 12 10 13" xfId="16737" xr:uid="{7BBD9849-4A22-46A7-84D9-FD3E406484D2}"/>
    <cellStyle name="Comma 12 10 14" xfId="19082" xr:uid="{64FFE9B9-8998-4781-8B1C-1A5B68A054B6}"/>
    <cellStyle name="Comma 12 10 15" xfId="21427" xr:uid="{818B785F-79C0-4851-BFAE-DE2EE9B0D1EA}"/>
    <cellStyle name="Comma 12 10 16" xfId="23772" xr:uid="{C5A497E3-1414-4236-8A1D-A52A68F6C73C}"/>
    <cellStyle name="Comma 12 10 17" xfId="26117" xr:uid="{F5615007-3A71-4000-9A38-551E852A2D78}"/>
    <cellStyle name="Comma 12 10 2" xfId="705" xr:uid="{79C23D5A-C174-4F8A-BC30-5B3F55EF48F1}"/>
    <cellStyle name="Comma 12 10 2 10" xfId="21811" xr:uid="{7286F560-7172-421A-80F2-1BDDC00C2524}"/>
    <cellStyle name="Comma 12 10 2 11" xfId="24156" xr:uid="{650DD918-B0B1-4ABA-8E38-06473FA302F2}"/>
    <cellStyle name="Comma 12 10 2 12" xfId="26501" xr:uid="{8D4B7490-B5B4-4A54-8490-015DF5C9592F}"/>
    <cellStyle name="Comma 12 10 2 2" xfId="3050" xr:uid="{54CB26C8-61A0-45E2-A446-5E2F25CC644F}"/>
    <cellStyle name="Comma 12 10 2 3" xfId="5395" xr:uid="{7D72B137-76F6-4AC3-A411-0F25FD581985}"/>
    <cellStyle name="Comma 12 10 2 4" xfId="7740" xr:uid="{7A1E872B-D52E-417B-B959-12F77BE47CA4}"/>
    <cellStyle name="Comma 12 10 2 5" xfId="10085" xr:uid="{42772041-32B8-49B4-B16D-AE868FD41A93}"/>
    <cellStyle name="Comma 12 10 2 6" xfId="12430" xr:uid="{6FD1001C-BB04-49A9-A52A-3E251E27DAAB}"/>
    <cellStyle name="Comma 12 10 2 7" xfId="14775" xr:uid="{3D3C045B-2D18-4027-817C-8270D15ED850}"/>
    <cellStyle name="Comma 12 10 2 8" xfId="17121" xr:uid="{A5716DBA-0E64-4D4C-A386-18AEA4FF5CDF}"/>
    <cellStyle name="Comma 12 10 2 9" xfId="19466" xr:uid="{DF75BE44-8832-4196-877F-786844142C16}"/>
    <cellStyle name="Comma 12 10 3" xfId="1130" xr:uid="{1927D5CC-2A19-4880-94DB-71CA633D1A14}"/>
    <cellStyle name="Comma 12 10 3 10" xfId="22236" xr:uid="{E09D086E-D725-4830-9598-D330880BDA85}"/>
    <cellStyle name="Comma 12 10 3 11" xfId="24581" xr:uid="{C0716265-5721-4286-8507-590F96CC9E35}"/>
    <cellStyle name="Comma 12 10 3 12" xfId="26926" xr:uid="{A447B52B-BC36-46FA-A21F-3179FE1219C4}"/>
    <cellStyle name="Comma 12 10 3 2" xfId="3475" xr:uid="{A1128006-59F1-4E54-95F3-A8506BAE215C}"/>
    <cellStyle name="Comma 12 10 3 3" xfId="5820" xr:uid="{EE12427E-8735-448F-A0C9-BB3DB1806ADC}"/>
    <cellStyle name="Comma 12 10 3 4" xfId="8165" xr:uid="{62B25240-7CC5-4818-A2E2-91B260A88222}"/>
    <cellStyle name="Comma 12 10 3 5" xfId="10510" xr:uid="{80D5DD16-03AA-4E42-BCC8-2608F10FB4DE}"/>
    <cellStyle name="Comma 12 10 3 6" xfId="12855" xr:uid="{906CA554-E07F-4E3D-8781-4A94AB39B68E}"/>
    <cellStyle name="Comma 12 10 3 7" xfId="15200" xr:uid="{ACEF02BD-A2ED-47E8-A446-113102AF68FF}"/>
    <cellStyle name="Comma 12 10 3 8" xfId="17546" xr:uid="{7B84D460-EE02-4AC1-A335-12B533305ABD}"/>
    <cellStyle name="Comma 12 10 3 9" xfId="19891" xr:uid="{2941E0F7-A51A-4B99-A919-2910956E9EDF}"/>
    <cellStyle name="Comma 12 10 4" xfId="1514" xr:uid="{CAB68061-E253-495E-99CC-BF527DF44025}"/>
    <cellStyle name="Comma 12 10 4 10" xfId="22620" xr:uid="{520E1FDD-3DF6-4509-9CE4-7A0A5D1B1F4E}"/>
    <cellStyle name="Comma 12 10 4 11" xfId="24965" xr:uid="{4D9C479E-F93D-4B95-8C23-7A9B03389EE0}"/>
    <cellStyle name="Comma 12 10 4 12" xfId="27310" xr:uid="{359EAB96-10B9-45B4-BCC8-53A22BACFC50}"/>
    <cellStyle name="Comma 12 10 4 2" xfId="3859" xr:uid="{D1DDBB1D-FF15-4F7B-93F6-0D2D2A99F220}"/>
    <cellStyle name="Comma 12 10 4 3" xfId="6204" xr:uid="{3AABA5DC-910D-4906-AA19-735BB913D4A7}"/>
    <cellStyle name="Comma 12 10 4 4" xfId="8549" xr:uid="{7283890A-4CEC-4120-B5E5-1C7161F4034F}"/>
    <cellStyle name="Comma 12 10 4 5" xfId="10894" xr:uid="{59762ACD-233B-42AB-BF24-CD2C0D6E7CC0}"/>
    <cellStyle name="Comma 12 10 4 6" xfId="13239" xr:uid="{B7AA56EA-373F-471C-93AD-FE09B6356748}"/>
    <cellStyle name="Comma 12 10 4 7" xfId="15584" xr:uid="{58E4063B-05FF-4FBE-B59D-1EB8AEFB858B}"/>
    <cellStyle name="Comma 12 10 4 8" xfId="17930" xr:uid="{2AF3DCDC-9340-45AC-BA60-94FEA898B53B}"/>
    <cellStyle name="Comma 12 10 4 9" xfId="20275" xr:uid="{D44F90AB-8388-44EA-9A9F-EE30D28EDE41}"/>
    <cellStyle name="Comma 12 10 5" xfId="1898" xr:uid="{4C645FFB-5048-4C65-B73A-44DE448F569A}"/>
    <cellStyle name="Comma 12 10 5 10" xfId="23004" xr:uid="{BD610143-A87A-496C-970D-0C6AF278D43A}"/>
    <cellStyle name="Comma 12 10 5 11" xfId="25349" xr:uid="{70EDBE85-6E52-4691-A33D-035B1187030A}"/>
    <cellStyle name="Comma 12 10 5 12" xfId="27694" xr:uid="{E76720EB-179E-4FD9-943C-88E8011A606A}"/>
    <cellStyle name="Comma 12 10 5 2" xfId="4243" xr:uid="{B7E1BD28-846D-4898-ABB3-132C2AD0FF94}"/>
    <cellStyle name="Comma 12 10 5 3" xfId="6588" xr:uid="{3BBDB6E0-32CC-4540-9726-BE52FBBD9987}"/>
    <cellStyle name="Comma 12 10 5 4" xfId="8933" xr:uid="{8916D738-47C6-44F7-9381-FB5A84F43238}"/>
    <cellStyle name="Comma 12 10 5 5" xfId="11278" xr:uid="{2099FCF1-D98C-4B95-8CC0-D80138900EDF}"/>
    <cellStyle name="Comma 12 10 5 6" xfId="13623" xr:uid="{451D3362-2836-4D10-80D1-B2924923B15A}"/>
    <cellStyle name="Comma 12 10 5 7" xfId="15968" xr:uid="{640DAFD1-D1A7-42A9-A4B2-B41DF91072C9}"/>
    <cellStyle name="Comma 12 10 5 8" xfId="18314" xr:uid="{4677FBBD-39D1-4C62-94DB-D5317DA8EB28}"/>
    <cellStyle name="Comma 12 10 5 9" xfId="20659" xr:uid="{1578585E-CA75-498B-898C-2523595247DB}"/>
    <cellStyle name="Comma 12 10 6" xfId="2282" xr:uid="{82F09FE5-A789-4923-97DB-5D7D5440D07C}"/>
    <cellStyle name="Comma 12 10 6 10" xfId="23388" xr:uid="{68913814-1AAD-4614-9D55-374C8750CB6A}"/>
    <cellStyle name="Comma 12 10 6 11" xfId="25733" xr:uid="{738096DE-AD0D-44EB-B8E2-456881566C34}"/>
    <cellStyle name="Comma 12 10 6 12" xfId="28078" xr:uid="{38050288-B8F0-418E-81BD-2C6F282DE6B1}"/>
    <cellStyle name="Comma 12 10 6 2" xfId="4627" xr:uid="{6D9003B9-2D94-45E5-94F0-1DDA9B46381A}"/>
    <cellStyle name="Comma 12 10 6 3" xfId="6972" xr:uid="{41D60BF5-2E76-445E-9C31-B63541BFC6EA}"/>
    <cellStyle name="Comma 12 10 6 4" xfId="9317" xr:uid="{59BC17FE-7165-4D9E-868D-2E44CEEF7AE3}"/>
    <cellStyle name="Comma 12 10 6 5" xfId="11662" xr:uid="{77F65EDD-A406-411E-BB76-7F35E49709C6}"/>
    <cellStyle name="Comma 12 10 6 6" xfId="14007" xr:uid="{3ADBE0B5-D0C8-45DF-9C8C-0660786E15F3}"/>
    <cellStyle name="Comma 12 10 6 7" xfId="16352" xr:uid="{51EEA4EE-53EF-428C-AED0-C3A4BF2D2292}"/>
    <cellStyle name="Comma 12 10 6 8" xfId="18698" xr:uid="{6527C8A9-6F19-4880-BACA-858A41B6E9FA}"/>
    <cellStyle name="Comma 12 10 6 9" xfId="21043" xr:uid="{257D8261-D6A8-47FF-9F75-24E243167EDD}"/>
    <cellStyle name="Comma 12 10 7" xfId="2666" xr:uid="{CD79105C-3FE3-4515-A92F-770A31D475DB}"/>
    <cellStyle name="Comma 12 10 8" xfId="5011" xr:uid="{35E35B9E-EEE0-41E0-910D-93048C6F411E}"/>
    <cellStyle name="Comma 12 10 9" xfId="7356" xr:uid="{8AA2C83E-60E6-45ED-ABF9-3892606F6E55}"/>
    <cellStyle name="Comma 12 11" xfId="369" xr:uid="{D6DCBE2F-A8F9-4B24-AEE3-A948496BB2BB}"/>
    <cellStyle name="Comma 12 11 10" xfId="9749" xr:uid="{FC869DC2-9977-410E-BBFA-E728D40E8ED6}"/>
    <cellStyle name="Comma 12 11 11" xfId="12094" xr:uid="{22410AFD-85B3-441B-9028-380F2F8FC1A1}"/>
    <cellStyle name="Comma 12 11 12" xfId="14439" xr:uid="{8B1C234B-0286-42D1-B120-E31C3873D923}"/>
    <cellStyle name="Comma 12 11 13" xfId="16785" xr:uid="{14F9BA59-864A-43F5-AA9C-4AA0A3B57B4B}"/>
    <cellStyle name="Comma 12 11 14" xfId="19130" xr:uid="{EBEB6877-A8CA-400F-8BD5-FE892297D3A2}"/>
    <cellStyle name="Comma 12 11 15" xfId="21475" xr:uid="{C06D0885-3936-4D9D-967F-BD6C456A6E76}"/>
    <cellStyle name="Comma 12 11 16" xfId="23820" xr:uid="{7F3D4112-31C3-400D-BA64-403D778FE130}"/>
    <cellStyle name="Comma 12 11 17" xfId="26165" xr:uid="{8A37F679-FD60-4F2E-AB40-14629FD928C1}"/>
    <cellStyle name="Comma 12 11 2" xfId="753" xr:uid="{37537D07-73A3-470C-8F85-F87D556D0B68}"/>
    <cellStyle name="Comma 12 11 2 10" xfId="21859" xr:uid="{1B86AC9C-E8A3-43FB-A978-80EFDF8DFEFA}"/>
    <cellStyle name="Comma 12 11 2 11" xfId="24204" xr:uid="{B50B7548-2B6D-478B-B040-3A457A308C59}"/>
    <cellStyle name="Comma 12 11 2 12" xfId="26549" xr:uid="{F34FB171-5764-48ED-B050-7CE817302A7E}"/>
    <cellStyle name="Comma 12 11 2 2" xfId="3098" xr:uid="{35A4D854-9BFE-490F-8C35-00C2BABFA367}"/>
    <cellStyle name="Comma 12 11 2 3" xfId="5443" xr:uid="{10286435-527C-4543-A2C4-34FB9E9C82E1}"/>
    <cellStyle name="Comma 12 11 2 4" xfId="7788" xr:uid="{0674D595-653C-47C8-B1A5-5FBE211B671F}"/>
    <cellStyle name="Comma 12 11 2 5" xfId="10133" xr:uid="{3F3FBA24-46C6-4B61-92C0-253B0B1ACEC2}"/>
    <cellStyle name="Comma 12 11 2 6" xfId="12478" xr:uid="{A4DC964D-B99B-4EC6-8189-F77E848B6465}"/>
    <cellStyle name="Comma 12 11 2 7" xfId="14823" xr:uid="{D29A126E-511E-4E36-BE96-462A684FBEC2}"/>
    <cellStyle name="Comma 12 11 2 8" xfId="17169" xr:uid="{092FC17B-3D6D-456B-B22C-29E79CA536A4}"/>
    <cellStyle name="Comma 12 11 2 9" xfId="19514" xr:uid="{B7E98AC8-939D-4C25-927B-22B48AF439D4}"/>
    <cellStyle name="Comma 12 11 3" xfId="1178" xr:uid="{B6C3D57E-ECD6-4E7D-855F-ECDA84C1A749}"/>
    <cellStyle name="Comma 12 11 3 10" xfId="22284" xr:uid="{25279A7E-ED21-454A-AD44-1A33EC9DD422}"/>
    <cellStyle name="Comma 12 11 3 11" xfId="24629" xr:uid="{147D5EE5-95A6-4302-B448-5C078E72DA1E}"/>
    <cellStyle name="Comma 12 11 3 12" xfId="26974" xr:uid="{85798C8A-35E3-4F88-BBE6-405ADE8E7DCB}"/>
    <cellStyle name="Comma 12 11 3 2" xfId="3523" xr:uid="{8C41867B-16DC-416F-B49E-2D29118F099D}"/>
    <cellStyle name="Comma 12 11 3 3" xfId="5868" xr:uid="{C50D78A1-0E03-4029-9F98-7D1164291E5C}"/>
    <cellStyle name="Comma 12 11 3 4" xfId="8213" xr:uid="{329ABF51-8153-4F66-8D34-EE11B4F3F58B}"/>
    <cellStyle name="Comma 12 11 3 5" xfId="10558" xr:uid="{906096D5-5A19-445C-91C0-74848BAC66D6}"/>
    <cellStyle name="Comma 12 11 3 6" xfId="12903" xr:uid="{5C3E322B-3AA1-4507-9CBC-D3412B154F4E}"/>
    <cellStyle name="Comma 12 11 3 7" xfId="15248" xr:uid="{5683E6C6-DB28-4F11-B5E1-2E326844CE60}"/>
    <cellStyle name="Comma 12 11 3 8" xfId="17594" xr:uid="{41EF7168-14A7-412C-96C4-B2F2BA85EF25}"/>
    <cellStyle name="Comma 12 11 3 9" xfId="19939" xr:uid="{4BFEDB51-8D20-4681-9E79-9BC596360E7C}"/>
    <cellStyle name="Comma 12 11 4" xfId="1562" xr:uid="{82B142C5-8FFB-47F1-B304-6E6FCC90B7C8}"/>
    <cellStyle name="Comma 12 11 4 10" xfId="22668" xr:uid="{2C1A3531-8D83-4DF9-9DC7-C55FFE30B3F0}"/>
    <cellStyle name="Comma 12 11 4 11" xfId="25013" xr:uid="{311295DA-2DAE-4DCE-85BA-D48EACB89285}"/>
    <cellStyle name="Comma 12 11 4 12" xfId="27358" xr:uid="{93E1022F-9FC4-4EF7-9763-C58E3EFF7894}"/>
    <cellStyle name="Comma 12 11 4 2" xfId="3907" xr:uid="{F53BCDE5-72E4-4274-BEE1-98DD41521952}"/>
    <cellStyle name="Comma 12 11 4 3" xfId="6252" xr:uid="{D80DFED9-8405-44A8-8512-2FA42476B223}"/>
    <cellStyle name="Comma 12 11 4 4" xfId="8597" xr:uid="{68C04A46-73CD-4C72-AFFF-8DA15AF1EDBB}"/>
    <cellStyle name="Comma 12 11 4 5" xfId="10942" xr:uid="{4683DAD2-8F54-4CF1-AD8D-8BE080B5B519}"/>
    <cellStyle name="Comma 12 11 4 6" xfId="13287" xr:uid="{EF9A6C35-1FBB-4BD6-BB33-8941443AD7A6}"/>
    <cellStyle name="Comma 12 11 4 7" xfId="15632" xr:uid="{99CD6087-0444-404A-80BA-0F8C328E787F}"/>
    <cellStyle name="Comma 12 11 4 8" xfId="17978" xr:uid="{6AE3A157-4878-4BF9-927A-2ED08BBB735B}"/>
    <cellStyle name="Comma 12 11 4 9" xfId="20323" xr:uid="{29CD4D7C-0619-4B72-A3D3-2528F6A1B40B}"/>
    <cellStyle name="Comma 12 11 5" xfId="1946" xr:uid="{8A95E152-0FA5-4BB6-9340-D3F4ADD87FCA}"/>
    <cellStyle name="Comma 12 11 5 10" xfId="23052" xr:uid="{D1E29008-D7A1-46F1-BD45-60FD1F0D23E3}"/>
    <cellStyle name="Comma 12 11 5 11" xfId="25397" xr:uid="{A374C993-C81E-4589-B4E1-554818B7028D}"/>
    <cellStyle name="Comma 12 11 5 12" xfId="27742" xr:uid="{51D62CBE-59E8-4113-AA0A-EBB95F532AE9}"/>
    <cellStyle name="Comma 12 11 5 2" xfId="4291" xr:uid="{146C2CB9-D91E-4E14-9658-B9A4874A4CD8}"/>
    <cellStyle name="Comma 12 11 5 3" xfId="6636" xr:uid="{8B7A219A-0637-43A4-B97C-B4A99B9FED60}"/>
    <cellStyle name="Comma 12 11 5 4" xfId="8981" xr:uid="{67621F04-FC2E-4C09-91EA-F532795DBB97}"/>
    <cellStyle name="Comma 12 11 5 5" xfId="11326" xr:uid="{408ED24A-51E9-422F-9F7F-46FD753F276B}"/>
    <cellStyle name="Comma 12 11 5 6" xfId="13671" xr:uid="{04000BD2-4F29-47F0-A10D-2E2DFC228C25}"/>
    <cellStyle name="Comma 12 11 5 7" xfId="16016" xr:uid="{4E05F46C-7DE8-4DAB-825A-CBF0EC35A2ED}"/>
    <cellStyle name="Comma 12 11 5 8" xfId="18362" xr:uid="{F167D614-F044-4CB5-B74E-9E5E61CA8D6D}"/>
    <cellStyle name="Comma 12 11 5 9" xfId="20707" xr:uid="{8EF43C8E-B436-44AB-B2BB-48C0CC93BF99}"/>
    <cellStyle name="Comma 12 11 6" xfId="2330" xr:uid="{F943D710-B5A4-4910-8F39-982E1B408005}"/>
    <cellStyle name="Comma 12 11 6 10" xfId="23436" xr:uid="{5C2861AD-87BF-4CA5-8CC0-0E39ED7DFCCC}"/>
    <cellStyle name="Comma 12 11 6 11" xfId="25781" xr:uid="{71D088A0-79FF-4DFF-A42E-980CE848B5C7}"/>
    <cellStyle name="Comma 12 11 6 12" xfId="28126" xr:uid="{D67F0B7D-4588-4A0E-892E-66305B1B825D}"/>
    <cellStyle name="Comma 12 11 6 2" xfId="4675" xr:uid="{5CD41168-CFBF-4552-8EA6-F0801E8443D8}"/>
    <cellStyle name="Comma 12 11 6 3" xfId="7020" xr:uid="{A453752A-13DF-4742-A749-7BC806E3A1DA}"/>
    <cellStyle name="Comma 12 11 6 4" xfId="9365" xr:uid="{6CC02AAE-380E-492C-94E5-E8D7A154AEAE}"/>
    <cellStyle name="Comma 12 11 6 5" xfId="11710" xr:uid="{0B3A274F-010B-44A3-897C-DEB06482438A}"/>
    <cellStyle name="Comma 12 11 6 6" xfId="14055" xr:uid="{5E0DEDC4-28C8-49BB-BD5A-B5C64F786D05}"/>
    <cellStyle name="Comma 12 11 6 7" xfId="16400" xr:uid="{4FD676FF-5A2E-4A60-A2AD-ED5AF44F66E4}"/>
    <cellStyle name="Comma 12 11 6 8" xfId="18746" xr:uid="{67503360-9574-49E1-8E1D-32CF9274A748}"/>
    <cellStyle name="Comma 12 11 6 9" xfId="21091" xr:uid="{7AA4C0E8-8337-4F9B-AEDC-053BC9B497AC}"/>
    <cellStyle name="Comma 12 11 7" xfId="2714" xr:uid="{75EC138A-24AA-4422-A175-B9830B562FBA}"/>
    <cellStyle name="Comma 12 11 8" xfId="5059" xr:uid="{E78FDF83-ED71-45EF-863E-8A5BD2730418}"/>
    <cellStyle name="Comma 12 11 9" xfId="7404" xr:uid="{A21453E1-B7A4-4433-99B9-05E7A38B039A}"/>
    <cellStyle name="Comma 12 12" xfId="417" xr:uid="{A70D3DB0-05B1-4ACA-B67B-430D1EA7BA7A}"/>
    <cellStyle name="Comma 12 12 10" xfId="21523" xr:uid="{4BF72CDE-14BC-4D2C-BF95-F38C213F9AA7}"/>
    <cellStyle name="Comma 12 12 11" xfId="23868" xr:uid="{D275122F-A4C6-4838-8557-6E17B184BB86}"/>
    <cellStyle name="Comma 12 12 12" xfId="26213" xr:uid="{DED67975-4CC3-42D3-8973-5C3F0AD4CBBF}"/>
    <cellStyle name="Comma 12 12 2" xfId="2762" xr:uid="{821A96D3-FA4E-47BA-90BF-F8EF6B264D6E}"/>
    <cellStyle name="Comma 12 12 3" xfId="5107" xr:uid="{A5A4AF61-6663-48BA-B922-518CBF047185}"/>
    <cellStyle name="Comma 12 12 4" xfId="7452" xr:uid="{EB16E252-67FA-43F5-A3FE-57B8F3BC4DCF}"/>
    <cellStyle name="Comma 12 12 5" xfId="9797" xr:uid="{B8506481-C1D6-46D3-95ED-D3F610434735}"/>
    <cellStyle name="Comma 12 12 6" xfId="12142" xr:uid="{932062B5-37E7-47BC-96B5-471645F2BC7B}"/>
    <cellStyle name="Comma 12 12 7" xfId="14487" xr:uid="{34521C6E-D658-4F90-A565-D5AB0BD65F9C}"/>
    <cellStyle name="Comma 12 12 8" xfId="16833" xr:uid="{B8A3A61C-D0AA-4FF3-A4DE-1C6C1032D269}"/>
    <cellStyle name="Comma 12 12 9" xfId="19178" xr:uid="{C52B0258-7BD5-4A9E-B798-65903C1DFFDD}"/>
    <cellStyle name="Comma 12 13" xfId="801" xr:uid="{A845B917-141F-4F06-82F2-62AA833F02CD}"/>
    <cellStyle name="Comma 12 13 10" xfId="21907" xr:uid="{ADA104E3-B825-4998-A2DC-C85CEE38798F}"/>
    <cellStyle name="Comma 12 13 11" xfId="24252" xr:uid="{95AE4BFE-E218-47AF-A283-D4040F6B24D0}"/>
    <cellStyle name="Comma 12 13 12" xfId="26597" xr:uid="{63099AE5-0E10-4C55-A82C-B6724F3BC23E}"/>
    <cellStyle name="Comma 12 13 2" xfId="3146" xr:uid="{4AE38769-2084-41ED-A26D-019FBF336AE9}"/>
    <cellStyle name="Comma 12 13 3" xfId="5491" xr:uid="{4C1B8B1A-8CA7-44AA-827B-DFE5CBCFBEE0}"/>
    <cellStyle name="Comma 12 13 4" xfId="7836" xr:uid="{DD97505E-95A7-4F01-AED6-8EEF24BA36F4}"/>
    <cellStyle name="Comma 12 13 5" xfId="10181" xr:uid="{68FD4BD9-47C8-4E76-BFEE-CB3F7F815F7B}"/>
    <cellStyle name="Comma 12 13 6" xfId="12526" xr:uid="{F432B750-F23C-4151-854B-0E23ED23A0C5}"/>
    <cellStyle name="Comma 12 13 7" xfId="14871" xr:uid="{84328B7A-8075-4BD0-B3A2-5403CE1437D9}"/>
    <cellStyle name="Comma 12 13 8" xfId="17217" xr:uid="{3D3533F1-C1AA-48C8-8131-EDB79604E74E}"/>
    <cellStyle name="Comma 12 13 9" xfId="19562" xr:uid="{9A689FDB-EA19-4177-9821-D34553669D5B}"/>
    <cellStyle name="Comma 12 14" xfId="814" xr:uid="{41D225FF-0F69-4A5E-A4CE-A581BC1BAAE7}"/>
    <cellStyle name="Comma 12 14 10" xfId="21920" xr:uid="{83B50D7D-22AF-4E23-8F24-CDC849A99606}"/>
    <cellStyle name="Comma 12 14 11" xfId="24265" xr:uid="{8AEB8264-B53C-43FE-9B9B-296731F05C9E}"/>
    <cellStyle name="Comma 12 14 12" xfId="26610" xr:uid="{BFE6473F-E24D-4877-B496-0427131F13A3}"/>
    <cellStyle name="Comma 12 14 2" xfId="3159" xr:uid="{1B717938-F6BF-4537-9603-CB6A8682BFBF}"/>
    <cellStyle name="Comma 12 14 3" xfId="5504" xr:uid="{4140F486-3A14-4B8A-A68C-56E130768C52}"/>
    <cellStyle name="Comma 12 14 4" xfId="7849" xr:uid="{998BD485-04CE-4B15-AAD5-EBD5B2EE64EC}"/>
    <cellStyle name="Comma 12 14 5" xfId="10194" xr:uid="{7B990422-E1F9-4CBA-A997-F1604F239CB8}"/>
    <cellStyle name="Comma 12 14 6" xfId="12539" xr:uid="{5ABBE2EC-1975-4CFA-A921-38B2468C8CF9}"/>
    <cellStyle name="Comma 12 14 7" xfId="14884" xr:uid="{E6F35A1C-A211-4A5C-8A94-5E740C3B23F4}"/>
    <cellStyle name="Comma 12 14 8" xfId="17230" xr:uid="{0BB94A6E-1FD2-4A8D-B15F-F50437D8E4EF}"/>
    <cellStyle name="Comma 12 14 9" xfId="19575" xr:uid="{1ADC42F5-955D-4019-B766-7B90A45F0C0E}"/>
    <cellStyle name="Comma 12 15" xfId="828" xr:uid="{5420E028-C15D-446D-A66D-6ABF783723CC}"/>
    <cellStyle name="Comma 12 15 10" xfId="21934" xr:uid="{1D942E4D-DF0D-4A68-BAC0-CBA8D0103435}"/>
    <cellStyle name="Comma 12 15 11" xfId="24279" xr:uid="{350F534E-4ABA-4CBF-BD05-0EB9E683FDE9}"/>
    <cellStyle name="Comma 12 15 12" xfId="26624" xr:uid="{1A4A87C0-02DE-4390-A2D6-190E292DFE5D}"/>
    <cellStyle name="Comma 12 15 2" xfId="3173" xr:uid="{A61455A9-6BC2-4D9A-9EB8-ECF580B8031C}"/>
    <cellStyle name="Comma 12 15 3" xfId="5518" xr:uid="{BDB6131B-E4CC-4764-9BB8-1BD4D38079C1}"/>
    <cellStyle name="Comma 12 15 4" xfId="7863" xr:uid="{18ED887A-0A44-4D32-AC6F-BA88B7612E4B}"/>
    <cellStyle name="Comma 12 15 5" xfId="10208" xr:uid="{C850481C-14CB-46BE-974C-7FBC4A362BF8}"/>
    <cellStyle name="Comma 12 15 6" xfId="12553" xr:uid="{C0DD36DD-1635-4FC1-A8AA-1FAF6C9979F2}"/>
    <cellStyle name="Comma 12 15 7" xfId="14898" xr:uid="{5995B4E7-F08C-464D-85C8-6FD531C2C174}"/>
    <cellStyle name="Comma 12 15 8" xfId="17244" xr:uid="{5C7B98EC-F096-4248-84A8-F2B10475491D}"/>
    <cellStyle name="Comma 12 15 9" xfId="19589" xr:uid="{554DD8AA-C4F2-4942-A52B-A07DA9E14E9B}"/>
    <cellStyle name="Comma 12 16" xfId="842" xr:uid="{199AFA58-9A27-40FA-A588-D55E3C7CBEB4}"/>
    <cellStyle name="Comma 12 16 10" xfId="21948" xr:uid="{2C575457-BD3E-4FC3-94A5-8D127DC4AA2C}"/>
    <cellStyle name="Comma 12 16 11" xfId="24293" xr:uid="{FF161483-60D5-4A73-9FA7-C5CD2AC0918A}"/>
    <cellStyle name="Comma 12 16 12" xfId="26638" xr:uid="{2B94B167-2AEF-42C6-A9EE-1F7353D6D61C}"/>
    <cellStyle name="Comma 12 16 2" xfId="3187" xr:uid="{6A4E816F-C10A-4F6A-8F7C-32B0DBE53366}"/>
    <cellStyle name="Comma 12 16 3" xfId="5532" xr:uid="{851A9E8A-227C-45F3-AE98-BCB08B42E167}"/>
    <cellStyle name="Comma 12 16 4" xfId="7877" xr:uid="{99334744-3DF1-403E-B7B6-D3F5D1BB14C8}"/>
    <cellStyle name="Comma 12 16 5" xfId="10222" xr:uid="{44DDB485-65FB-412B-A04B-11CF0BADD3E6}"/>
    <cellStyle name="Comma 12 16 6" xfId="12567" xr:uid="{1DD53956-CBA5-48B5-804E-30514625BC14}"/>
    <cellStyle name="Comma 12 16 7" xfId="14912" xr:uid="{56FA48FB-64EF-4AA4-9799-B18C81500BCF}"/>
    <cellStyle name="Comma 12 16 8" xfId="17258" xr:uid="{B90C3814-1126-4F02-B2CB-805513FB5184}"/>
    <cellStyle name="Comma 12 16 9" xfId="19603" xr:uid="{55991DF7-34ED-4ACE-8DBB-C05FDC9A6512}"/>
    <cellStyle name="Comma 12 17" xfId="1226" xr:uid="{8A456B9F-C194-492C-89D6-DC06997D37E0}"/>
    <cellStyle name="Comma 12 17 10" xfId="22332" xr:uid="{FAC430C8-7838-4214-9323-171C08CB1BF3}"/>
    <cellStyle name="Comma 12 17 11" xfId="24677" xr:uid="{044F833F-B216-4E26-9984-5DA3436563E4}"/>
    <cellStyle name="Comma 12 17 12" xfId="27022" xr:uid="{FB2D0299-EF01-4BAF-A5DD-5F6E0DA85D25}"/>
    <cellStyle name="Comma 12 17 2" xfId="3571" xr:uid="{4047A32F-7245-4E72-8AFC-771A5BE9FB8A}"/>
    <cellStyle name="Comma 12 17 3" xfId="5916" xr:uid="{6100D508-4E4F-4836-9041-0EF228BBC215}"/>
    <cellStyle name="Comma 12 17 4" xfId="8261" xr:uid="{7BF1A8BA-A530-4FB3-8FB3-6DF828942044}"/>
    <cellStyle name="Comma 12 17 5" xfId="10606" xr:uid="{87F351C5-6A51-465E-9977-19D4972BB4D7}"/>
    <cellStyle name="Comma 12 17 6" xfId="12951" xr:uid="{48730140-43AD-4D7B-83A4-7F77170E0ECE}"/>
    <cellStyle name="Comma 12 17 7" xfId="15296" xr:uid="{629950AF-EF84-4BB7-B4D4-94C3750A73A2}"/>
    <cellStyle name="Comma 12 17 8" xfId="17642" xr:uid="{99A09561-5140-4057-96AD-E923672277AB}"/>
    <cellStyle name="Comma 12 17 9" xfId="19987" xr:uid="{AC0C7820-EFF2-4914-93BC-F8FE4C4325C2}"/>
    <cellStyle name="Comma 12 18" xfId="1610" xr:uid="{868A674E-F974-4922-8180-80B4A393558D}"/>
    <cellStyle name="Comma 12 18 10" xfId="22716" xr:uid="{2A97A514-10B0-469A-898D-E6A8FE19D18B}"/>
    <cellStyle name="Comma 12 18 11" xfId="25061" xr:uid="{14653CC9-793D-4573-9EB1-23E1C418C4B7}"/>
    <cellStyle name="Comma 12 18 12" xfId="27406" xr:uid="{C036EBAD-C76B-4C33-B287-5B868B76C3A2}"/>
    <cellStyle name="Comma 12 18 2" xfId="3955" xr:uid="{75DE785F-A64A-47E6-AFE3-9BDFD658BCBF}"/>
    <cellStyle name="Comma 12 18 3" xfId="6300" xr:uid="{89CB515D-8138-45D2-8E17-DCD6F9722BA6}"/>
    <cellStyle name="Comma 12 18 4" xfId="8645" xr:uid="{1312385F-D269-46B5-95F2-C5B371763EDF}"/>
    <cellStyle name="Comma 12 18 5" xfId="10990" xr:uid="{6F9BED8F-3EAF-48CF-8CC3-5A92D6587B5C}"/>
    <cellStyle name="Comma 12 18 6" xfId="13335" xr:uid="{BF7FBC64-CE1B-41D3-9A29-437BF4292DCC}"/>
    <cellStyle name="Comma 12 18 7" xfId="15680" xr:uid="{DC650A44-0C3F-4DDC-AC56-8EFDC0547F57}"/>
    <cellStyle name="Comma 12 18 8" xfId="18026" xr:uid="{00DA10EC-B564-407E-91FE-3424F86CE081}"/>
    <cellStyle name="Comma 12 18 9" xfId="20371" xr:uid="{F368AD6B-2BEF-4811-8F87-D15D7DE7A53A}"/>
    <cellStyle name="Comma 12 19" xfId="1994" xr:uid="{30363F17-4D81-48A6-8069-EA6AC9CA6B37}"/>
    <cellStyle name="Comma 12 19 10" xfId="23100" xr:uid="{ACCAD332-45C0-4FE0-B9B0-B7BBBD79D923}"/>
    <cellStyle name="Comma 12 19 11" xfId="25445" xr:uid="{F93B2E94-CE00-4FE2-955D-51B046B97374}"/>
    <cellStyle name="Comma 12 19 12" xfId="27790" xr:uid="{5455543F-30DA-4F4E-BE8D-263B53627FB2}"/>
    <cellStyle name="Comma 12 19 2" xfId="4339" xr:uid="{3302BE22-AC7D-41DD-BCF5-735D171207E3}"/>
    <cellStyle name="Comma 12 19 3" xfId="6684" xr:uid="{65E12271-9D63-4186-9382-854DDB1D8AB6}"/>
    <cellStyle name="Comma 12 19 4" xfId="9029" xr:uid="{3B0C699C-789F-41AA-8AEF-FFD49008E2A2}"/>
    <cellStyle name="Comma 12 19 5" xfId="11374" xr:uid="{4773DC25-8302-474B-BF66-BD67C7631B21}"/>
    <cellStyle name="Comma 12 19 6" xfId="13719" xr:uid="{71C0E8B9-2C10-48F5-973D-8786EABFF7AF}"/>
    <cellStyle name="Comma 12 19 7" xfId="16064" xr:uid="{14A05DFE-1640-4457-8E98-7D92511D9739}"/>
    <cellStyle name="Comma 12 19 8" xfId="18410" xr:uid="{B3012C52-1E8C-4208-B42E-CDA1AADBE57C}"/>
    <cellStyle name="Comma 12 19 9" xfId="20755" xr:uid="{EC673322-BCAE-4C94-A16F-A680A9119D03}"/>
    <cellStyle name="Comma 12 2" xfId="17" xr:uid="{00000000-0005-0000-0000-000000000000}"/>
    <cellStyle name="Comma 12 2 10" xfId="377" xr:uid="{A374A648-8C63-408A-8120-B4562021A66A}"/>
    <cellStyle name="Comma 12 2 10 10" xfId="9757" xr:uid="{FA9F02BC-26C5-4944-9334-7E3867569A68}"/>
    <cellStyle name="Comma 12 2 10 11" xfId="12102" xr:uid="{CFBDE587-BC42-4541-B9B4-E5F5A1D04237}"/>
    <cellStyle name="Comma 12 2 10 12" xfId="14447" xr:uid="{6B38CC50-AB79-49DA-BF33-9DD77AA4DDD1}"/>
    <cellStyle name="Comma 12 2 10 13" xfId="16793" xr:uid="{7C74FE66-61C5-4DB7-A9C5-6A7D3950F5BE}"/>
    <cellStyle name="Comma 12 2 10 14" xfId="19138" xr:uid="{9864D674-3A1A-4BD4-9616-DA87C3F2089C}"/>
    <cellStyle name="Comma 12 2 10 15" xfId="21483" xr:uid="{73544E07-5BA1-4581-B70D-A014B48B3862}"/>
    <cellStyle name="Comma 12 2 10 16" xfId="23828" xr:uid="{57D6D29E-A034-4EB8-9060-661CA2CAED8C}"/>
    <cellStyle name="Comma 12 2 10 17" xfId="26173" xr:uid="{A9F796EF-4EA7-4931-88F1-A86A71091116}"/>
    <cellStyle name="Comma 12 2 10 2" xfId="761" xr:uid="{332A7786-DF43-4B47-8BC3-673E1E67770A}"/>
    <cellStyle name="Comma 12 2 10 2 10" xfId="21867" xr:uid="{C7C5CBC4-9605-492A-B10F-5BE56BFF9F5D}"/>
    <cellStyle name="Comma 12 2 10 2 11" xfId="24212" xr:uid="{214EF80C-7BF5-4238-AD7B-1246A3AEE177}"/>
    <cellStyle name="Comma 12 2 10 2 12" xfId="26557" xr:uid="{D619B812-3535-4232-8C69-EE7E05DC0E6D}"/>
    <cellStyle name="Comma 12 2 10 2 2" xfId="3106" xr:uid="{B692E1C9-46F2-4439-A8CA-C66A22CF7224}"/>
    <cellStyle name="Comma 12 2 10 2 3" xfId="5451" xr:uid="{23DF06C9-D7CE-4F89-BF63-DDD5A1EFD304}"/>
    <cellStyle name="Comma 12 2 10 2 4" xfId="7796" xr:uid="{F206CC92-E958-4C00-9A02-07FB3B411735}"/>
    <cellStyle name="Comma 12 2 10 2 5" xfId="10141" xr:uid="{CCB7DB92-E3E8-4B2E-9FA0-3B4F5D6C6D8D}"/>
    <cellStyle name="Comma 12 2 10 2 6" xfId="12486" xr:uid="{3F81EDB3-786A-4B4A-9D94-61A6979A7808}"/>
    <cellStyle name="Comma 12 2 10 2 7" xfId="14831" xr:uid="{8C51A83C-136F-4119-A21A-B00C2558236C}"/>
    <cellStyle name="Comma 12 2 10 2 8" xfId="17177" xr:uid="{B761D6D3-28E3-499D-AEC5-99FEE5A4E9CE}"/>
    <cellStyle name="Comma 12 2 10 2 9" xfId="19522" xr:uid="{CDA342C8-18B5-4814-B76D-B56878300EF2}"/>
    <cellStyle name="Comma 12 2 10 3" xfId="1186" xr:uid="{5EDF96A4-BCF1-47A2-B397-A83C386A35C6}"/>
    <cellStyle name="Comma 12 2 10 3 10" xfId="22292" xr:uid="{5B33C0C6-8612-4989-A024-6216091808B1}"/>
    <cellStyle name="Comma 12 2 10 3 11" xfId="24637" xr:uid="{1DF2BB10-EEBB-48F1-8327-7526569C5841}"/>
    <cellStyle name="Comma 12 2 10 3 12" xfId="26982" xr:uid="{A27A0CA8-6EB9-41B2-9953-117B5CC6680A}"/>
    <cellStyle name="Comma 12 2 10 3 2" xfId="3531" xr:uid="{C952C026-28BC-4BCC-9FE7-F0FE2A3F1AA0}"/>
    <cellStyle name="Comma 12 2 10 3 3" xfId="5876" xr:uid="{9BFDE298-6E94-4BB6-AFD9-E40C86D10E68}"/>
    <cellStyle name="Comma 12 2 10 3 4" xfId="8221" xr:uid="{679FC96A-9E28-45F4-BC5D-15175AE9DC09}"/>
    <cellStyle name="Comma 12 2 10 3 5" xfId="10566" xr:uid="{DC10ADDB-3449-4F03-B9EA-F132B16FBE7A}"/>
    <cellStyle name="Comma 12 2 10 3 6" xfId="12911" xr:uid="{28E587BF-EF5C-40C0-8F33-A8A874791259}"/>
    <cellStyle name="Comma 12 2 10 3 7" xfId="15256" xr:uid="{3791FD3E-4F16-49A8-B871-B963BB3B19FE}"/>
    <cellStyle name="Comma 12 2 10 3 8" xfId="17602" xr:uid="{27B22340-C03E-4479-B1C8-476E647FEE60}"/>
    <cellStyle name="Comma 12 2 10 3 9" xfId="19947" xr:uid="{D7534EF0-069D-4346-BB27-76B834619EEB}"/>
    <cellStyle name="Comma 12 2 10 4" xfId="1570" xr:uid="{0B2D84C2-B4EF-4EEB-B4AF-EAEE30304FB1}"/>
    <cellStyle name="Comma 12 2 10 4 10" xfId="22676" xr:uid="{8568A94C-0DBC-4C55-9394-AFFA0EDBA029}"/>
    <cellStyle name="Comma 12 2 10 4 11" xfId="25021" xr:uid="{5A9FF62E-CD36-40B1-9EB1-8838A645A6E3}"/>
    <cellStyle name="Comma 12 2 10 4 12" xfId="27366" xr:uid="{5AC8AB87-955B-4732-BDA0-32C8310222FF}"/>
    <cellStyle name="Comma 12 2 10 4 2" xfId="3915" xr:uid="{BC3B519D-4F50-4552-A778-DBFF95AC7CCB}"/>
    <cellStyle name="Comma 12 2 10 4 3" xfId="6260" xr:uid="{0A4A70E8-CBD3-44DD-AE8E-F76833E79F5D}"/>
    <cellStyle name="Comma 12 2 10 4 4" xfId="8605" xr:uid="{AA39795C-6929-4CCE-BE5A-E883999A8446}"/>
    <cellStyle name="Comma 12 2 10 4 5" xfId="10950" xr:uid="{1D92567D-21AC-49A4-BCAD-3F21B4168FD3}"/>
    <cellStyle name="Comma 12 2 10 4 6" xfId="13295" xr:uid="{C59CAA4F-7944-431C-A879-3F6EED5CD9E3}"/>
    <cellStyle name="Comma 12 2 10 4 7" xfId="15640" xr:uid="{00F0E618-C86F-41D2-9285-317551314F62}"/>
    <cellStyle name="Comma 12 2 10 4 8" xfId="17986" xr:uid="{181557D4-123F-4751-B1C5-3536C963469C}"/>
    <cellStyle name="Comma 12 2 10 4 9" xfId="20331" xr:uid="{A2D1E0F5-9B7B-44F3-9181-959790D26FA6}"/>
    <cellStyle name="Comma 12 2 10 5" xfId="1954" xr:uid="{48F74441-0D94-4D0E-ADA8-8703622D9F96}"/>
    <cellStyle name="Comma 12 2 10 5 10" xfId="23060" xr:uid="{8B5146F9-371A-462E-AE39-E9D02789278C}"/>
    <cellStyle name="Comma 12 2 10 5 11" xfId="25405" xr:uid="{C327015A-FF1B-40E3-8E7E-13B62974E4C1}"/>
    <cellStyle name="Comma 12 2 10 5 12" xfId="27750" xr:uid="{4C333EC2-9335-4202-A809-EE4B44778012}"/>
    <cellStyle name="Comma 12 2 10 5 2" xfId="4299" xr:uid="{81224EE4-A9A8-41B9-8259-3212325C30BD}"/>
    <cellStyle name="Comma 12 2 10 5 3" xfId="6644" xr:uid="{6262115E-CF0A-4304-A761-5EDD5A8DB731}"/>
    <cellStyle name="Comma 12 2 10 5 4" xfId="8989" xr:uid="{6501CC9B-8C50-434B-AB2F-57BD7668A487}"/>
    <cellStyle name="Comma 12 2 10 5 5" xfId="11334" xr:uid="{958C6619-EFBD-44DD-8920-36D8FBD95F72}"/>
    <cellStyle name="Comma 12 2 10 5 6" xfId="13679" xr:uid="{31D13FB9-5F28-4BCE-99D2-384A2D7322A8}"/>
    <cellStyle name="Comma 12 2 10 5 7" xfId="16024" xr:uid="{56D19E8F-17E5-43EB-BAA0-2A714BCFC5A9}"/>
    <cellStyle name="Comma 12 2 10 5 8" xfId="18370" xr:uid="{A5F9AF24-52BC-46DF-BF39-B32E20C0C514}"/>
    <cellStyle name="Comma 12 2 10 5 9" xfId="20715" xr:uid="{56E5E4BE-6536-4B4E-95A2-EAE17BB4E9D1}"/>
    <cellStyle name="Comma 12 2 10 6" xfId="2338" xr:uid="{B23AF443-0DE3-437E-8B94-B2D0E34B5324}"/>
    <cellStyle name="Comma 12 2 10 6 10" xfId="23444" xr:uid="{D0EEDC48-B253-4AD4-9025-D6DF8F8B45DD}"/>
    <cellStyle name="Comma 12 2 10 6 11" xfId="25789" xr:uid="{614993DA-8C46-43D1-987C-887E95A32CE0}"/>
    <cellStyle name="Comma 12 2 10 6 12" xfId="28134" xr:uid="{BFE392BD-CE3E-4713-A402-FC0FB8A2715D}"/>
    <cellStyle name="Comma 12 2 10 6 2" xfId="4683" xr:uid="{7E2FCC60-EA90-4046-8EED-A20009DCA0C7}"/>
    <cellStyle name="Comma 12 2 10 6 3" xfId="7028" xr:uid="{DE184AE0-0802-47E4-8A6D-E8D10B2D1983}"/>
    <cellStyle name="Comma 12 2 10 6 4" xfId="9373" xr:uid="{1CC17817-AD8D-4C64-8E2C-AF0ABB4F1B02}"/>
    <cellStyle name="Comma 12 2 10 6 5" xfId="11718" xr:uid="{9ABB6674-9946-45AA-981E-1208BE8AB9DD}"/>
    <cellStyle name="Comma 12 2 10 6 6" xfId="14063" xr:uid="{7DDBF931-E28C-4E25-8AFB-BA04E09E50EC}"/>
    <cellStyle name="Comma 12 2 10 6 7" xfId="16408" xr:uid="{3CDDCC7E-BAE8-48E0-B1B3-D5B57F185B28}"/>
    <cellStyle name="Comma 12 2 10 6 8" xfId="18754" xr:uid="{26249D56-9562-4AB4-8D74-14E0FC32C451}"/>
    <cellStyle name="Comma 12 2 10 6 9" xfId="21099" xr:uid="{4EF77367-D69F-45E8-A94A-66967E9EDF96}"/>
    <cellStyle name="Comma 12 2 10 7" xfId="2722" xr:uid="{7199C5FE-0292-4C67-8880-57FBA3F86A60}"/>
    <cellStyle name="Comma 12 2 10 8" xfId="5067" xr:uid="{79A63C3A-89E8-4603-98F7-197F2E7ABBB4}"/>
    <cellStyle name="Comma 12 2 10 9" xfId="7412" xr:uid="{7430310A-5D5A-459A-9544-73DB78F8A593}"/>
    <cellStyle name="Comma 12 2 11" xfId="425" xr:uid="{E31ED089-E144-4170-AA28-2CEA88538499}"/>
    <cellStyle name="Comma 12 2 11 10" xfId="21531" xr:uid="{1909B6B4-F7EE-4121-A744-AFA36F4E7173}"/>
    <cellStyle name="Comma 12 2 11 11" xfId="23876" xr:uid="{30043547-9CEB-44FC-A387-08F77EF55711}"/>
    <cellStyle name="Comma 12 2 11 12" xfId="26221" xr:uid="{D8BA49AD-365D-4E2D-8304-2F48BDEFD3C9}"/>
    <cellStyle name="Comma 12 2 11 2" xfId="2770" xr:uid="{E518B9DF-0690-42A4-8EE6-DE95A161A36D}"/>
    <cellStyle name="Comma 12 2 11 3" xfId="5115" xr:uid="{4F219E16-2111-4FAF-A002-6970F2C5F802}"/>
    <cellStyle name="Comma 12 2 11 4" xfId="7460" xr:uid="{9AFBA0A9-3446-44AC-9199-C448A990E101}"/>
    <cellStyle name="Comma 12 2 11 5" xfId="9805" xr:uid="{D00231C0-E641-4F37-BBE6-A33BB259DDD7}"/>
    <cellStyle name="Comma 12 2 11 6" xfId="12150" xr:uid="{1B430F04-26B3-4B96-81CA-4E4EBAD64152}"/>
    <cellStyle name="Comma 12 2 11 7" xfId="14495" xr:uid="{02500FD8-669E-4C59-9D68-FFCB141EB3FE}"/>
    <cellStyle name="Comma 12 2 11 8" xfId="16841" xr:uid="{80584B33-FE3E-4224-8F2C-295B865178D6}"/>
    <cellStyle name="Comma 12 2 11 9" xfId="19186" xr:uid="{CF4CF59A-E9E1-4613-9F30-0EC1A471CF87}"/>
    <cellStyle name="Comma 12 2 12" xfId="809" xr:uid="{D1B4752F-BFB8-4832-BCFA-A6F4B9C81C79}"/>
    <cellStyle name="Comma 12 2 12 10" xfId="21915" xr:uid="{7DC034B3-6C16-4E10-B0B8-54A9EE95812A}"/>
    <cellStyle name="Comma 12 2 12 11" xfId="24260" xr:uid="{61CAAD19-C9FD-470A-92D8-1380351327A6}"/>
    <cellStyle name="Comma 12 2 12 12" xfId="26605" xr:uid="{14DA9781-4A8E-4A68-B1F4-ED02ED633D71}"/>
    <cellStyle name="Comma 12 2 12 2" xfId="3154" xr:uid="{BCA508DF-24B0-4DB7-AA79-2B276E53329E}"/>
    <cellStyle name="Comma 12 2 12 3" xfId="5499" xr:uid="{D41A4107-B59F-4B47-95EB-DEAA993F8F91}"/>
    <cellStyle name="Comma 12 2 12 4" xfId="7844" xr:uid="{B0F3CED1-AADD-4A0C-BF12-C2DD481A0DB7}"/>
    <cellStyle name="Comma 12 2 12 5" xfId="10189" xr:uid="{AF29D8F9-0736-4343-B07D-9D44C527D115}"/>
    <cellStyle name="Comma 12 2 12 6" xfId="12534" xr:uid="{7ABA281F-0D49-4B03-B210-D1648B6CA0AF}"/>
    <cellStyle name="Comma 12 2 12 7" xfId="14879" xr:uid="{0A8D52D6-F949-4E3C-B93B-50C6172DAE35}"/>
    <cellStyle name="Comma 12 2 12 8" xfId="17225" xr:uid="{41D63EAB-8C9C-4B04-B4B0-9DD23BE371D6}"/>
    <cellStyle name="Comma 12 2 12 9" xfId="19570" xr:uid="{53E2B533-A44D-4315-A9D8-CC92B0D3F467}"/>
    <cellStyle name="Comma 12 2 13" xfId="822" xr:uid="{F9F65BEC-5E70-438D-9057-B0A65200E321}"/>
    <cellStyle name="Comma 12 2 13 10" xfId="21928" xr:uid="{3526B96B-F481-4D7F-842C-7FD057E08EEC}"/>
    <cellStyle name="Comma 12 2 13 11" xfId="24273" xr:uid="{F6B78972-A149-431F-9253-5944AF21F24E}"/>
    <cellStyle name="Comma 12 2 13 12" xfId="26618" xr:uid="{73936B58-72DF-4CF9-9A1D-04543CA460B0}"/>
    <cellStyle name="Comma 12 2 13 2" xfId="3167" xr:uid="{C25041E6-C5A9-4B23-B65E-CA2F1DA88C1A}"/>
    <cellStyle name="Comma 12 2 13 3" xfId="5512" xr:uid="{CE341B9E-30C2-41FA-88A7-76845713468C}"/>
    <cellStyle name="Comma 12 2 13 4" xfId="7857" xr:uid="{C0635B65-34B2-40BB-8C01-E34DBDB05582}"/>
    <cellStyle name="Comma 12 2 13 5" xfId="10202" xr:uid="{2AE55934-EB8E-41A0-90DA-DB53DFA53EAF}"/>
    <cellStyle name="Comma 12 2 13 6" xfId="12547" xr:uid="{B95F9CA1-F81D-4141-BF7E-2B42E53A0A00}"/>
    <cellStyle name="Comma 12 2 13 7" xfId="14892" xr:uid="{E17C95E3-79B6-4B4D-ACB7-1AAA1095BEC7}"/>
    <cellStyle name="Comma 12 2 13 8" xfId="17238" xr:uid="{849E148C-A8D8-4E54-87C1-F4AFCE0703CC}"/>
    <cellStyle name="Comma 12 2 13 9" xfId="19583" xr:uid="{0D406FF1-734A-47A4-A159-ABFD6B7FAE05}"/>
    <cellStyle name="Comma 12 2 14" xfId="836" xr:uid="{748EE230-BE9D-4042-9536-825DD6925E29}"/>
    <cellStyle name="Comma 12 2 14 10" xfId="21942" xr:uid="{5E5EF899-E9D2-4FD4-B68E-98DE0AA9ADFE}"/>
    <cellStyle name="Comma 12 2 14 11" xfId="24287" xr:uid="{54453118-E1AE-47AD-A9B4-A593DCE73AE5}"/>
    <cellStyle name="Comma 12 2 14 12" xfId="26632" xr:uid="{7FFF549E-9A3F-47BC-BAB9-5C501F9D686D}"/>
    <cellStyle name="Comma 12 2 14 2" xfId="3181" xr:uid="{661E1DCA-A024-479F-9CD2-0B403C8E13F6}"/>
    <cellStyle name="Comma 12 2 14 3" xfId="5526" xr:uid="{35B12426-1D4F-413C-B262-6869E87D328D}"/>
    <cellStyle name="Comma 12 2 14 4" xfId="7871" xr:uid="{31729F8B-8D10-4230-B482-A5CF26773CF1}"/>
    <cellStyle name="Comma 12 2 14 5" xfId="10216" xr:uid="{CAFFB010-8E32-4A70-A0A2-8272B94D9CE7}"/>
    <cellStyle name="Comma 12 2 14 6" xfId="12561" xr:uid="{BEF4ADB6-4C53-4449-AC79-9C7DE0119776}"/>
    <cellStyle name="Comma 12 2 14 7" xfId="14906" xr:uid="{B932F4DD-F1E3-4FAC-9BBA-51205ECBED77}"/>
    <cellStyle name="Comma 12 2 14 8" xfId="17252" xr:uid="{F128F077-A4A9-4558-858A-5A94AE6290F8}"/>
    <cellStyle name="Comma 12 2 14 9" xfId="19597" xr:uid="{A709D2B2-13B2-4AAD-875A-06AA66397D4D}"/>
    <cellStyle name="Comma 12 2 15" xfId="850" xr:uid="{5C185394-0ECA-4DFE-889A-F20686C577A4}"/>
    <cellStyle name="Comma 12 2 15 10" xfId="21956" xr:uid="{8B98A1D4-350C-4E41-8F85-421EDEC123ED}"/>
    <cellStyle name="Comma 12 2 15 11" xfId="24301" xr:uid="{F5D66220-C310-47D4-804B-6411AEFCD0B4}"/>
    <cellStyle name="Comma 12 2 15 12" xfId="26646" xr:uid="{2207451E-FB09-44F6-A42B-A3BB6D5F7326}"/>
    <cellStyle name="Comma 12 2 15 2" xfId="3195" xr:uid="{77B58DCD-FC8D-476C-BCED-1052E1211ED3}"/>
    <cellStyle name="Comma 12 2 15 3" xfId="5540" xr:uid="{EC19E0AE-2840-4FBC-9624-908BCD64DF06}"/>
    <cellStyle name="Comma 12 2 15 4" xfId="7885" xr:uid="{66B21590-86CD-48B8-8A54-7FACF06BDF19}"/>
    <cellStyle name="Comma 12 2 15 5" xfId="10230" xr:uid="{91F049AA-E5C0-41AB-B01F-BE93A0206303}"/>
    <cellStyle name="Comma 12 2 15 6" xfId="12575" xr:uid="{8EAB4ADA-5F08-47A6-8E3D-30C599117DB6}"/>
    <cellStyle name="Comma 12 2 15 7" xfId="14920" xr:uid="{89C8BBD7-B206-4FE0-83C6-DA9947239824}"/>
    <cellStyle name="Comma 12 2 15 8" xfId="17266" xr:uid="{088B67CA-FED4-47B9-9B41-3FC9BE8F10F9}"/>
    <cellStyle name="Comma 12 2 15 9" xfId="19611" xr:uid="{79790324-868A-48DD-8D98-706C9853315B}"/>
    <cellStyle name="Comma 12 2 16" xfId="1234" xr:uid="{466724C6-FE73-4226-92E3-52F160B6B6A3}"/>
    <cellStyle name="Comma 12 2 16 10" xfId="22340" xr:uid="{F0F4E36F-0841-4D92-80B8-A340DC1CB530}"/>
    <cellStyle name="Comma 12 2 16 11" xfId="24685" xr:uid="{0E2DE84B-1FB7-442F-90A2-3C5B2E05B151}"/>
    <cellStyle name="Comma 12 2 16 12" xfId="27030" xr:uid="{624BE4D0-A194-4E19-8C61-F7206024D029}"/>
    <cellStyle name="Comma 12 2 16 2" xfId="3579" xr:uid="{FB9DDD38-79F1-4412-B8D7-761BD4564ACE}"/>
    <cellStyle name="Comma 12 2 16 3" xfId="5924" xr:uid="{713EDB84-97F8-4B03-8489-66EDB145A74F}"/>
    <cellStyle name="Comma 12 2 16 4" xfId="8269" xr:uid="{35F449B8-E6E6-49C6-B75F-35967EAA303B}"/>
    <cellStyle name="Comma 12 2 16 5" xfId="10614" xr:uid="{AA4F148D-5B0A-4A0C-B1B4-178415E69146}"/>
    <cellStyle name="Comma 12 2 16 6" xfId="12959" xr:uid="{4A5EFA1E-8EF4-4262-9EC1-C27D79C0F9D2}"/>
    <cellStyle name="Comma 12 2 16 7" xfId="15304" xr:uid="{8994866B-1580-433D-8FCC-24A1DC87EDA4}"/>
    <cellStyle name="Comma 12 2 16 8" xfId="17650" xr:uid="{0B03F72E-66DD-4473-A710-6FE8E4108401}"/>
    <cellStyle name="Comma 12 2 16 9" xfId="19995" xr:uid="{8FEBB975-CE22-4E47-83A2-4A74446F344D}"/>
    <cellStyle name="Comma 12 2 17" xfId="1618" xr:uid="{C0B599F1-5E39-47B3-B21C-E0059AC9AD28}"/>
    <cellStyle name="Comma 12 2 17 10" xfId="22724" xr:uid="{50C26494-BFA7-4903-894A-07C16271AEA5}"/>
    <cellStyle name="Comma 12 2 17 11" xfId="25069" xr:uid="{57D0E819-98D1-42C1-98F8-CE7FD95A6E6E}"/>
    <cellStyle name="Comma 12 2 17 12" xfId="27414" xr:uid="{968947A3-1B3A-4772-90E1-22C5D644B146}"/>
    <cellStyle name="Comma 12 2 17 2" xfId="3963" xr:uid="{D1D62AE4-42AB-4B52-B3E2-8E73AD93F0B9}"/>
    <cellStyle name="Comma 12 2 17 3" xfId="6308" xr:uid="{EF8C0DDB-7226-48B0-A3A7-09EF9C9552CD}"/>
    <cellStyle name="Comma 12 2 17 4" xfId="8653" xr:uid="{7027BCAD-DA80-4DA8-ABCD-A85B34570879}"/>
    <cellStyle name="Comma 12 2 17 5" xfId="10998" xr:uid="{17C80387-DBE7-4B50-8BA8-11B657A8A8D7}"/>
    <cellStyle name="Comma 12 2 17 6" xfId="13343" xr:uid="{A5D386EA-BC3D-41E9-B53A-857E219CACC0}"/>
    <cellStyle name="Comma 12 2 17 7" xfId="15688" xr:uid="{F8D2CF93-68A3-4932-87A2-5332063E7A36}"/>
    <cellStyle name="Comma 12 2 17 8" xfId="18034" xr:uid="{00647B1A-E832-47BB-9A3E-84316CDC19AC}"/>
    <cellStyle name="Comma 12 2 17 9" xfId="20379" xr:uid="{12388686-F743-4BB2-9DD8-40024A3E431C}"/>
    <cellStyle name="Comma 12 2 18" xfId="2002" xr:uid="{95C4399F-9E60-482D-B502-590E972F9323}"/>
    <cellStyle name="Comma 12 2 18 10" xfId="23108" xr:uid="{AF0B040D-62F8-4718-B6CB-43327C5AFB3D}"/>
    <cellStyle name="Comma 12 2 18 11" xfId="25453" xr:uid="{2E63D02A-BF9C-482E-931A-EAD0F43B9836}"/>
    <cellStyle name="Comma 12 2 18 12" xfId="27798" xr:uid="{5CC2C2A9-1536-46A1-8DD2-C1D362821BB5}"/>
    <cellStyle name="Comma 12 2 18 2" xfId="4347" xr:uid="{4CC343DE-4A21-48CE-A7A8-BF7F2C026858}"/>
    <cellStyle name="Comma 12 2 18 3" xfId="6692" xr:uid="{C9A57267-A2E7-42DF-A2BE-AFF09C8AB897}"/>
    <cellStyle name="Comma 12 2 18 4" xfId="9037" xr:uid="{CDD59C3B-4FEE-4027-8427-D34AEFC5FE2A}"/>
    <cellStyle name="Comma 12 2 18 5" xfId="11382" xr:uid="{4F756678-BF54-4792-B7BE-FEE443971BA0}"/>
    <cellStyle name="Comma 12 2 18 6" xfId="13727" xr:uid="{2CA7A546-A7B3-48DD-9721-86E6CBEF93FA}"/>
    <cellStyle name="Comma 12 2 18 7" xfId="16072" xr:uid="{EAEA0DE2-4D9D-4E6C-827D-40C7B85A8565}"/>
    <cellStyle name="Comma 12 2 18 8" xfId="18418" xr:uid="{4AB25093-8B1B-4069-848E-3408BE70C3E9}"/>
    <cellStyle name="Comma 12 2 18 9" xfId="20763" xr:uid="{024518F9-7063-4531-9691-CCE729BBAE1C}"/>
    <cellStyle name="Comma 12 2 19" xfId="41" xr:uid="{A175155E-5168-4B8B-AF0A-9DC879E4F646}"/>
    <cellStyle name="Comma 12 2 2" xfId="53" xr:uid="{1AC19809-3A04-4E14-A72B-F69E0A1AA1FA}"/>
    <cellStyle name="Comma 12 2 2 10" xfId="437" xr:uid="{86FB25CA-DD6F-4F67-A199-BCCF4C39929C}"/>
    <cellStyle name="Comma 12 2 2 10 10" xfId="21543" xr:uid="{F67E130F-42E2-4648-A14D-246F6B35B77B}"/>
    <cellStyle name="Comma 12 2 2 10 11" xfId="23888" xr:uid="{90753D3D-F915-4E7A-AC38-14E874A0A32A}"/>
    <cellStyle name="Comma 12 2 2 10 12" xfId="26233" xr:uid="{3B4BE510-630B-4E35-8A8E-6247A924B017}"/>
    <cellStyle name="Comma 12 2 2 10 2" xfId="2782" xr:uid="{4C2C223C-E862-4684-8316-10A9E891436B}"/>
    <cellStyle name="Comma 12 2 2 10 3" xfId="5127" xr:uid="{F4D3CB0C-9636-46B2-8AF7-02A0C3B1C6C4}"/>
    <cellStyle name="Comma 12 2 2 10 4" xfId="7472" xr:uid="{B5F6A0DD-67A3-4C10-8D7D-58C8FE921B26}"/>
    <cellStyle name="Comma 12 2 2 10 5" xfId="9817" xr:uid="{BF5308AD-107B-47DF-BF35-8B735C6E3986}"/>
    <cellStyle name="Comma 12 2 2 10 6" xfId="12162" xr:uid="{3EE18F9A-8BD0-418F-83F5-2D3BABDE5762}"/>
    <cellStyle name="Comma 12 2 2 10 7" xfId="14507" xr:uid="{ED33881A-9080-41E7-A138-80CCA2F27C3D}"/>
    <cellStyle name="Comma 12 2 2 10 8" xfId="16853" xr:uid="{A6DAD113-2697-427A-9391-D8D26EAA2720}"/>
    <cellStyle name="Comma 12 2 2 10 9" xfId="19198" xr:uid="{C250604B-2866-4B6E-86A5-6AEA2E03ED7E}"/>
    <cellStyle name="Comma 12 2 2 11" xfId="862" xr:uid="{0F61B629-D459-4143-B9FD-2DCF71ED1D13}"/>
    <cellStyle name="Comma 12 2 2 11 10" xfId="21968" xr:uid="{015A2171-C305-4047-ADDB-A7255298ACF6}"/>
    <cellStyle name="Comma 12 2 2 11 11" xfId="24313" xr:uid="{F4C62D24-BB6D-4BBA-834A-1D4FC3CE7951}"/>
    <cellStyle name="Comma 12 2 2 11 12" xfId="26658" xr:uid="{BDC0B82E-209E-4B3D-9CCC-795A06093061}"/>
    <cellStyle name="Comma 12 2 2 11 2" xfId="3207" xr:uid="{38806EBA-A090-4A32-B20B-9A325E9474A0}"/>
    <cellStyle name="Comma 12 2 2 11 3" xfId="5552" xr:uid="{E9626D4E-17C7-4665-B0A9-8BBCE0ECDCDB}"/>
    <cellStyle name="Comma 12 2 2 11 4" xfId="7897" xr:uid="{0A9A73FC-D8C0-4423-93C5-5899FAA2EB50}"/>
    <cellStyle name="Comma 12 2 2 11 5" xfId="10242" xr:uid="{1F9836D8-2672-4964-A1BC-E2C166A36404}"/>
    <cellStyle name="Comma 12 2 2 11 6" xfId="12587" xr:uid="{94BDE85C-E9D7-4965-BD54-175254B27B4A}"/>
    <cellStyle name="Comma 12 2 2 11 7" xfId="14932" xr:uid="{47D0A02A-9A2F-40E6-BF13-40EB44602BFA}"/>
    <cellStyle name="Comma 12 2 2 11 8" xfId="17278" xr:uid="{37E8DE21-53A8-4C0E-8C92-B656D2364B1B}"/>
    <cellStyle name="Comma 12 2 2 11 9" xfId="19623" xr:uid="{CD577963-4E44-466D-AF5F-9712A7D0574F}"/>
    <cellStyle name="Comma 12 2 2 12" xfId="1246" xr:uid="{6A8C66DF-2D35-4686-9C91-30E128E1E95B}"/>
    <cellStyle name="Comma 12 2 2 12 10" xfId="22352" xr:uid="{767D0EE3-CA5D-4B18-A787-64BF01FC73B5}"/>
    <cellStyle name="Comma 12 2 2 12 11" xfId="24697" xr:uid="{ECA508A1-695B-402A-BC89-AF072EC1E74A}"/>
    <cellStyle name="Comma 12 2 2 12 12" xfId="27042" xr:uid="{9F107095-EF2C-4E34-B3A0-18CC104149FA}"/>
    <cellStyle name="Comma 12 2 2 12 2" xfId="3591" xr:uid="{77112893-E06D-449C-A508-E7CB6F364AB6}"/>
    <cellStyle name="Comma 12 2 2 12 3" xfId="5936" xr:uid="{6022E7B4-5495-4761-A66B-CE1E20092ABA}"/>
    <cellStyle name="Comma 12 2 2 12 4" xfId="8281" xr:uid="{F2978386-CAF2-4257-8377-F9414460A94B}"/>
    <cellStyle name="Comma 12 2 2 12 5" xfId="10626" xr:uid="{7D13C781-DDC0-4D46-8DCB-0CB8AAC08100}"/>
    <cellStyle name="Comma 12 2 2 12 6" xfId="12971" xr:uid="{71BCCC2B-E573-4FE2-806B-2F7821FDE07B}"/>
    <cellStyle name="Comma 12 2 2 12 7" xfId="15316" xr:uid="{DDA1B5EE-0DA1-485F-BC4E-B00FEF2FAECD}"/>
    <cellStyle name="Comma 12 2 2 12 8" xfId="17662" xr:uid="{FBE1B56F-0410-41C9-99B9-395B72B78120}"/>
    <cellStyle name="Comma 12 2 2 12 9" xfId="20007" xr:uid="{3844E696-9B6C-45A8-8346-227906F5D0F7}"/>
    <cellStyle name="Comma 12 2 2 13" xfId="1630" xr:uid="{FCDD9019-6802-4CB8-A4F0-D97C1903E9D7}"/>
    <cellStyle name="Comma 12 2 2 13 10" xfId="22736" xr:uid="{8451F577-ACAF-48E9-AE53-D911BC85C6CA}"/>
    <cellStyle name="Comma 12 2 2 13 11" xfId="25081" xr:uid="{5E6FC5DD-DC36-412F-BCF1-18FF799CFEEE}"/>
    <cellStyle name="Comma 12 2 2 13 12" xfId="27426" xr:uid="{28EF871C-2BB0-4698-B567-895369535408}"/>
    <cellStyle name="Comma 12 2 2 13 2" xfId="3975" xr:uid="{0AD9521D-3CD8-4A49-A20E-D9CA23E518F5}"/>
    <cellStyle name="Comma 12 2 2 13 3" xfId="6320" xr:uid="{AA87DF5D-09BD-4A41-98B7-16FA4A2E5AC0}"/>
    <cellStyle name="Comma 12 2 2 13 4" xfId="8665" xr:uid="{D9392650-B26D-4671-9C86-332C25A55ED0}"/>
    <cellStyle name="Comma 12 2 2 13 5" xfId="11010" xr:uid="{AE1C20D3-660B-4BBD-9D8E-534694B0F0EF}"/>
    <cellStyle name="Comma 12 2 2 13 6" xfId="13355" xr:uid="{729F17DF-2F25-4F94-A8E2-2E3E36375883}"/>
    <cellStyle name="Comma 12 2 2 13 7" xfId="15700" xr:uid="{74E5B0DD-0B4E-46CD-96E4-EEFE1F8AC185}"/>
    <cellStyle name="Comma 12 2 2 13 8" xfId="18046" xr:uid="{D91DB810-6053-4100-BD16-665E0A435449}"/>
    <cellStyle name="Comma 12 2 2 13 9" xfId="20391" xr:uid="{C4B527FA-FDBE-48ED-8AFD-0DDBC620E547}"/>
    <cellStyle name="Comma 12 2 2 14" xfId="2014" xr:uid="{E10168DC-A949-40F5-9030-72C699689F65}"/>
    <cellStyle name="Comma 12 2 2 14 10" xfId="23120" xr:uid="{93DA533F-A815-425D-87EF-9E754AD273B0}"/>
    <cellStyle name="Comma 12 2 2 14 11" xfId="25465" xr:uid="{26298F5F-BAD6-4462-BB7A-A82F1478324F}"/>
    <cellStyle name="Comma 12 2 2 14 12" xfId="27810" xr:uid="{11DDDF9E-C9B2-4C2F-931E-FD3F83B285F2}"/>
    <cellStyle name="Comma 12 2 2 14 2" xfId="4359" xr:uid="{9E391683-5B25-4490-9013-9619B0F6A4AE}"/>
    <cellStyle name="Comma 12 2 2 14 3" xfId="6704" xr:uid="{144128C7-114E-4494-879D-273BA306AD11}"/>
    <cellStyle name="Comma 12 2 2 14 4" xfId="9049" xr:uid="{37CB3749-6D1B-4A22-99D6-4418560E223D}"/>
    <cellStyle name="Comma 12 2 2 14 5" xfId="11394" xr:uid="{9375F75E-9277-466B-8407-C2759208D0EE}"/>
    <cellStyle name="Comma 12 2 2 14 6" xfId="13739" xr:uid="{87FE5C88-DB3B-4875-8FD9-6842505B84A1}"/>
    <cellStyle name="Comma 12 2 2 14 7" xfId="16084" xr:uid="{137CC8CE-2D1D-4E5B-94B4-08A963E72EB4}"/>
    <cellStyle name="Comma 12 2 2 14 8" xfId="18430" xr:uid="{13B0E9AB-981D-4AE9-A89D-6FF173DAD913}"/>
    <cellStyle name="Comma 12 2 2 14 9" xfId="20775" xr:uid="{245BAEBC-BA23-498A-8533-E84AEDF71764}"/>
    <cellStyle name="Comma 12 2 2 15" xfId="2398" xr:uid="{58B11A4E-386D-4BA2-8334-A2233DB108B7}"/>
    <cellStyle name="Comma 12 2 2 16" xfId="4743" xr:uid="{07F51C2F-DCBD-4547-96BE-C86E502F74CD}"/>
    <cellStyle name="Comma 12 2 2 17" xfId="7088" xr:uid="{5DCFDD53-F974-4F17-82CC-80A4A3B79688}"/>
    <cellStyle name="Comma 12 2 2 18" xfId="9433" xr:uid="{934C3C6B-6EC7-45A2-960B-AC498106B3F3}"/>
    <cellStyle name="Comma 12 2 2 19" xfId="11778" xr:uid="{80FCC471-22EF-4EC0-9A41-89EC8161BA78}"/>
    <cellStyle name="Comma 12 2 2 2" xfId="77" xr:uid="{9CF90BD0-3496-4CC0-881C-4F7AA702C2C2}"/>
    <cellStyle name="Comma 12 2 2 2 10" xfId="886" xr:uid="{9BF72F62-876B-4777-903C-40067E66C5FF}"/>
    <cellStyle name="Comma 12 2 2 2 10 10" xfId="21992" xr:uid="{3589C872-47AF-40EF-ABD6-9F04D13A5A61}"/>
    <cellStyle name="Comma 12 2 2 2 10 11" xfId="24337" xr:uid="{8DE142BB-88B2-4452-AB20-95043CEB7B89}"/>
    <cellStyle name="Comma 12 2 2 2 10 12" xfId="26682" xr:uid="{17876FB2-547D-4377-9E42-D5F3CC29AC0F}"/>
    <cellStyle name="Comma 12 2 2 2 10 2" xfId="3231" xr:uid="{166F2818-1132-494D-BE94-03F121C7DEF4}"/>
    <cellStyle name="Comma 12 2 2 2 10 3" xfId="5576" xr:uid="{12FAB2EE-DE81-4DCE-A39C-52A2A95B6A72}"/>
    <cellStyle name="Comma 12 2 2 2 10 4" xfId="7921" xr:uid="{70BF4FD4-712B-4F6C-9696-DF476F3802B7}"/>
    <cellStyle name="Comma 12 2 2 2 10 5" xfId="10266" xr:uid="{800DD8DC-2C4A-467C-A1CE-A9F0AEB6B05E}"/>
    <cellStyle name="Comma 12 2 2 2 10 6" xfId="12611" xr:uid="{5B14830C-D3AC-4317-A5C4-CEC8BE6F6BE8}"/>
    <cellStyle name="Comma 12 2 2 2 10 7" xfId="14956" xr:uid="{B5A0EA73-FAB5-4330-B03C-2B2D045CF082}"/>
    <cellStyle name="Comma 12 2 2 2 10 8" xfId="17302" xr:uid="{AC65D673-D12D-4F3D-9ED3-BA30B312C2BB}"/>
    <cellStyle name="Comma 12 2 2 2 10 9" xfId="19647" xr:uid="{10BE2036-244C-44D5-90BC-42E1690D7E1A}"/>
    <cellStyle name="Comma 12 2 2 2 11" xfId="1270" xr:uid="{D4701AF4-AB4A-4EA3-8B46-3D30C5B70748}"/>
    <cellStyle name="Comma 12 2 2 2 11 10" xfId="22376" xr:uid="{AE4E5C79-0F91-4E7C-A34B-B0D73AF94B66}"/>
    <cellStyle name="Comma 12 2 2 2 11 11" xfId="24721" xr:uid="{9E5854C7-83DF-4040-9F83-D317EC2096ED}"/>
    <cellStyle name="Comma 12 2 2 2 11 12" xfId="27066" xr:uid="{902C621C-B02F-4385-8B71-1DE7F7EA125D}"/>
    <cellStyle name="Comma 12 2 2 2 11 2" xfId="3615" xr:uid="{0995A52B-1D69-4D63-9F3B-B511A5067DB8}"/>
    <cellStyle name="Comma 12 2 2 2 11 3" xfId="5960" xr:uid="{A7D2AF3A-A07D-4435-B0BB-1AE5134254BF}"/>
    <cellStyle name="Comma 12 2 2 2 11 4" xfId="8305" xr:uid="{6A40FDC9-8492-457F-A1CF-9F1ED5BDDE47}"/>
    <cellStyle name="Comma 12 2 2 2 11 5" xfId="10650" xr:uid="{549E372E-E627-4D9B-A091-5F3D3957C088}"/>
    <cellStyle name="Comma 12 2 2 2 11 6" xfId="12995" xr:uid="{19E0BC68-385B-47B5-B5D2-A4ABDE63B3EF}"/>
    <cellStyle name="Comma 12 2 2 2 11 7" xfId="15340" xr:uid="{6E373E11-8C66-443A-81A4-218B8EDE9608}"/>
    <cellStyle name="Comma 12 2 2 2 11 8" xfId="17686" xr:uid="{ED591131-8AF9-41C6-B69E-4DE38DAAC80F}"/>
    <cellStyle name="Comma 12 2 2 2 11 9" xfId="20031" xr:uid="{D6F0BCC4-EA38-47F0-8EFE-4A3687AD2317}"/>
    <cellStyle name="Comma 12 2 2 2 12" xfId="1654" xr:uid="{11817B08-3E76-4928-9F8E-DC0014F4A664}"/>
    <cellStyle name="Comma 12 2 2 2 12 10" xfId="22760" xr:uid="{46F8BB30-28DD-421F-8156-C691AC4BA36C}"/>
    <cellStyle name="Comma 12 2 2 2 12 11" xfId="25105" xr:uid="{FDD0A36A-DEF3-4A46-BE41-4CAB0E5DC734}"/>
    <cellStyle name="Comma 12 2 2 2 12 12" xfId="27450" xr:uid="{7608308F-79E8-4BAE-9121-BD33B117AE65}"/>
    <cellStyle name="Comma 12 2 2 2 12 2" xfId="3999" xr:uid="{5E1693C1-7182-4D2E-8C93-89F7D6909C6F}"/>
    <cellStyle name="Comma 12 2 2 2 12 3" xfId="6344" xr:uid="{295BC300-7166-4BF0-BDD6-70FC98A92FE4}"/>
    <cellStyle name="Comma 12 2 2 2 12 4" xfId="8689" xr:uid="{1471A901-04B3-493D-97F5-EED20778F7BE}"/>
    <cellStyle name="Comma 12 2 2 2 12 5" xfId="11034" xr:uid="{38FF7886-2839-4D63-B213-0CEF6623F9CF}"/>
    <cellStyle name="Comma 12 2 2 2 12 6" xfId="13379" xr:uid="{68A0D4D6-D5D4-425A-8448-DA44B6B1FEBE}"/>
    <cellStyle name="Comma 12 2 2 2 12 7" xfId="15724" xr:uid="{09D12595-02E7-4FA0-9876-F96C68A4A881}"/>
    <cellStyle name="Comma 12 2 2 2 12 8" xfId="18070" xr:uid="{6249D4C6-B61D-4826-8FC1-9FF0E6C1B2C7}"/>
    <cellStyle name="Comma 12 2 2 2 12 9" xfId="20415" xr:uid="{5E428CEA-EA94-46D7-B25A-D11BDCCF851A}"/>
    <cellStyle name="Comma 12 2 2 2 13" xfId="2038" xr:uid="{119E30A6-1D9B-424F-A17A-3F596448071C}"/>
    <cellStyle name="Comma 12 2 2 2 13 10" xfId="23144" xr:uid="{D50367F1-2404-4487-8B7E-6074F652CAEC}"/>
    <cellStyle name="Comma 12 2 2 2 13 11" xfId="25489" xr:uid="{1FE18743-59F1-4965-AC7F-82EFC0D6409F}"/>
    <cellStyle name="Comma 12 2 2 2 13 12" xfId="27834" xr:uid="{41D4346E-98DC-4B01-8083-0A1EBFB53301}"/>
    <cellStyle name="Comma 12 2 2 2 13 2" xfId="4383" xr:uid="{450DC053-5884-4BC6-8A14-8F5740FAC5C8}"/>
    <cellStyle name="Comma 12 2 2 2 13 3" xfId="6728" xr:uid="{94BF2618-7253-4D5B-8A6A-C233BE82FF0F}"/>
    <cellStyle name="Comma 12 2 2 2 13 4" xfId="9073" xr:uid="{517423F4-8A43-48E7-B656-3D5607C3D973}"/>
    <cellStyle name="Comma 12 2 2 2 13 5" xfId="11418" xr:uid="{F8ADAE3B-E82D-454A-AB9A-E4A3C34D0373}"/>
    <cellStyle name="Comma 12 2 2 2 13 6" xfId="13763" xr:uid="{41C16216-AF14-48A7-B617-F2B926895880}"/>
    <cellStyle name="Comma 12 2 2 2 13 7" xfId="16108" xr:uid="{C927A138-9888-4D71-91CF-C8DA60461506}"/>
    <cellStyle name="Comma 12 2 2 2 13 8" xfId="18454" xr:uid="{EDB059DB-D434-4E08-804F-7BBCF5C9FE17}"/>
    <cellStyle name="Comma 12 2 2 2 13 9" xfId="20799" xr:uid="{25729157-8A7E-4A0A-9D0A-7C948A75A8D6}"/>
    <cellStyle name="Comma 12 2 2 2 14" xfId="2422" xr:uid="{24C3DC29-EF43-45DB-AB1F-9CAC5D1C1126}"/>
    <cellStyle name="Comma 12 2 2 2 15" xfId="4767" xr:uid="{77D2977C-4907-4D40-85D7-1A2E2A305062}"/>
    <cellStyle name="Comma 12 2 2 2 16" xfId="7112" xr:uid="{424C0EE1-CADC-483E-9355-A7EF96BC8C26}"/>
    <cellStyle name="Comma 12 2 2 2 17" xfId="9457" xr:uid="{E28D7318-10E9-4459-AB86-EAB3C233EFBF}"/>
    <cellStyle name="Comma 12 2 2 2 18" xfId="11802" xr:uid="{85626CC3-735D-4925-B705-6543FB1D6C87}"/>
    <cellStyle name="Comma 12 2 2 2 19" xfId="14147" xr:uid="{99A716CF-FE06-4D19-8556-5FADC3B8DA47}"/>
    <cellStyle name="Comma 12 2 2 2 2" xfId="125" xr:uid="{2148635B-3AF1-43A6-8F11-110B3A278E92}"/>
    <cellStyle name="Comma 12 2 2 2 2 10" xfId="9505" xr:uid="{1EA336D4-F85B-4BA2-BB08-D17D524B3495}"/>
    <cellStyle name="Comma 12 2 2 2 2 11" xfId="11850" xr:uid="{07C011E9-CC7E-4586-877E-1118864192C9}"/>
    <cellStyle name="Comma 12 2 2 2 2 12" xfId="14195" xr:uid="{63AD6261-7E45-48F5-BFEE-04A1F216EDF0}"/>
    <cellStyle name="Comma 12 2 2 2 2 13" xfId="16541" xr:uid="{D9FF6860-3DC0-48D1-81BA-E77BE899A33C}"/>
    <cellStyle name="Comma 12 2 2 2 2 14" xfId="18886" xr:uid="{A3A7DB40-AF68-4906-863A-C4E7EE82B490}"/>
    <cellStyle name="Comma 12 2 2 2 2 15" xfId="21231" xr:uid="{012A90D3-0A1C-4D77-957B-E015E5B596A6}"/>
    <cellStyle name="Comma 12 2 2 2 2 16" xfId="23576" xr:uid="{C2E15CC5-6B6A-45EA-A32B-F4BB9A1A4050}"/>
    <cellStyle name="Comma 12 2 2 2 2 17" xfId="25921" xr:uid="{E4A58370-19A7-4E4D-9FC1-333394E52F66}"/>
    <cellStyle name="Comma 12 2 2 2 2 2" xfId="509" xr:uid="{3575D276-B062-48CE-BC99-ACDA3204CDA7}"/>
    <cellStyle name="Comma 12 2 2 2 2 2 10" xfId="21615" xr:uid="{B568CF57-DF79-4070-A40A-05AE74919B23}"/>
    <cellStyle name="Comma 12 2 2 2 2 2 11" xfId="23960" xr:uid="{682DB2AE-F415-42CB-A614-737AD47E75A2}"/>
    <cellStyle name="Comma 12 2 2 2 2 2 12" xfId="26305" xr:uid="{E93BBAE3-CB8F-4A00-BB1B-F8773EB057FE}"/>
    <cellStyle name="Comma 12 2 2 2 2 2 2" xfId="2854" xr:uid="{7FCF9884-03D6-4665-A9CC-984198ECC214}"/>
    <cellStyle name="Comma 12 2 2 2 2 2 3" xfId="5199" xr:uid="{79392764-D3C3-41CB-AFD9-0810DB2D8842}"/>
    <cellStyle name="Comma 12 2 2 2 2 2 4" xfId="7544" xr:uid="{4BBBE6E7-2970-4EFC-AE0F-82BFC4C0BD83}"/>
    <cellStyle name="Comma 12 2 2 2 2 2 5" xfId="9889" xr:uid="{DE5F3733-BC15-4517-BDDC-2C0735A9DBB3}"/>
    <cellStyle name="Comma 12 2 2 2 2 2 6" xfId="12234" xr:uid="{64931EF3-9483-4F77-90D9-B7FC126F6299}"/>
    <cellStyle name="Comma 12 2 2 2 2 2 7" xfId="14579" xr:uid="{E67CEBE1-574C-4A3E-9347-92439BE7790C}"/>
    <cellStyle name="Comma 12 2 2 2 2 2 8" xfId="16925" xr:uid="{255462B4-FC6A-4B32-86EE-88A261C7616C}"/>
    <cellStyle name="Comma 12 2 2 2 2 2 9" xfId="19270" xr:uid="{E6971175-8644-434A-A8B1-873F2C36C06D}"/>
    <cellStyle name="Comma 12 2 2 2 2 3" xfId="934" xr:uid="{0F80203C-6051-448B-83EB-82E2B33E9EA9}"/>
    <cellStyle name="Comma 12 2 2 2 2 3 10" xfId="22040" xr:uid="{CF5C50C8-DE7E-46FB-A20C-B55F7E47F388}"/>
    <cellStyle name="Comma 12 2 2 2 2 3 11" xfId="24385" xr:uid="{565D644D-E275-4EAB-A3E6-A6305F198D3D}"/>
    <cellStyle name="Comma 12 2 2 2 2 3 12" xfId="26730" xr:uid="{00273BF3-DE3D-4843-B054-F0A2F2CA3DDF}"/>
    <cellStyle name="Comma 12 2 2 2 2 3 2" xfId="3279" xr:uid="{35985914-791C-4883-B106-814AAA79F4F0}"/>
    <cellStyle name="Comma 12 2 2 2 2 3 3" xfId="5624" xr:uid="{CC045F02-01AB-4779-A690-C919875BFD06}"/>
    <cellStyle name="Comma 12 2 2 2 2 3 4" xfId="7969" xr:uid="{B146A0B9-185B-412D-84DD-821B3BC235BA}"/>
    <cellStyle name="Comma 12 2 2 2 2 3 5" xfId="10314" xr:uid="{59971693-7200-4B82-B73A-A31EFB3CFC61}"/>
    <cellStyle name="Comma 12 2 2 2 2 3 6" xfId="12659" xr:uid="{F0650E31-9858-4A97-AB26-5289D2BF73BE}"/>
    <cellStyle name="Comma 12 2 2 2 2 3 7" xfId="15004" xr:uid="{A8B7DB7E-6714-4359-AE62-63F008234739}"/>
    <cellStyle name="Comma 12 2 2 2 2 3 8" xfId="17350" xr:uid="{193FDC4D-B4F8-4379-9B63-8D797B9CD2F2}"/>
    <cellStyle name="Comma 12 2 2 2 2 3 9" xfId="19695" xr:uid="{8A1AD6B7-40F2-4BEC-A4DD-70626385A860}"/>
    <cellStyle name="Comma 12 2 2 2 2 4" xfId="1318" xr:uid="{265F4099-8746-49F7-AA42-62BDC3F1C960}"/>
    <cellStyle name="Comma 12 2 2 2 2 4 10" xfId="22424" xr:uid="{A636BB15-2BA7-4048-B065-2D69E6899CBC}"/>
    <cellStyle name="Comma 12 2 2 2 2 4 11" xfId="24769" xr:uid="{95095CC4-627A-4BDE-9F6A-427A43A36151}"/>
    <cellStyle name="Comma 12 2 2 2 2 4 12" xfId="27114" xr:uid="{B483FFA1-A0B1-44D5-B4CC-F41746D59203}"/>
    <cellStyle name="Comma 12 2 2 2 2 4 2" xfId="3663" xr:uid="{83EB5CB4-28BE-4C26-8514-9E3C3DCEC35E}"/>
    <cellStyle name="Comma 12 2 2 2 2 4 3" xfId="6008" xr:uid="{258D583A-D8C5-470E-A914-4A71644FA25F}"/>
    <cellStyle name="Comma 12 2 2 2 2 4 4" xfId="8353" xr:uid="{7EA8903A-BED4-416F-A42C-5206D280834D}"/>
    <cellStyle name="Comma 12 2 2 2 2 4 5" xfId="10698" xr:uid="{E5106A78-E97C-4F43-9F44-1D4BCBEA13FF}"/>
    <cellStyle name="Comma 12 2 2 2 2 4 6" xfId="13043" xr:uid="{B4266A23-6E74-409E-A183-F50D3AB8B42C}"/>
    <cellStyle name="Comma 12 2 2 2 2 4 7" xfId="15388" xr:uid="{8FB000D3-E97D-4132-BB35-334A76D7FD02}"/>
    <cellStyle name="Comma 12 2 2 2 2 4 8" xfId="17734" xr:uid="{6232A477-6995-49E1-AF85-B99F50CE1BBD}"/>
    <cellStyle name="Comma 12 2 2 2 2 4 9" xfId="20079" xr:uid="{4621379D-E73A-4413-BB89-880760BAAFD4}"/>
    <cellStyle name="Comma 12 2 2 2 2 5" xfId="1702" xr:uid="{EA1BA40C-C7E8-410F-B68A-DDBB61697965}"/>
    <cellStyle name="Comma 12 2 2 2 2 5 10" xfId="22808" xr:uid="{FAC7ADDA-CF6D-403D-9FC8-8C5E1CAC0E6C}"/>
    <cellStyle name="Comma 12 2 2 2 2 5 11" xfId="25153" xr:uid="{1FE50AF7-60AB-4F2A-B3AF-D520DC62C20A}"/>
    <cellStyle name="Comma 12 2 2 2 2 5 12" xfId="27498" xr:uid="{A5FD7EAC-F997-4AE6-9112-A9D75ADDDDE7}"/>
    <cellStyle name="Comma 12 2 2 2 2 5 2" xfId="4047" xr:uid="{EE1C08AD-DFAA-42A5-BE89-63B3ADFD711D}"/>
    <cellStyle name="Comma 12 2 2 2 2 5 3" xfId="6392" xr:uid="{8D9E03BE-2C9E-4881-AC3B-6D28546990F1}"/>
    <cellStyle name="Comma 12 2 2 2 2 5 4" xfId="8737" xr:uid="{D7B697AD-44D7-4424-9024-84FD0943D0FA}"/>
    <cellStyle name="Comma 12 2 2 2 2 5 5" xfId="11082" xr:uid="{4EFCD53F-595F-47BF-BC6C-500F35924F24}"/>
    <cellStyle name="Comma 12 2 2 2 2 5 6" xfId="13427" xr:uid="{AFEAB9E8-DBA6-4245-9AF0-8F11BD0A7657}"/>
    <cellStyle name="Comma 12 2 2 2 2 5 7" xfId="15772" xr:uid="{8B887762-EA7D-4E2B-9253-805DE27FAD64}"/>
    <cellStyle name="Comma 12 2 2 2 2 5 8" xfId="18118" xr:uid="{F8387BF0-5B76-41D0-9F56-9C0D5A2379D9}"/>
    <cellStyle name="Comma 12 2 2 2 2 5 9" xfId="20463" xr:uid="{B888127D-F1FB-4DE6-AD3D-F18AD266CCE1}"/>
    <cellStyle name="Comma 12 2 2 2 2 6" xfId="2086" xr:uid="{FD15CE8E-7189-4C34-BB34-10C9C2F41D79}"/>
    <cellStyle name="Comma 12 2 2 2 2 6 10" xfId="23192" xr:uid="{79CE169D-B465-4C8D-AB8F-56CED7318FAF}"/>
    <cellStyle name="Comma 12 2 2 2 2 6 11" xfId="25537" xr:uid="{DFF95B01-4D65-4895-8584-C2DF4533A5BB}"/>
    <cellStyle name="Comma 12 2 2 2 2 6 12" xfId="27882" xr:uid="{3E2C37E0-C86B-4316-9BB9-1DE38256E71F}"/>
    <cellStyle name="Comma 12 2 2 2 2 6 2" xfId="4431" xr:uid="{C5D0CE94-7BF7-414D-8A9D-959D4A55D840}"/>
    <cellStyle name="Comma 12 2 2 2 2 6 3" xfId="6776" xr:uid="{8FC9A1E3-8FB4-4D17-861E-A94DC114C388}"/>
    <cellStyle name="Comma 12 2 2 2 2 6 4" xfId="9121" xr:uid="{A7626E72-E49B-4232-86C4-BD8756BB45E3}"/>
    <cellStyle name="Comma 12 2 2 2 2 6 5" xfId="11466" xr:uid="{6AF486B1-0851-4B76-9580-16AA25C19553}"/>
    <cellStyle name="Comma 12 2 2 2 2 6 6" xfId="13811" xr:uid="{288FE846-6ED0-41EF-AF04-F39D7BB1E96A}"/>
    <cellStyle name="Comma 12 2 2 2 2 6 7" xfId="16156" xr:uid="{A3243EB7-4314-4356-9806-D0480777D110}"/>
    <cellStyle name="Comma 12 2 2 2 2 6 8" xfId="18502" xr:uid="{4EA7B42A-DE3F-43BE-92B4-47C4ACFD4458}"/>
    <cellStyle name="Comma 12 2 2 2 2 6 9" xfId="20847" xr:uid="{020DC438-89A7-4D84-BA29-23F97C83943B}"/>
    <cellStyle name="Comma 12 2 2 2 2 7" xfId="2470" xr:uid="{FAB20DE3-71D4-42C2-8284-7DDF3B13DBF8}"/>
    <cellStyle name="Comma 12 2 2 2 2 8" xfId="4815" xr:uid="{CD1F2110-EEAB-453E-8D18-D3727F4AA640}"/>
    <cellStyle name="Comma 12 2 2 2 2 9" xfId="7160" xr:uid="{87D77AB8-354A-413B-A815-3509E6AD5C31}"/>
    <cellStyle name="Comma 12 2 2 2 20" xfId="16493" xr:uid="{0C6A6598-52AF-4891-9014-088343DA0CF7}"/>
    <cellStyle name="Comma 12 2 2 2 21" xfId="18838" xr:uid="{2597B5A5-E093-46D0-B18F-C388620A92D8}"/>
    <cellStyle name="Comma 12 2 2 2 22" xfId="21183" xr:uid="{DF7695EE-73F2-47FB-9A0D-FD440AD53D71}"/>
    <cellStyle name="Comma 12 2 2 2 23" xfId="23528" xr:uid="{D704F3D1-F8B8-4D78-A8A4-1BA9AA68FDB5}"/>
    <cellStyle name="Comma 12 2 2 2 24" xfId="25873" xr:uid="{C386296B-D3AA-480F-A5AD-14D4EF092F76}"/>
    <cellStyle name="Comma 12 2 2 2 3" xfId="173" xr:uid="{013F658B-76F5-48B2-BCE7-EDA79E7D683A}"/>
    <cellStyle name="Comma 12 2 2 2 3 10" xfId="9553" xr:uid="{63ADAE4A-EDB7-4415-87BB-F4919633E664}"/>
    <cellStyle name="Comma 12 2 2 2 3 11" xfId="11898" xr:uid="{D027E868-7E5A-4687-87E7-C216DB6B3BAF}"/>
    <cellStyle name="Comma 12 2 2 2 3 12" xfId="14243" xr:uid="{55CC58C3-0EEC-4162-AC5F-657D74F96C2B}"/>
    <cellStyle name="Comma 12 2 2 2 3 13" xfId="16589" xr:uid="{62A09F32-CA19-44FA-AEAC-FA3C5694AF4D}"/>
    <cellStyle name="Comma 12 2 2 2 3 14" xfId="18934" xr:uid="{97DC6FB6-B5A8-4E37-8A4D-65C58FCBF0C0}"/>
    <cellStyle name="Comma 12 2 2 2 3 15" xfId="21279" xr:uid="{21EFE9D8-B8FE-4477-A177-933C1A8FDD1C}"/>
    <cellStyle name="Comma 12 2 2 2 3 16" xfId="23624" xr:uid="{5AF54537-3254-40FC-81C6-9DB75AAEA48F}"/>
    <cellStyle name="Comma 12 2 2 2 3 17" xfId="25969" xr:uid="{F3CA2EFE-C75F-42B6-8C60-5A5CF62B7865}"/>
    <cellStyle name="Comma 12 2 2 2 3 2" xfId="557" xr:uid="{0FE100CA-1C3A-4147-A322-48312A9CB3B8}"/>
    <cellStyle name="Comma 12 2 2 2 3 2 10" xfId="21663" xr:uid="{F77BA4FF-C261-4BA9-BDA8-D6CB034CBB6E}"/>
    <cellStyle name="Comma 12 2 2 2 3 2 11" xfId="24008" xr:uid="{EFF9D34A-460E-4543-9DBB-D1900671E4B0}"/>
    <cellStyle name="Comma 12 2 2 2 3 2 12" xfId="26353" xr:uid="{EA89775B-B4B3-49F5-B64F-63A9AD66D210}"/>
    <cellStyle name="Comma 12 2 2 2 3 2 2" xfId="2902" xr:uid="{00CF1E31-EAE3-4065-A2F3-974CF147D16D}"/>
    <cellStyle name="Comma 12 2 2 2 3 2 3" xfId="5247" xr:uid="{D0ABB902-84C6-44C0-B08F-1F5E1ED62FA4}"/>
    <cellStyle name="Comma 12 2 2 2 3 2 4" xfId="7592" xr:uid="{A171C8EE-769D-4D5E-B482-D015B58B3C80}"/>
    <cellStyle name="Comma 12 2 2 2 3 2 5" xfId="9937" xr:uid="{BAEFDF6C-1E13-4BA8-8FF3-CD507692847B}"/>
    <cellStyle name="Comma 12 2 2 2 3 2 6" xfId="12282" xr:uid="{C64BBDFA-8E4F-4834-BFCD-307AAE7EE2FE}"/>
    <cellStyle name="Comma 12 2 2 2 3 2 7" xfId="14627" xr:uid="{CAD04A3F-68F5-4BB5-A193-2FACF8B17414}"/>
    <cellStyle name="Comma 12 2 2 2 3 2 8" xfId="16973" xr:uid="{0676D2DE-E0B2-4C1D-B42A-E64F76846376}"/>
    <cellStyle name="Comma 12 2 2 2 3 2 9" xfId="19318" xr:uid="{61105954-62F9-4D54-8894-42660BC0B955}"/>
    <cellStyle name="Comma 12 2 2 2 3 3" xfId="982" xr:uid="{09D8D011-68DC-4DC1-8110-54741F5CDF67}"/>
    <cellStyle name="Comma 12 2 2 2 3 3 10" xfId="22088" xr:uid="{721208B2-F01B-4C68-9297-BF53BD6752AC}"/>
    <cellStyle name="Comma 12 2 2 2 3 3 11" xfId="24433" xr:uid="{3D52C0FB-84F9-456F-AD40-1FC10441AC12}"/>
    <cellStyle name="Comma 12 2 2 2 3 3 12" xfId="26778" xr:uid="{BA88B07D-6C97-4357-A991-EA1EE7F9B0A6}"/>
    <cellStyle name="Comma 12 2 2 2 3 3 2" xfId="3327" xr:uid="{C61B4D5E-5CBB-44DA-BCD6-3BAB9F553C78}"/>
    <cellStyle name="Comma 12 2 2 2 3 3 3" xfId="5672" xr:uid="{B45E743C-A369-4B74-8A99-B34F3ADD097E}"/>
    <cellStyle name="Comma 12 2 2 2 3 3 4" xfId="8017" xr:uid="{DCF68877-535E-4572-B4FE-7D39607EB689}"/>
    <cellStyle name="Comma 12 2 2 2 3 3 5" xfId="10362" xr:uid="{8AB4EF3D-83C9-430F-9587-8889BC7D4E61}"/>
    <cellStyle name="Comma 12 2 2 2 3 3 6" xfId="12707" xr:uid="{1D7668A9-03B9-4EB5-AEF2-AECD4852746A}"/>
    <cellStyle name="Comma 12 2 2 2 3 3 7" xfId="15052" xr:uid="{BD0233E3-3CC0-472C-9447-FEB4B6BF3947}"/>
    <cellStyle name="Comma 12 2 2 2 3 3 8" xfId="17398" xr:uid="{42AAFC89-00F2-4592-A70F-CB730BE9F7B1}"/>
    <cellStyle name="Comma 12 2 2 2 3 3 9" xfId="19743" xr:uid="{9454FA63-9D93-4CAB-BB84-2F09FB27A705}"/>
    <cellStyle name="Comma 12 2 2 2 3 4" xfId="1366" xr:uid="{2008FE6E-C7C4-4F85-B54B-7BE1E929D6F1}"/>
    <cellStyle name="Comma 12 2 2 2 3 4 10" xfId="22472" xr:uid="{155D2EEB-6CF4-49A6-81B4-587BAC62D0C3}"/>
    <cellStyle name="Comma 12 2 2 2 3 4 11" xfId="24817" xr:uid="{1CD76CC0-8514-4F92-BD3E-401087F2B2C9}"/>
    <cellStyle name="Comma 12 2 2 2 3 4 12" xfId="27162" xr:uid="{303652D3-88DF-418A-B3B6-5F9B2483A3B8}"/>
    <cellStyle name="Comma 12 2 2 2 3 4 2" xfId="3711" xr:uid="{C4C876B0-624F-47BF-B9EA-6ED0E25EF1A3}"/>
    <cellStyle name="Comma 12 2 2 2 3 4 3" xfId="6056" xr:uid="{F4A44B2A-067D-436C-99BC-82812D7DDEAA}"/>
    <cellStyle name="Comma 12 2 2 2 3 4 4" xfId="8401" xr:uid="{D4EA5EC5-B74E-466A-AEF8-8AA2E974819F}"/>
    <cellStyle name="Comma 12 2 2 2 3 4 5" xfId="10746" xr:uid="{299812BC-12DE-45BA-ADCF-0A11C24FDB22}"/>
    <cellStyle name="Comma 12 2 2 2 3 4 6" xfId="13091" xr:uid="{79CBDA5E-C227-4500-9B64-B508CE4862B6}"/>
    <cellStyle name="Comma 12 2 2 2 3 4 7" xfId="15436" xr:uid="{CF33FE66-4FE4-44AB-A53A-406883D00D40}"/>
    <cellStyle name="Comma 12 2 2 2 3 4 8" xfId="17782" xr:uid="{9135C64F-284A-454A-948E-CC9DE349D99A}"/>
    <cellStyle name="Comma 12 2 2 2 3 4 9" xfId="20127" xr:uid="{34662E7B-A5DA-46A8-AE94-DAB31520D2A0}"/>
    <cellStyle name="Comma 12 2 2 2 3 5" xfId="1750" xr:uid="{6C04C379-8631-4EA1-91B5-B0C4FCB74BCB}"/>
    <cellStyle name="Comma 12 2 2 2 3 5 10" xfId="22856" xr:uid="{70077CA0-20CA-4B0B-A579-2373FBF030D1}"/>
    <cellStyle name="Comma 12 2 2 2 3 5 11" xfId="25201" xr:uid="{59B4A35F-F6E0-4A14-A335-52462BF635E1}"/>
    <cellStyle name="Comma 12 2 2 2 3 5 12" xfId="27546" xr:uid="{A358607F-1A60-4724-AC08-B397A3E0CBED}"/>
    <cellStyle name="Comma 12 2 2 2 3 5 2" xfId="4095" xr:uid="{27A7D450-81D9-4D7A-B874-4BA33C1BF9E9}"/>
    <cellStyle name="Comma 12 2 2 2 3 5 3" xfId="6440" xr:uid="{C0A8CBD2-8904-4BBA-BD29-95869EBEC683}"/>
    <cellStyle name="Comma 12 2 2 2 3 5 4" xfId="8785" xr:uid="{C4C943B8-98E8-4939-B42B-E33D9D59ED92}"/>
    <cellStyle name="Comma 12 2 2 2 3 5 5" xfId="11130" xr:uid="{80C3CCF4-CF44-4917-B52E-901ECC8D9F03}"/>
    <cellStyle name="Comma 12 2 2 2 3 5 6" xfId="13475" xr:uid="{F930CC09-499E-42B5-B4B0-445A6E39DFBC}"/>
    <cellStyle name="Comma 12 2 2 2 3 5 7" xfId="15820" xr:uid="{2A0E2031-4667-4504-910B-7AA04247270C}"/>
    <cellStyle name="Comma 12 2 2 2 3 5 8" xfId="18166" xr:uid="{8997923A-8041-461F-9B5E-2D6B82D71E74}"/>
    <cellStyle name="Comma 12 2 2 2 3 5 9" xfId="20511" xr:uid="{9D4E1514-CED7-462C-8B9D-91802DF09B83}"/>
    <cellStyle name="Comma 12 2 2 2 3 6" xfId="2134" xr:uid="{92DFCB6D-91C8-4754-8825-533AF5884DCC}"/>
    <cellStyle name="Comma 12 2 2 2 3 6 10" xfId="23240" xr:uid="{8FC4BE06-4837-4669-BF37-2CAB8570762C}"/>
    <cellStyle name="Comma 12 2 2 2 3 6 11" xfId="25585" xr:uid="{7DEF88FC-F8A6-43C9-A5EE-0E5E926D5AE1}"/>
    <cellStyle name="Comma 12 2 2 2 3 6 12" xfId="27930" xr:uid="{770DCBD8-2B96-4AC6-BABD-C01563CDC1BE}"/>
    <cellStyle name="Comma 12 2 2 2 3 6 2" xfId="4479" xr:uid="{2687079F-C093-4208-8AED-F478B0164377}"/>
    <cellStyle name="Comma 12 2 2 2 3 6 3" xfId="6824" xr:uid="{FA5EEC5E-B183-4E94-A196-F932EC9BC755}"/>
    <cellStyle name="Comma 12 2 2 2 3 6 4" xfId="9169" xr:uid="{DAB40EAB-21A2-4126-965D-328DFD2AB5CD}"/>
    <cellStyle name="Comma 12 2 2 2 3 6 5" xfId="11514" xr:uid="{F1B73B77-E50D-4EAE-B803-305D50E5A25A}"/>
    <cellStyle name="Comma 12 2 2 2 3 6 6" xfId="13859" xr:uid="{4E24D30A-37A7-4A9B-8BCB-F39184A5AB56}"/>
    <cellStyle name="Comma 12 2 2 2 3 6 7" xfId="16204" xr:uid="{40C5AFD5-7D0B-4CCA-8F14-B63ABD28048A}"/>
    <cellStyle name="Comma 12 2 2 2 3 6 8" xfId="18550" xr:uid="{245D4ED3-0102-4A2D-BC23-676BBF80EB93}"/>
    <cellStyle name="Comma 12 2 2 2 3 6 9" xfId="20895" xr:uid="{5460AF18-4AAF-4A4C-8532-FBDEAAE75110}"/>
    <cellStyle name="Comma 12 2 2 2 3 7" xfId="2518" xr:uid="{3AA157BB-68DE-484F-8BC1-AA09407D6C02}"/>
    <cellStyle name="Comma 12 2 2 2 3 8" xfId="4863" xr:uid="{524E08F2-8E38-45E9-BE70-DB886F5C9054}"/>
    <cellStyle name="Comma 12 2 2 2 3 9" xfId="7208" xr:uid="{5704EB4F-D44C-401C-BF13-FE9CFC38E49E}"/>
    <cellStyle name="Comma 12 2 2 2 4" xfId="221" xr:uid="{156192F3-E5D6-4165-8BF5-0A0A44834E8E}"/>
    <cellStyle name="Comma 12 2 2 2 4 10" xfId="9601" xr:uid="{D843A9A7-C563-45DE-B851-06C221951BFE}"/>
    <cellStyle name="Comma 12 2 2 2 4 11" xfId="11946" xr:uid="{DF892D24-AE5C-4657-9137-EEE7CA4A7CFD}"/>
    <cellStyle name="Comma 12 2 2 2 4 12" xfId="14291" xr:uid="{99AF3687-D10D-43B0-83BC-78F66478730A}"/>
    <cellStyle name="Comma 12 2 2 2 4 13" xfId="16637" xr:uid="{2BAA0F97-4134-49B3-A066-71F4CB4D4734}"/>
    <cellStyle name="Comma 12 2 2 2 4 14" xfId="18982" xr:uid="{817096E4-8C31-4DE6-8555-F70F1C14BE5E}"/>
    <cellStyle name="Comma 12 2 2 2 4 15" xfId="21327" xr:uid="{BAF78970-9C58-4DF4-9370-2202FED7EE3E}"/>
    <cellStyle name="Comma 12 2 2 2 4 16" xfId="23672" xr:uid="{CC70E56D-43DB-473F-B459-4D2D20F58DE9}"/>
    <cellStyle name="Comma 12 2 2 2 4 17" xfId="26017" xr:uid="{909F9F11-9EE9-4182-AEC9-C472C6F3D2AC}"/>
    <cellStyle name="Comma 12 2 2 2 4 2" xfId="605" xr:uid="{6D970910-4738-4D12-8A86-788BE198ADBA}"/>
    <cellStyle name="Comma 12 2 2 2 4 2 10" xfId="21711" xr:uid="{82C672F2-2B2D-459D-B7C9-5086E134D81E}"/>
    <cellStyle name="Comma 12 2 2 2 4 2 11" xfId="24056" xr:uid="{28187AA0-DAA4-4DD9-8189-24AD0F7E2D98}"/>
    <cellStyle name="Comma 12 2 2 2 4 2 12" xfId="26401" xr:uid="{D3E370F5-FACE-469A-A3BD-90E19CDB4C0A}"/>
    <cellStyle name="Comma 12 2 2 2 4 2 2" xfId="2950" xr:uid="{A4D45C81-DACF-4C56-9AB6-506FBCCC52C4}"/>
    <cellStyle name="Comma 12 2 2 2 4 2 3" xfId="5295" xr:uid="{877F9205-7751-41AC-B838-C1C9F1700A6A}"/>
    <cellStyle name="Comma 12 2 2 2 4 2 4" xfId="7640" xr:uid="{E4299406-90DC-4432-B5D9-2D2258FF5626}"/>
    <cellStyle name="Comma 12 2 2 2 4 2 5" xfId="9985" xr:uid="{F7CA4409-0B29-4DD5-8B22-D29B319C8D51}"/>
    <cellStyle name="Comma 12 2 2 2 4 2 6" xfId="12330" xr:uid="{E3832A5F-1BA6-46FF-AE5B-A85D956C8945}"/>
    <cellStyle name="Comma 12 2 2 2 4 2 7" xfId="14675" xr:uid="{5A295254-CD79-4D95-8200-CF91671505EF}"/>
    <cellStyle name="Comma 12 2 2 2 4 2 8" xfId="17021" xr:uid="{35B9AEB9-31AC-43C3-97F7-DCE36B9867E9}"/>
    <cellStyle name="Comma 12 2 2 2 4 2 9" xfId="19366" xr:uid="{565810A3-2E95-46DA-9847-642A5A04F0CE}"/>
    <cellStyle name="Comma 12 2 2 2 4 3" xfId="1030" xr:uid="{410D4060-7725-4663-BA72-A3C5FBB3272B}"/>
    <cellStyle name="Comma 12 2 2 2 4 3 10" xfId="22136" xr:uid="{E00E8BF9-36A7-4572-8829-DE1470A2C81C}"/>
    <cellStyle name="Comma 12 2 2 2 4 3 11" xfId="24481" xr:uid="{B9FC0D73-CEC3-4A49-B189-375A14356C88}"/>
    <cellStyle name="Comma 12 2 2 2 4 3 12" xfId="26826" xr:uid="{C48E1100-B4A4-4E67-B1F0-CA60FF60956F}"/>
    <cellStyle name="Comma 12 2 2 2 4 3 2" xfId="3375" xr:uid="{49998F9B-AED6-4A21-B5FB-F2C6487BD0E0}"/>
    <cellStyle name="Comma 12 2 2 2 4 3 3" xfId="5720" xr:uid="{7E06D6C7-0670-4460-B464-6711BFFC11BA}"/>
    <cellStyle name="Comma 12 2 2 2 4 3 4" xfId="8065" xr:uid="{5872DB59-642D-48B6-ABAB-CA3E163CF61F}"/>
    <cellStyle name="Comma 12 2 2 2 4 3 5" xfId="10410" xr:uid="{1BB8D7B0-E0FB-4B4B-9B85-0144BAD1D6B5}"/>
    <cellStyle name="Comma 12 2 2 2 4 3 6" xfId="12755" xr:uid="{3AB69A79-8883-4039-9E31-1CE3EE5BC70D}"/>
    <cellStyle name="Comma 12 2 2 2 4 3 7" xfId="15100" xr:uid="{8A970641-7F7B-46C7-9D7C-2B33C25E5692}"/>
    <cellStyle name="Comma 12 2 2 2 4 3 8" xfId="17446" xr:uid="{0ADE4528-A3BE-42AC-BE7E-8A35C0EE92EE}"/>
    <cellStyle name="Comma 12 2 2 2 4 3 9" xfId="19791" xr:uid="{2BA992E8-0719-4239-83D2-6175635DA634}"/>
    <cellStyle name="Comma 12 2 2 2 4 4" xfId="1414" xr:uid="{26DC19DB-D10B-4D35-B723-22BEED70E224}"/>
    <cellStyle name="Comma 12 2 2 2 4 4 10" xfId="22520" xr:uid="{DE862D27-B0CE-4061-BEC4-B4F617D7E80B}"/>
    <cellStyle name="Comma 12 2 2 2 4 4 11" xfId="24865" xr:uid="{21D55CBA-0F41-446E-B95F-00C8204018F0}"/>
    <cellStyle name="Comma 12 2 2 2 4 4 12" xfId="27210" xr:uid="{D12DED5F-8EDF-4294-876A-E810D8168000}"/>
    <cellStyle name="Comma 12 2 2 2 4 4 2" xfId="3759" xr:uid="{78A60F00-7731-4C8F-AE55-E431EA21A19F}"/>
    <cellStyle name="Comma 12 2 2 2 4 4 3" xfId="6104" xr:uid="{001A15E3-24AA-4BB2-87CE-14177C81FD18}"/>
    <cellStyle name="Comma 12 2 2 2 4 4 4" xfId="8449" xr:uid="{C9DA6B18-61D7-4BE1-8842-4242DD6454C5}"/>
    <cellStyle name="Comma 12 2 2 2 4 4 5" xfId="10794" xr:uid="{6DD3D9D1-992E-4B64-B855-B82F380F5A13}"/>
    <cellStyle name="Comma 12 2 2 2 4 4 6" xfId="13139" xr:uid="{4097E116-A263-4096-9766-5861509C36BA}"/>
    <cellStyle name="Comma 12 2 2 2 4 4 7" xfId="15484" xr:uid="{8A3B3C5A-7210-44E0-9DAD-4D765212F887}"/>
    <cellStyle name="Comma 12 2 2 2 4 4 8" xfId="17830" xr:uid="{24DE1123-C6B6-411A-96E1-8756E5452E17}"/>
    <cellStyle name="Comma 12 2 2 2 4 4 9" xfId="20175" xr:uid="{B02F4597-23C9-4112-ADBF-2D1EE16147DE}"/>
    <cellStyle name="Comma 12 2 2 2 4 5" xfId="1798" xr:uid="{6BE66A56-F509-4236-87B4-E5B8142A0B6D}"/>
    <cellStyle name="Comma 12 2 2 2 4 5 10" xfId="22904" xr:uid="{BB23DDE4-010C-485F-AD7B-8B01240A15A8}"/>
    <cellStyle name="Comma 12 2 2 2 4 5 11" xfId="25249" xr:uid="{8650DA78-FF36-4F46-ADE4-BF06F3955A3F}"/>
    <cellStyle name="Comma 12 2 2 2 4 5 12" xfId="27594" xr:uid="{0A90EC91-8863-4A0D-B805-779F662549B1}"/>
    <cellStyle name="Comma 12 2 2 2 4 5 2" xfId="4143" xr:uid="{3C6006E8-549A-448B-A36F-E167ED2C1D34}"/>
    <cellStyle name="Comma 12 2 2 2 4 5 3" xfId="6488" xr:uid="{553F08CC-694F-41A2-8FB8-466FB5815335}"/>
    <cellStyle name="Comma 12 2 2 2 4 5 4" xfId="8833" xr:uid="{DE02C6E9-01C0-4480-965C-B44F2851214E}"/>
    <cellStyle name="Comma 12 2 2 2 4 5 5" xfId="11178" xr:uid="{C74A70B8-0E86-4B45-93E1-2A463AD061F2}"/>
    <cellStyle name="Comma 12 2 2 2 4 5 6" xfId="13523" xr:uid="{46CC64EA-0226-44EE-89C9-6A50D5B5F0C1}"/>
    <cellStyle name="Comma 12 2 2 2 4 5 7" xfId="15868" xr:uid="{CF045951-0576-4494-9EC7-54703E70FC88}"/>
    <cellStyle name="Comma 12 2 2 2 4 5 8" xfId="18214" xr:uid="{C7F72AA0-79F1-4C41-B26B-7852249FFD92}"/>
    <cellStyle name="Comma 12 2 2 2 4 5 9" xfId="20559" xr:uid="{7C128B23-A2F8-4DD7-ADE3-A16A8B99CCEC}"/>
    <cellStyle name="Comma 12 2 2 2 4 6" xfId="2182" xr:uid="{815808AD-BCC7-4962-81B0-8D0AC83FEBA6}"/>
    <cellStyle name="Comma 12 2 2 2 4 6 10" xfId="23288" xr:uid="{AD39287B-667D-4FFA-8C9F-31796200BEE2}"/>
    <cellStyle name="Comma 12 2 2 2 4 6 11" xfId="25633" xr:uid="{B0FCD0E1-16D2-4B84-8D2B-E7FDD9B9FF37}"/>
    <cellStyle name="Comma 12 2 2 2 4 6 12" xfId="27978" xr:uid="{F60062E9-E827-4DDA-A013-6844A93C52F2}"/>
    <cellStyle name="Comma 12 2 2 2 4 6 2" xfId="4527" xr:uid="{0FECC37A-B676-4F65-903E-15189F27F8BA}"/>
    <cellStyle name="Comma 12 2 2 2 4 6 3" xfId="6872" xr:uid="{2427A287-EBF2-4EB7-BEA6-7467303BEED5}"/>
    <cellStyle name="Comma 12 2 2 2 4 6 4" xfId="9217" xr:uid="{9C40218F-5DF3-4BBD-A9DF-939EC056D222}"/>
    <cellStyle name="Comma 12 2 2 2 4 6 5" xfId="11562" xr:uid="{1A15BE63-BE76-41EA-8576-3ECB30E781C6}"/>
    <cellStyle name="Comma 12 2 2 2 4 6 6" xfId="13907" xr:uid="{07FE6F77-0033-4669-B2FC-353285E55660}"/>
    <cellStyle name="Comma 12 2 2 2 4 6 7" xfId="16252" xr:uid="{387F6CCF-A5AE-4766-B6F2-907AF8517B45}"/>
    <cellStyle name="Comma 12 2 2 2 4 6 8" xfId="18598" xr:uid="{C2D15D3A-78B1-4D67-84AD-49F123C9434F}"/>
    <cellStyle name="Comma 12 2 2 2 4 6 9" xfId="20943" xr:uid="{36A62546-DED6-4EA6-AA91-D72FAFE00123}"/>
    <cellStyle name="Comma 12 2 2 2 4 7" xfId="2566" xr:uid="{AB7DC292-0155-4328-8EF6-C4AA8809F118}"/>
    <cellStyle name="Comma 12 2 2 2 4 8" xfId="4911" xr:uid="{BAAC0D37-27C4-4267-B002-7C2E461E97B3}"/>
    <cellStyle name="Comma 12 2 2 2 4 9" xfId="7256" xr:uid="{1A6DDF22-B831-4D0C-9F5D-FE7DE0A61034}"/>
    <cellStyle name="Comma 12 2 2 2 5" xfId="269" xr:uid="{21F74DF5-4244-4770-9F6C-058BE6827198}"/>
    <cellStyle name="Comma 12 2 2 2 5 10" xfId="9649" xr:uid="{CFBAB642-8438-444A-BA6E-F157FBF017CC}"/>
    <cellStyle name="Comma 12 2 2 2 5 11" xfId="11994" xr:uid="{B331A92D-87A9-4088-B7F3-0B9A227A8F66}"/>
    <cellStyle name="Comma 12 2 2 2 5 12" xfId="14339" xr:uid="{C66B7011-B3A2-492D-8713-592B3E382F48}"/>
    <cellStyle name="Comma 12 2 2 2 5 13" xfId="16685" xr:uid="{DDA2DFFC-8BCC-4C23-989A-2C52954386B5}"/>
    <cellStyle name="Comma 12 2 2 2 5 14" xfId="19030" xr:uid="{DE744118-BBB4-491D-A924-81035D4B7202}"/>
    <cellStyle name="Comma 12 2 2 2 5 15" xfId="21375" xr:uid="{80018BF4-DD5C-4738-940E-5AD58ED73B69}"/>
    <cellStyle name="Comma 12 2 2 2 5 16" xfId="23720" xr:uid="{8F9E6C06-C7F5-4304-9EE0-9B08BB6CA121}"/>
    <cellStyle name="Comma 12 2 2 2 5 17" xfId="26065" xr:uid="{17CD895F-BC07-45A8-9799-07F82206481B}"/>
    <cellStyle name="Comma 12 2 2 2 5 2" xfId="653" xr:uid="{7499142E-7DEB-4605-97CC-6CCEFB66D529}"/>
    <cellStyle name="Comma 12 2 2 2 5 2 10" xfId="21759" xr:uid="{7EC7B1CE-438D-41B0-B4AA-BD0D3B383822}"/>
    <cellStyle name="Comma 12 2 2 2 5 2 11" xfId="24104" xr:uid="{8DFCF51A-8504-407E-86CC-08B48DC2DC56}"/>
    <cellStyle name="Comma 12 2 2 2 5 2 12" xfId="26449" xr:uid="{7D561450-7089-4BB0-BFF7-EF40A0773788}"/>
    <cellStyle name="Comma 12 2 2 2 5 2 2" xfId="2998" xr:uid="{EDFA7C04-1FD5-4915-A8A4-1ACFA9D5C157}"/>
    <cellStyle name="Comma 12 2 2 2 5 2 3" xfId="5343" xr:uid="{88DC0F2D-BFB7-400E-8256-FA056EE91790}"/>
    <cellStyle name="Comma 12 2 2 2 5 2 4" xfId="7688" xr:uid="{BBC5D530-EA77-4EB9-A022-7ECEAF6918C5}"/>
    <cellStyle name="Comma 12 2 2 2 5 2 5" xfId="10033" xr:uid="{9EDC2602-AF92-4C62-B811-FDF8BD8F51A2}"/>
    <cellStyle name="Comma 12 2 2 2 5 2 6" xfId="12378" xr:uid="{74DF3D9D-4970-4B49-A6AC-E4B62CC706FD}"/>
    <cellStyle name="Comma 12 2 2 2 5 2 7" xfId="14723" xr:uid="{C5A80519-8C38-41EA-A691-EB46A5388D5A}"/>
    <cellStyle name="Comma 12 2 2 2 5 2 8" xfId="17069" xr:uid="{175905A3-6F75-44F4-85AE-3ECA98972E45}"/>
    <cellStyle name="Comma 12 2 2 2 5 2 9" xfId="19414" xr:uid="{03C24148-D94F-4D5C-8AAE-8B772501A22F}"/>
    <cellStyle name="Comma 12 2 2 2 5 3" xfId="1078" xr:uid="{7B45271E-C7FD-4BF7-BDF1-81F3993493E2}"/>
    <cellStyle name="Comma 12 2 2 2 5 3 10" xfId="22184" xr:uid="{A08C2F30-7300-4A1C-8460-AEE7984D05D6}"/>
    <cellStyle name="Comma 12 2 2 2 5 3 11" xfId="24529" xr:uid="{DAEB7719-45E8-4720-8BFB-3F9AD72DAFB8}"/>
    <cellStyle name="Comma 12 2 2 2 5 3 12" xfId="26874" xr:uid="{F8509595-053D-4AB8-BF16-BFD4418A5493}"/>
    <cellStyle name="Comma 12 2 2 2 5 3 2" xfId="3423" xr:uid="{10E36228-E5E7-4410-9A08-2CD352D8B715}"/>
    <cellStyle name="Comma 12 2 2 2 5 3 3" xfId="5768" xr:uid="{001EB898-1A97-4842-98AC-6A44E1D6BE54}"/>
    <cellStyle name="Comma 12 2 2 2 5 3 4" xfId="8113" xr:uid="{96DBA8B7-8C36-492A-873A-E7E65310D982}"/>
    <cellStyle name="Comma 12 2 2 2 5 3 5" xfId="10458" xr:uid="{F516EC10-3191-428A-BF62-93604964563A}"/>
    <cellStyle name="Comma 12 2 2 2 5 3 6" xfId="12803" xr:uid="{BDF0F4FB-6E3C-4879-B416-8B22223B9FD7}"/>
    <cellStyle name="Comma 12 2 2 2 5 3 7" xfId="15148" xr:uid="{E33811E0-8038-426D-8F73-A786D8F3FDA4}"/>
    <cellStyle name="Comma 12 2 2 2 5 3 8" xfId="17494" xr:uid="{70A493E9-89DD-47F8-8C68-45927327BA43}"/>
    <cellStyle name="Comma 12 2 2 2 5 3 9" xfId="19839" xr:uid="{AFDF68D9-A77B-49BF-A225-0BFD4F9B6316}"/>
    <cellStyle name="Comma 12 2 2 2 5 4" xfId="1462" xr:uid="{721C9ADE-96F2-4BD0-A80D-27ED1AE39CBC}"/>
    <cellStyle name="Comma 12 2 2 2 5 4 10" xfId="22568" xr:uid="{B65862B5-F9CD-488A-A909-D6ECB0BC25BF}"/>
    <cellStyle name="Comma 12 2 2 2 5 4 11" xfId="24913" xr:uid="{C06BD01A-F72C-435E-A542-491E2328CB48}"/>
    <cellStyle name="Comma 12 2 2 2 5 4 12" xfId="27258" xr:uid="{7EE072D4-85C9-4116-881E-189FF183165F}"/>
    <cellStyle name="Comma 12 2 2 2 5 4 2" xfId="3807" xr:uid="{2E8C4339-62EE-49A4-99B8-403C97E3F25D}"/>
    <cellStyle name="Comma 12 2 2 2 5 4 3" xfId="6152" xr:uid="{75E7B794-E035-49E4-9867-448FA99C7B5E}"/>
    <cellStyle name="Comma 12 2 2 2 5 4 4" xfId="8497" xr:uid="{4DE917A9-3FBB-48AC-96B0-84BE7E440CC9}"/>
    <cellStyle name="Comma 12 2 2 2 5 4 5" xfId="10842" xr:uid="{ED17D24E-4335-4002-9AB9-98EA7435040B}"/>
    <cellStyle name="Comma 12 2 2 2 5 4 6" xfId="13187" xr:uid="{D074F0E0-275D-4BDD-9B13-68A15DC4CCD0}"/>
    <cellStyle name="Comma 12 2 2 2 5 4 7" xfId="15532" xr:uid="{50D06878-6A22-43FE-A7FB-BA8A6C2DF614}"/>
    <cellStyle name="Comma 12 2 2 2 5 4 8" xfId="17878" xr:uid="{EAE76B92-2B69-48E0-89EC-2D7599B6CCDB}"/>
    <cellStyle name="Comma 12 2 2 2 5 4 9" xfId="20223" xr:uid="{42914E54-A67C-45C3-845A-E9908B20598E}"/>
    <cellStyle name="Comma 12 2 2 2 5 5" xfId="1846" xr:uid="{7268794C-93C5-4588-8ACC-41FA372D9C07}"/>
    <cellStyle name="Comma 12 2 2 2 5 5 10" xfId="22952" xr:uid="{450BFF17-FDE8-47E0-A31D-9276FE8865F9}"/>
    <cellStyle name="Comma 12 2 2 2 5 5 11" xfId="25297" xr:uid="{C0C30E59-943D-404D-9C42-065047DA47E8}"/>
    <cellStyle name="Comma 12 2 2 2 5 5 12" xfId="27642" xr:uid="{10E9AED8-04D2-4619-9EB7-D06A1E9A6D76}"/>
    <cellStyle name="Comma 12 2 2 2 5 5 2" xfId="4191" xr:uid="{FE2B16CF-EC95-43D6-9515-05DB19ED13B8}"/>
    <cellStyle name="Comma 12 2 2 2 5 5 3" xfId="6536" xr:uid="{DCD559A2-0092-4892-9D71-AFC7919C7AE5}"/>
    <cellStyle name="Comma 12 2 2 2 5 5 4" xfId="8881" xr:uid="{8F820C2B-3A4A-48DE-832B-C975C168BE7B}"/>
    <cellStyle name="Comma 12 2 2 2 5 5 5" xfId="11226" xr:uid="{C8550199-A771-46F6-8309-530CE79CA596}"/>
    <cellStyle name="Comma 12 2 2 2 5 5 6" xfId="13571" xr:uid="{F20E26C0-2E52-4FC8-8951-902714370237}"/>
    <cellStyle name="Comma 12 2 2 2 5 5 7" xfId="15916" xr:uid="{4FB983A7-6967-4B78-BF1A-273EAE4FBCF5}"/>
    <cellStyle name="Comma 12 2 2 2 5 5 8" xfId="18262" xr:uid="{0E94D1BC-A76C-40BD-9B23-B279FACAD2FA}"/>
    <cellStyle name="Comma 12 2 2 2 5 5 9" xfId="20607" xr:uid="{B5A68234-7638-471A-9544-F028F0A3FF88}"/>
    <cellStyle name="Comma 12 2 2 2 5 6" xfId="2230" xr:uid="{28D1926D-EA5D-4E5D-ABB4-9076BCE874B5}"/>
    <cellStyle name="Comma 12 2 2 2 5 6 10" xfId="23336" xr:uid="{CAF14D2E-DE4A-4DFD-BA25-078FD11160E8}"/>
    <cellStyle name="Comma 12 2 2 2 5 6 11" xfId="25681" xr:uid="{B21541DA-0346-4174-8A90-5BEB0108BFD5}"/>
    <cellStyle name="Comma 12 2 2 2 5 6 12" xfId="28026" xr:uid="{F25A7AA1-DCD6-4C9F-B5A0-BD4DECF2C6B1}"/>
    <cellStyle name="Comma 12 2 2 2 5 6 2" xfId="4575" xr:uid="{8FA69CAF-F3EE-49BD-B97F-2810DBA32CB9}"/>
    <cellStyle name="Comma 12 2 2 2 5 6 3" xfId="6920" xr:uid="{0F2569E5-1D48-48B8-B635-B0EF38630B2C}"/>
    <cellStyle name="Comma 12 2 2 2 5 6 4" xfId="9265" xr:uid="{010793CE-D50C-4FB8-839F-E009E0314043}"/>
    <cellStyle name="Comma 12 2 2 2 5 6 5" xfId="11610" xr:uid="{3B7A655D-A42C-4285-A437-B8D48E753509}"/>
    <cellStyle name="Comma 12 2 2 2 5 6 6" xfId="13955" xr:uid="{E6F2A3DB-DDB8-44EB-B9B2-B57D30C7BFFC}"/>
    <cellStyle name="Comma 12 2 2 2 5 6 7" xfId="16300" xr:uid="{62004A0C-6FF4-40F2-B75B-4BE5215A6A64}"/>
    <cellStyle name="Comma 12 2 2 2 5 6 8" xfId="18646" xr:uid="{4C52EDB7-BAC2-4538-B660-704F42E42588}"/>
    <cellStyle name="Comma 12 2 2 2 5 6 9" xfId="20991" xr:uid="{AF8ACA5D-B33B-4638-AEC4-CBFD779A62C7}"/>
    <cellStyle name="Comma 12 2 2 2 5 7" xfId="2614" xr:uid="{3F252B7D-3978-465E-BBE9-9921824EACED}"/>
    <cellStyle name="Comma 12 2 2 2 5 8" xfId="4959" xr:uid="{E977A7F2-8502-421C-BF96-645FAA1A2F0C}"/>
    <cellStyle name="Comma 12 2 2 2 5 9" xfId="7304" xr:uid="{F8EBFC14-581B-413A-912D-DD5A36AB6C0F}"/>
    <cellStyle name="Comma 12 2 2 2 6" xfId="317" xr:uid="{B8BE861A-74E9-4CE3-913E-4117A85FBD52}"/>
    <cellStyle name="Comma 12 2 2 2 6 10" xfId="9697" xr:uid="{71959B6B-ED0C-4E0C-AB30-AECD0A4B89FF}"/>
    <cellStyle name="Comma 12 2 2 2 6 11" xfId="12042" xr:uid="{B588BB34-D51D-4837-9D69-A64FBCEDB027}"/>
    <cellStyle name="Comma 12 2 2 2 6 12" xfId="14387" xr:uid="{E08059B5-89F1-457D-9499-B46AA348B7D7}"/>
    <cellStyle name="Comma 12 2 2 2 6 13" xfId="16733" xr:uid="{B2202BC5-BFF3-4E22-AC12-F7D57A08C8D1}"/>
    <cellStyle name="Comma 12 2 2 2 6 14" xfId="19078" xr:uid="{CC9E8FDB-DD8C-4C73-81FF-39E7A2C89889}"/>
    <cellStyle name="Comma 12 2 2 2 6 15" xfId="21423" xr:uid="{767420E6-EBB0-42FB-892C-C681E0E59E04}"/>
    <cellStyle name="Comma 12 2 2 2 6 16" xfId="23768" xr:uid="{FA31D522-0004-4A91-9B49-5C872BF31EB3}"/>
    <cellStyle name="Comma 12 2 2 2 6 17" xfId="26113" xr:uid="{A4313D42-D4A2-470A-B11C-55411A5BB9AA}"/>
    <cellStyle name="Comma 12 2 2 2 6 2" xfId="701" xr:uid="{BB038DE3-EF4A-44F4-A213-312EC996C367}"/>
    <cellStyle name="Comma 12 2 2 2 6 2 10" xfId="21807" xr:uid="{81FD9260-F3A9-4D85-BE43-EF025862C86E}"/>
    <cellStyle name="Comma 12 2 2 2 6 2 11" xfId="24152" xr:uid="{3E6BF43C-A4E3-41C8-BD6C-FA0D8D158B94}"/>
    <cellStyle name="Comma 12 2 2 2 6 2 12" xfId="26497" xr:uid="{366D6557-1F3D-4FD9-A1E5-F0D16431F122}"/>
    <cellStyle name="Comma 12 2 2 2 6 2 2" xfId="3046" xr:uid="{34EB274C-746B-4D85-AC90-D4A4D214ACED}"/>
    <cellStyle name="Comma 12 2 2 2 6 2 3" xfId="5391" xr:uid="{B7B66447-3ABE-4BCB-96DA-8951048F2A1A}"/>
    <cellStyle name="Comma 12 2 2 2 6 2 4" xfId="7736" xr:uid="{2DB45FE5-C795-4836-AE8B-19F85B9CE0BD}"/>
    <cellStyle name="Comma 12 2 2 2 6 2 5" xfId="10081" xr:uid="{FC3942F9-5185-4C0A-8A92-9D694479299D}"/>
    <cellStyle name="Comma 12 2 2 2 6 2 6" xfId="12426" xr:uid="{CD11A588-AD68-4BAF-BF38-AE06561FDBC5}"/>
    <cellStyle name="Comma 12 2 2 2 6 2 7" xfId="14771" xr:uid="{35E99E0F-E680-46F0-9F2C-31F72CB6F847}"/>
    <cellStyle name="Comma 12 2 2 2 6 2 8" xfId="17117" xr:uid="{70CF36B2-C7F9-4619-9536-3B9C6652B458}"/>
    <cellStyle name="Comma 12 2 2 2 6 2 9" xfId="19462" xr:uid="{EDB9FF41-B5C3-4A62-B3BB-FEB3A2E7B6C3}"/>
    <cellStyle name="Comma 12 2 2 2 6 3" xfId="1126" xr:uid="{86CA7A5C-7971-4FFB-A1D8-B9C0BFECCFCE}"/>
    <cellStyle name="Comma 12 2 2 2 6 3 10" xfId="22232" xr:uid="{57CEEA84-C2E2-49E3-A6FA-2BD43282C19F}"/>
    <cellStyle name="Comma 12 2 2 2 6 3 11" xfId="24577" xr:uid="{472DEA68-9AC6-4C56-B2C5-5FAFF41352B0}"/>
    <cellStyle name="Comma 12 2 2 2 6 3 12" xfId="26922" xr:uid="{8A439C43-17D3-4689-99FA-2C3E9550E140}"/>
    <cellStyle name="Comma 12 2 2 2 6 3 2" xfId="3471" xr:uid="{33E81651-FC60-41B8-83F6-903273B9EA4B}"/>
    <cellStyle name="Comma 12 2 2 2 6 3 3" xfId="5816" xr:uid="{2FC3EE86-1975-4302-B99F-4AE22388E6D3}"/>
    <cellStyle name="Comma 12 2 2 2 6 3 4" xfId="8161" xr:uid="{DAAF5DB7-6349-4CAB-8B09-7C461473F358}"/>
    <cellStyle name="Comma 12 2 2 2 6 3 5" xfId="10506" xr:uid="{F6BF0646-7E28-4D26-A036-DBE1A544F7EA}"/>
    <cellStyle name="Comma 12 2 2 2 6 3 6" xfId="12851" xr:uid="{270A1289-28C3-4C53-8C38-CBE6BC76DEBA}"/>
    <cellStyle name="Comma 12 2 2 2 6 3 7" xfId="15196" xr:uid="{23887681-A1EA-4A1A-93A4-E3818F485EC9}"/>
    <cellStyle name="Comma 12 2 2 2 6 3 8" xfId="17542" xr:uid="{48B9C6F2-6329-4BA0-AB43-9885027A79C2}"/>
    <cellStyle name="Comma 12 2 2 2 6 3 9" xfId="19887" xr:uid="{D7B3F1F2-330B-463C-918A-F875CB10E2C3}"/>
    <cellStyle name="Comma 12 2 2 2 6 4" xfId="1510" xr:uid="{D911C762-4403-4206-9C67-03400A727F6F}"/>
    <cellStyle name="Comma 12 2 2 2 6 4 10" xfId="22616" xr:uid="{05DB1C44-3AD2-4DED-A879-8DD8A510FD5D}"/>
    <cellStyle name="Comma 12 2 2 2 6 4 11" xfId="24961" xr:uid="{8EC30F91-53E9-4341-A196-8B549DE535A1}"/>
    <cellStyle name="Comma 12 2 2 2 6 4 12" xfId="27306" xr:uid="{1252EE9B-F128-483F-9384-35EF6FDC4542}"/>
    <cellStyle name="Comma 12 2 2 2 6 4 2" xfId="3855" xr:uid="{2637AF92-EEE3-48E5-88E1-2D291F5CF6DB}"/>
    <cellStyle name="Comma 12 2 2 2 6 4 3" xfId="6200" xr:uid="{A94ACF83-EE16-4D02-83C1-66541BEDA893}"/>
    <cellStyle name="Comma 12 2 2 2 6 4 4" xfId="8545" xr:uid="{BA6326AD-DFAE-4135-93CF-F3ED09207C22}"/>
    <cellStyle name="Comma 12 2 2 2 6 4 5" xfId="10890" xr:uid="{44171ACA-5CCB-4022-9EB0-4B44459F310C}"/>
    <cellStyle name="Comma 12 2 2 2 6 4 6" xfId="13235" xr:uid="{8ABBBC05-581A-42E0-AB53-959188A4260E}"/>
    <cellStyle name="Comma 12 2 2 2 6 4 7" xfId="15580" xr:uid="{B61F8C66-A06D-4A86-A2BA-684D318F2946}"/>
    <cellStyle name="Comma 12 2 2 2 6 4 8" xfId="17926" xr:uid="{7A8A993F-FBCD-4EBE-BAF3-A05DA2C6CBCE}"/>
    <cellStyle name="Comma 12 2 2 2 6 4 9" xfId="20271" xr:uid="{2342707C-BD9A-409B-8250-540FD1AD6714}"/>
    <cellStyle name="Comma 12 2 2 2 6 5" xfId="1894" xr:uid="{B5B995FC-D60D-45DA-BA49-EFCD109C4DEA}"/>
    <cellStyle name="Comma 12 2 2 2 6 5 10" xfId="23000" xr:uid="{E5EE7D91-B6C5-447E-A1DF-B39C2DDFF508}"/>
    <cellStyle name="Comma 12 2 2 2 6 5 11" xfId="25345" xr:uid="{C8BBCA92-D858-482D-9DD1-24F7486C3399}"/>
    <cellStyle name="Comma 12 2 2 2 6 5 12" xfId="27690" xr:uid="{1C2AC233-A554-465D-AA24-760C3DB55886}"/>
    <cellStyle name="Comma 12 2 2 2 6 5 2" xfId="4239" xr:uid="{19617FEC-80DF-4AAB-A983-F75D0A88D749}"/>
    <cellStyle name="Comma 12 2 2 2 6 5 3" xfId="6584" xr:uid="{FAB7FA3D-A388-485E-B65F-55A880E5D2BA}"/>
    <cellStyle name="Comma 12 2 2 2 6 5 4" xfId="8929" xr:uid="{08DEEEBE-A0FE-4879-A869-D71FE026F38E}"/>
    <cellStyle name="Comma 12 2 2 2 6 5 5" xfId="11274" xr:uid="{2F739D17-1253-4F4E-A00A-6DA79F6D3F83}"/>
    <cellStyle name="Comma 12 2 2 2 6 5 6" xfId="13619" xr:uid="{5F6C4777-DD51-4F30-B95D-659EAEB91678}"/>
    <cellStyle name="Comma 12 2 2 2 6 5 7" xfId="15964" xr:uid="{B2B654B6-6B8C-42EE-B73B-A584073A3021}"/>
    <cellStyle name="Comma 12 2 2 2 6 5 8" xfId="18310" xr:uid="{FB356098-F1B0-4956-900D-BC9BC3924E90}"/>
    <cellStyle name="Comma 12 2 2 2 6 5 9" xfId="20655" xr:uid="{FC927DF3-F4BE-4BBF-82D9-EFE9C16A948A}"/>
    <cellStyle name="Comma 12 2 2 2 6 6" xfId="2278" xr:uid="{0B191306-03A6-4109-AEC9-839DEA43E738}"/>
    <cellStyle name="Comma 12 2 2 2 6 6 10" xfId="23384" xr:uid="{E8AEF2ED-69A2-48E4-9557-E2920DA5F5A6}"/>
    <cellStyle name="Comma 12 2 2 2 6 6 11" xfId="25729" xr:uid="{DB1F8CE5-5002-40F5-9EB9-D57D6867C765}"/>
    <cellStyle name="Comma 12 2 2 2 6 6 12" xfId="28074" xr:uid="{43550913-F5B0-49C7-897B-3D5C6DCB75EC}"/>
    <cellStyle name="Comma 12 2 2 2 6 6 2" xfId="4623" xr:uid="{66344A61-5E9B-46EC-97C2-3404D5910E7A}"/>
    <cellStyle name="Comma 12 2 2 2 6 6 3" xfId="6968" xr:uid="{A509DCB3-E1F4-49A0-8F02-418DA79EA8CE}"/>
    <cellStyle name="Comma 12 2 2 2 6 6 4" xfId="9313" xr:uid="{8C246ABF-DEF2-4609-BBA7-E29D58722AAF}"/>
    <cellStyle name="Comma 12 2 2 2 6 6 5" xfId="11658" xr:uid="{542359DD-16DC-4689-8E57-8F95FCB09AD5}"/>
    <cellStyle name="Comma 12 2 2 2 6 6 6" xfId="14003" xr:uid="{2B7BED25-63F4-46D9-A4FE-75ED1F0BB54E}"/>
    <cellStyle name="Comma 12 2 2 2 6 6 7" xfId="16348" xr:uid="{951CD491-8794-4F27-BB23-3EC0B6660E37}"/>
    <cellStyle name="Comma 12 2 2 2 6 6 8" xfId="18694" xr:uid="{C0625049-CB6D-4AF2-A655-6336EACC6623}"/>
    <cellStyle name="Comma 12 2 2 2 6 6 9" xfId="21039" xr:uid="{65A76A31-8027-43EF-9633-F6A70085B32D}"/>
    <cellStyle name="Comma 12 2 2 2 6 7" xfId="2662" xr:uid="{BBEFEA8C-0592-4F54-9D7C-8BD5A0CA4ADA}"/>
    <cellStyle name="Comma 12 2 2 2 6 8" xfId="5007" xr:uid="{68966A1C-28F2-488B-90F0-6D2733DB21BF}"/>
    <cellStyle name="Comma 12 2 2 2 6 9" xfId="7352" xr:uid="{2EDF72A8-C027-407F-B4CB-7B0B584FFCA0}"/>
    <cellStyle name="Comma 12 2 2 2 7" xfId="365" xr:uid="{5774BA60-62A3-4318-8B0F-A4B401F31F39}"/>
    <cellStyle name="Comma 12 2 2 2 7 10" xfId="9745" xr:uid="{725BAF83-831A-4F34-8AFE-0A745946DB52}"/>
    <cellStyle name="Comma 12 2 2 2 7 11" xfId="12090" xr:uid="{F028299C-9586-4053-A197-02A9A39656F6}"/>
    <cellStyle name="Comma 12 2 2 2 7 12" xfId="14435" xr:uid="{4D43451C-262C-4E97-93CD-6DCFDB4807C7}"/>
    <cellStyle name="Comma 12 2 2 2 7 13" xfId="16781" xr:uid="{FFE3D3A9-F936-4684-9BE4-F49B6BBBB275}"/>
    <cellStyle name="Comma 12 2 2 2 7 14" xfId="19126" xr:uid="{E3C26D46-C866-4ABB-BF08-EC73705A7391}"/>
    <cellStyle name="Comma 12 2 2 2 7 15" xfId="21471" xr:uid="{50DECE14-5AC1-4F2C-8173-C8E8D2D59852}"/>
    <cellStyle name="Comma 12 2 2 2 7 16" xfId="23816" xr:uid="{DEAE37D7-8549-4918-B1B4-17B912966E69}"/>
    <cellStyle name="Comma 12 2 2 2 7 17" xfId="26161" xr:uid="{8DDEE9D7-9E7D-4FED-846B-359F40A9F4B9}"/>
    <cellStyle name="Comma 12 2 2 2 7 2" xfId="749" xr:uid="{41FF1E86-B640-4AF4-8818-9535FA4707E6}"/>
    <cellStyle name="Comma 12 2 2 2 7 2 10" xfId="21855" xr:uid="{6EC2F0F4-B9E6-4AEB-86F2-FFD5C1AC6745}"/>
    <cellStyle name="Comma 12 2 2 2 7 2 11" xfId="24200" xr:uid="{AAA5406E-A4E0-41C2-9353-7679F1742AEF}"/>
    <cellStyle name="Comma 12 2 2 2 7 2 12" xfId="26545" xr:uid="{95EC5A0D-8781-45D7-AF1B-9968CBEC9CAE}"/>
    <cellStyle name="Comma 12 2 2 2 7 2 2" xfId="3094" xr:uid="{E6D32953-E9D3-45AB-9EE6-66CCFDD0AE94}"/>
    <cellStyle name="Comma 12 2 2 2 7 2 3" xfId="5439" xr:uid="{C7728A87-4FD5-4B6F-8971-F073390CBE71}"/>
    <cellStyle name="Comma 12 2 2 2 7 2 4" xfId="7784" xr:uid="{61E4427F-ACC7-436A-9E95-9A7BA48B6148}"/>
    <cellStyle name="Comma 12 2 2 2 7 2 5" xfId="10129" xr:uid="{5B6AAA95-5034-42F3-828B-FAF059BEFB02}"/>
    <cellStyle name="Comma 12 2 2 2 7 2 6" xfId="12474" xr:uid="{21571203-820C-4E96-AD4B-1E3ABD8272A9}"/>
    <cellStyle name="Comma 12 2 2 2 7 2 7" xfId="14819" xr:uid="{28B6191D-0B4C-40BA-9C80-F6BA689A4966}"/>
    <cellStyle name="Comma 12 2 2 2 7 2 8" xfId="17165" xr:uid="{257A87E1-FC82-47E3-83AD-F3C6B2D6DF29}"/>
    <cellStyle name="Comma 12 2 2 2 7 2 9" xfId="19510" xr:uid="{CC0A3C51-3C02-4ABC-917C-F884D99D6F34}"/>
    <cellStyle name="Comma 12 2 2 2 7 3" xfId="1174" xr:uid="{C391C180-F01B-48A2-83E7-77A80727280C}"/>
    <cellStyle name="Comma 12 2 2 2 7 3 10" xfId="22280" xr:uid="{92E7DABF-580D-4D1F-9104-E9CCAE2A3898}"/>
    <cellStyle name="Comma 12 2 2 2 7 3 11" xfId="24625" xr:uid="{1863F5A2-5984-49E8-9463-0EA60E43F551}"/>
    <cellStyle name="Comma 12 2 2 2 7 3 12" xfId="26970" xr:uid="{7C185D53-17FA-44BC-9728-98992793840A}"/>
    <cellStyle name="Comma 12 2 2 2 7 3 2" xfId="3519" xr:uid="{FBACD0D5-8FC2-4490-8DE8-22AD60AB4E86}"/>
    <cellStyle name="Comma 12 2 2 2 7 3 3" xfId="5864" xr:uid="{1EAE3FC1-768F-479E-B3D0-F1A69B088F34}"/>
    <cellStyle name="Comma 12 2 2 2 7 3 4" xfId="8209" xr:uid="{4505E54B-3D31-4F28-B86B-4662CAC6E4CF}"/>
    <cellStyle name="Comma 12 2 2 2 7 3 5" xfId="10554" xr:uid="{1B90F60A-7F71-40E8-AE80-DBBD0132B080}"/>
    <cellStyle name="Comma 12 2 2 2 7 3 6" xfId="12899" xr:uid="{05BF3F09-EB1E-46E4-BD86-85C4F7979F68}"/>
    <cellStyle name="Comma 12 2 2 2 7 3 7" xfId="15244" xr:uid="{4A818003-E03E-40BE-87FB-C59A7066C963}"/>
    <cellStyle name="Comma 12 2 2 2 7 3 8" xfId="17590" xr:uid="{84A7CE40-3E41-4081-A716-79FA6A2324A4}"/>
    <cellStyle name="Comma 12 2 2 2 7 3 9" xfId="19935" xr:uid="{DF389F0F-402F-4183-A6EC-B59472D3194F}"/>
    <cellStyle name="Comma 12 2 2 2 7 4" xfId="1558" xr:uid="{0BFF8C43-071E-44E8-B2B6-DAE2CBF242C4}"/>
    <cellStyle name="Comma 12 2 2 2 7 4 10" xfId="22664" xr:uid="{40F4DF02-FB2D-4430-9AD4-54D7D59DC6CA}"/>
    <cellStyle name="Comma 12 2 2 2 7 4 11" xfId="25009" xr:uid="{9DDEF8EE-0BEF-49AB-8C5D-82D24416543B}"/>
    <cellStyle name="Comma 12 2 2 2 7 4 12" xfId="27354" xr:uid="{CA750164-77EE-4984-BFB8-CE7217533707}"/>
    <cellStyle name="Comma 12 2 2 2 7 4 2" xfId="3903" xr:uid="{53F1F0ED-6D9A-421F-AA6C-9DD531F7DDE3}"/>
    <cellStyle name="Comma 12 2 2 2 7 4 3" xfId="6248" xr:uid="{A9B088DD-09E8-4AFC-8F4A-9D896FB65B6A}"/>
    <cellStyle name="Comma 12 2 2 2 7 4 4" xfId="8593" xr:uid="{9CCEF874-BA6D-48EB-A3AD-3F2F9C319093}"/>
    <cellStyle name="Comma 12 2 2 2 7 4 5" xfId="10938" xr:uid="{4CD708DC-1F76-4683-A2CF-70262E92E8A5}"/>
    <cellStyle name="Comma 12 2 2 2 7 4 6" xfId="13283" xr:uid="{18EE549C-065A-4BEE-9A09-FF9D9BDB4CFD}"/>
    <cellStyle name="Comma 12 2 2 2 7 4 7" xfId="15628" xr:uid="{0CB563C1-443D-42DC-85D6-540987918F02}"/>
    <cellStyle name="Comma 12 2 2 2 7 4 8" xfId="17974" xr:uid="{E3AC194C-8C8C-484F-8684-9691D4400302}"/>
    <cellStyle name="Comma 12 2 2 2 7 4 9" xfId="20319" xr:uid="{34B0D085-5210-4C80-A5A5-4C1938AF0821}"/>
    <cellStyle name="Comma 12 2 2 2 7 5" xfId="1942" xr:uid="{BF9D4D10-B1DB-4249-B6BA-B7C07427A688}"/>
    <cellStyle name="Comma 12 2 2 2 7 5 10" xfId="23048" xr:uid="{42204528-5531-432B-B353-688DD0D37C5D}"/>
    <cellStyle name="Comma 12 2 2 2 7 5 11" xfId="25393" xr:uid="{B1A99CC6-13AB-428C-AC7B-A8119BC5BC64}"/>
    <cellStyle name="Comma 12 2 2 2 7 5 12" xfId="27738" xr:uid="{B22CA57B-44A6-4E4A-9389-4901A0F1BA7A}"/>
    <cellStyle name="Comma 12 2 2 2 7 5 2" xfId="4287" xr:uid="{3C89D1D6-662E-4944-923A-7C5CAFE00183}"/>
    <cellStyle name="Comma 12 2 2 2 7 5 3" xfId="6632" xr:uid="{BB0E9EAA-A887-49C1-BD47-3F9615F0D408}"/>
    <cellStyle name="Comma 12 2 2 2 7 5 4" xfId="8977" xr:uid="{CE9E3DCC-0100-43CB-8AC0-8127E8F26D97}"/>
    <cellStyle name="Comma 12 2 2 2 7 5 5" xfId="11322" xr:uid="{54237941-6738-44E5-96AF-696A7A11D37E}"/>
    <cellStyle name="Comma 12 2 2 2 7 5 6" xfId="13667" xr:uid="{CE37A631-D008-4E94-ABA4-C44540C2D2B4}"/>
    <cellStyle name="Comma 12 2 2 2 7 5 7" xfId="16012" xr:uid="{67A37408-0A08-4E7A-8C98-680CDFC98144}"/>
    <cellStyle name="Comma 12 2 2 2 7 5 8" xfId="18358" xr:uid="{74EF9BBC-6A4B-4B8A-9CF0-90556D9FA5DC}"/>
    <cellStyle name="Comma 12 2 2 2 7 5 9" xfId="20703" xr:uid="{B86BE7D6-CC7B-4BF1-9724-AF8302E400A4}"/>
    <cellStyle name="Comma 12 2 2 2 7 6" xfId="2326" xr:uid="{005021C9-26B3-40CB-B40A-1F671A4B3885}"/>
    <cellStyle name="Comma 12 2 2 2 7 6 10" xfId="23432" xr:uid="{CA1A944C-39E0-4895-A3F5-6E38B16C365C}"/>
    <cellStyle name="Comma 12 2 2 2 7 6 11" xfId="25777" xr:uid="{D4DF9BB7-13CC-4BD8-A034-8F83D8D739E6}"/>
    <cellStyle name="Comma 12 2 2 2 7 6 12" xfId="28122" xr:uid="{4343BDF5-27A1-4FDD-83E4-D83FED889D9C}"/>
    <cellStyle name="Comma 12 2 2 2 7 6 2" xfId="4671" xr:uid="{AE4E7603-564B-4453-A2D8-42A030C49D90}"/>
    <cellStyle name="Comma 12 2 2 2 7 6 3" xfId="7016" xr:uid="{7BC4545F-DE73-4CCA-9A05-8C0A2CA3E66B}"/>
    <cellStyle name="Comma 12 2 2 2 7 6 4" xfId="9361" xr:uid="{69760169-89C8-4A70-91CF-98AE9BB1A86A}"/>
    <cellStyle name="Comma 12 2 2 2 7 6 5" xfId="11706" xr:uid="{74CC534D-EB67-46DB-861C-BD37626DBCF7}"/>
    <cellStyle name="Comma 12 2 2 2 7 6 6" xfId="14051" xr:uid="{8D3AD643-21F5-4F45-895B-5B72E67566E6}"/>
    <cellStyle name="Comma 12 2 2 2 7 6 7" xfId="16396" xr:uid="{A588A189-4F16-4060-ACA9-B523C2252F31}"/>
    <cellStyle name="Comma 12 2 2 2 7 6 8" xfId="18742" xr:uid="{1F995250-F095-4A9F-921E-3D2AE16F7B53}"/>
    <cellStyle name="Comma 12 2 2 2 7 6 9" xfId="21087" xr:uid="{F92C924C-96DC-4FD6-9DDF-FE1BCB1889DC}"/>
    <cellStyle name="Comma 12 2 2 2 7 7" xfId="2710" xr:uid="{C7B9D275-E97D-44CC-9CD8-90BDA3577076}"/>
    <cellStyle name="Comma 12 2 2 2 7 8" xfId="5055" xr:uid="{B0305379-B836-4A90-91E5-348DE20AE1C7}"/>
    <cellStyle name="Comma 12 2 2 2 7 9" xfId="7400" xr:uid="{C9C1B32F-3E19-4B8A-AFE1-A25D33E287E7}"/>
    <cellStyle name="Comma 12 2 2 2 8" xfId="413" xr:uid="{CA7B1A72-8718-4FB3-88E3-BA24B769179C}"/>
    <cellStyle name="Comma 12 2 2 2 8 10" xfId="9793" xr:uid="{BC270963-9647-410A-8F77-0718D8DA5658}"/>
    <cellStyle name="Comma 12 2 2 2 8 11" xfId="12138" xr:uid="{479DB612-0CE9-4221-8481-0628DF8D456C}"/>
    <cellStyle name="Comma 12 2 2 2 8 12" xfId="14483" xr:uid="{D9191C0D-E496-4FB9-B92B-6C8DFD386049}"/>
    <cellStyle name="Comma 12 2 2 2 8 13" xfId="16829" xr:uid="{4A6D6E75-A8B4-4ACF-8BED-32E166C09FFF}"/>
    <cellStyle name="Comma 12 2 2 2 8 14" xfId="19174" xr:uid="{396F06BA-690F-4AA4-9C6A-0EC89300E3F0}"/>
    <cellStyle name="Comma 12 2 2 2 8 15" xfId="21519" xr:uid="{A79A1228-F2E3-4B28-80BC-0526291B7B6C}"/>
    <cellStyle name="Comma 12 2 2 2 8 16" xfId="23864" xr:uid="{245D925C-72EE-4FAA-A478-729070666109}"/>
    <cellStyle name="Comma 12 2 2 2 8 17" xfId="26209" xr:uid="{7C052FEA-030E-4536-AA26-43500DFEC378}"/>
    <cellStyle name="Comma 12 2 2 2 8 2" xfId="797" xr:uid="{D6EFAE07-C949-4F51-80C5-E9386CD7ED94}"/>
    <cellStyle name="Comma 12 2 2 2 8 2 10" xfId="21903" xr:uid="{9EB8D28F-419C-404E-A37F-0091D2C5170A}"/>
    <cellStyle name="Comma 12 2 2 2 8 2 11" xfId="24248" xr:uid="{4376255E-F89C-4F9F-9816-028A50911C61}"/>
    <cellStyle name="Comma 12 2 2 2 8 2 12" xfId="26593" xr:uid="{0692084A-8D33-44BF-8E74-8A207132BEAA}"/>
    <cellStyle name="Comma 12 2 2 2 8 2 2" xfId="3142" xr:uid="{9235709E-CBD3-4EE7-B0D8-212D04C76A62}"/>
    <cellStyle name="Comma 12 2 2 2 8 2 3" xfId="5487" xr:uid="{226D2C77-6A7A-4594-980A-3A1C0D1E9C1E}"/>
    <cellStyle name="Comma 12 2 2 2 8 2 4" xfId="7832" xr:uid="{889F4401-DFC9-418E-9919-CC01882C262F}"/>
    <cellStyle name="Comma 12 2 2 2 8 2 5" xfId="10177" xr:uid="{B8A47071-A300-4289-8D5F-5817CC4B1D97}"/>
    <cellStyle name="Comma 12 2 2 2 8 2 6" xfId="12522" xr:uid="{64F8F62D-50C8-4ED5-8A42-5AB15D71329C}"/>
    <cellStyle name="Comma 12 2 2 2 8 2 7" xfId="14867" xr:uid="{BF01ACF8-BD16-486B-B428-E4896D84E859}"/>
    <cellStyle name="Comma 12 2 2 2 8 2 8" xfId="17213" xr:uid="{6D6E6B4C-E401-43EF-935E-616CB72C0EF9}"/>
    <cellStyle name="Comma 12 2 2 2 8 2 9" xfId="19558" xr:uid="{AEC808B2-8518-4449-AC2B-435247B60CAB}"/>
    <cellStyle name="Comma 12 2 2 2 8 3" xfId="1222" xr:uid="{3ADF01BC-6422-453A-945F-639058A800B6}"/>
    <cellStyle name="Comma 12 2 2 2 8 3 10" xfId="22328" xr:uid="{C2327A68-01BE-4918-AC15-D3179503EF60}"/>
    <cellStyle name="Comma 12 2 2 2 8 3 11" xfId="24673" xr:uid="{D9225077-5F12-4C39-B595-50AFD4096241}"/>
    <cellStyle name="Comma 12 2 2 2 8 3 12" xfId="27018" xr:uid="{11379A71-C448-4072-9402-D5E9224FEEAC}"/>
    <cellStyle name="Comma 12 2 2 2 8 3 2" xfId="3567" xr:uid="{871AD747-7053-46CE-B249-39BC19E8B80F}"/>
    <cellStyle name="Comma 12 2 2 2 8 3 3" xfId="5912" xr:uid="{31800BD2-4EFA-4A2C-9AF4-A6CFDD4FEA0A}"/>
    <cellStyle name="Comma 12 2 2 2 8 3 4" xfId="8257" xr:uid="{0BCCB748-B473-48C3-A93A-3F597503460F}"/>
    <cellStyle name="Comma 12 2 2 2 8 3 5" xfId="10602" xr:uid="{85D849F4-0AE0-494E-A911-D83B9BD51C60}"/>
    <cellStyle name="Comma 12 2 2 2 8 3 6" xfId="12947" xr:uid="{34A88A44-3062-4BFE-B781-8C47AEFADA69}"/>
    <cellStyle name="Comma 12 2 2 2 8 3 7" xfId="15292" xr:uid="{AD9CF740-F163-434C-BEF8-E961EFF9082D}"/>
    <cellStyle name="Comma 12 2 2 2 8 3 8" xfId="17638" xr:uid="{DBD86369-CB36-4411-A8BB-4909BBDA5AC0}"/>
    <cellStyle name="Comma 12 2 2 2 8 3 9" xfId="19983" xr:uid="{6884E82C-80CE-4732-97EC-73B301A793BE}"/>
    <cellStyle name="Comma 12 2 2 2 8 4" xfId="1606" xr:uid="{A34CD96A-64F3-43D2-9755-8A2EAE4B346C}"/>
    <cellStyle name="Comma 12 2 2 2 8 4 10" xfId="22712" xr:uid="{DBC18FE9-0A06-4A68-9AEA-69354E712013}"/>
    <cellStyle name="Comma 12 2 2 2 8 4 11" xfId="25057" xr:uid="{3D158799-51E7-4899-94C0-729D738BD880}"/>
    <cellStyle name="Comma 12 2 2 2 8 4 12" xfId="27402" xr:uid="{7BF7850F-E75A-4ECB-8033-4CE6F68FC317}"/>
    <cellStyle name="Comma 12 2 2 2 8 4 2" xfId="3951" xr:uid="{31DD1C3D-F5F4-4EFE-B2B0-A227F4E45E68}"/>
    <cellStyle name="Comma 12 2 2 2 8 4 3" xfId="6296" xr:uid="{99394032-B6AA-4730-A368-DF28ABB60F85}"/>
    <cellStyle name="Comma 12 2 2 2 8 4 4" xfId="8641" xr:uid="{5058725E-F54C-43BE-840E-ED7531F4A721}"/>
    <cellStyle name="Comma 12 2 2 2 8 4 5" xfId="10986" xr:uid="{E97D6A10-782D-4317-A36A-7469B0E7488F}"/>
    <cellStyle name="Comma 12 2 2 2 8 4 6" xfId="13331" xr:uid="{5092B157-B2B4-4153-83CC-7CA6957F083E}"/>
    <cellStyle name="Comma 12 2 2 2 8 4 7" xfId="15676" xr:uid="{EE5B8ABD-C6E9-40C5-838E-7D9167E8BB2E}"/>
    <cellStyle name="Comma 12 2 2 2 8 4 8" xfId="18022" xr:uid="{2C1EC3BE-DBF3-400D-BF48-8B6A6A4F5C12}"/>
    <cellStyle name="Comma 12 2 2 2 8 4 9" xfId="20367" xr:uid="{FD6501EB-0413-4C87-84E4-32CE2096BD13}"/>
    <cellStyle name="Comma 12 2 2 2 8 5" xfId="1990" xr:uid="{0DA53D67-1610-4C69-95F2-2EBB7A36AB0D}"/>
    <cellStyle name="Comma 12 2 2 2 8 5 10" xfId="23096" xr:uid="{401254C3-BCD0-4778-A8DF-AA9710C2429B}"/>
    <cellStyle name="Comma 12 2 2 2 8 5 11" xfId="25441" xr:uid="{1EF84067-3F84-407B-AC73-6985269C17FE}"/>
    <cellStyle name="Comma 12 2 2 2 8 5 12" xfId="27786" xr:uid="{A69E16A7-85D1-4DC5-9415-7154392CC226}"/>
    <cellStyle name="Comma 12 2 2 2 8 5 2" xfId="4335" xr:uid="{F1D1089A-CD68-4B0F-A15E-EAE70048755D}"/>
    <cellStyle name="Comma 12 2 2 2 8 5 3" xfId="6680" xr:uid="{D00E56FA-534B-46DE-AAAD-14A558D55651}"/>
    <cellStyle name="Comma 12 2 2 2 8 5 4" xfId="9025" xr:uid="{01395EC2-8E6C-4BD0-816A-2DFFBC07A425}"/>
    <cellStyle name="Comma 12 2 2 2 8 5 5" xfId="11370" xr:uid="{9DE238C8-0846-49F9-BA87-8251A38CDAE1}"/>
    <cellStyle name="Comma 12 2 2 2 8 5 6" xfId="13715" xr:uid="{CE9D50E2-5D82-42E2-8FC2-2689513AB1EF}"/>
    <cellStyle name="Comma 12 2 2 2 8 5 7" xfId="16060" xr:uid="{FD70FD54-0827-45E4-BEBF-18D6041E699B}"/>
    <cellStyle name="Comma 12 2 2 2 8 5 8" xfId="18406" xr:uid="{9BDD8D30-B9A7-4405-B072-AC618BB77400}"/>
    <cellStyle name="Comma 12 2 2 2 8 5 9" xfId="20751" xr:uid="{C85701FD-8ED0-4DF1-BCDA-C203496459E3}"/>
    <cellStyle name="Comma 12 2 2 2 8 6" xfId="2374" xr:uid="{A9AE907F-CEAB-4F70-891E-402ADF5932E9}"/>
    <cellStyle name="Comma 12 2 2 2 8 6 10" xfId="23480" xr:uid="{587D82CE-14D1-4F53-82A6-DA68F5EDDD70}"/>
    <cellStyle name="Comma 12 2 2 2 8 6 11" xfId="25825" xr:uid="{1D692FB1-14ED-4678-B24D-E8179F85D17C}"/>
    <cellStyle name="Comma 12 2 2 2 8 6 12" xfId="28170" xr:uid="{A8DE65E2-DDBD-4078-96C1-05DA8D6A9CF5}"/>
    <cellStyle name="Comma 12 2 2 2 8 6 2" xfId="4719" xr:uid="{96244A06-4DA3-427A-93BD-2DA150118807}"/>
    <cellStyle name="Comma 12 2 2 2 8 6 3" xfId="7064" xr:uid="{AD6923AD-936A-4FC9-A552-02FF32CB014C}"/>
    <cellStyle name="Comma 12 2 2 2 8 6 4" xfId="9409" xr:uid="{E0294511-D419-45DB-BF3A-F786F10A3113}"/>
    <cellStyle name="Comma 12 2 2 2 8 6 5" xfId="11754" xr:uid="{3F91A549-338E-4E08-ABAB-40F746DB1E64}"/>
    <cellStyle name="Comma 12 2 2 2 8 6 6" xfId="14099" xr:uid="{594D1756-5DCD-43AA-A568-4A000730940B}"/>
    <cellStyle name="Comma 12 2 2 2 8 6 7" xfId="16444" xr:uid="{64888D3A-CF85-4562-A817-C6D4D70BE8A1}"/>
    <cellStyle name="Comma 12 2 2 2 8 6 8" xfId="18790" xr:uid="{317B0099-1A8A-47E4-9A41-0D84C6287B56}"/>
    <cellStyle name="Comma 12 2 2 2 8 6 9" xfId="21135" xr:uid="{2C17F003-12E9-4CAC-AA6B-4AC8DECFB7C8}"/>
    <cellStyle name="Comma 12 2 2 2 8 7" xfId="2758" xr:uid="{03915FAF-55C7-4BD1-AF74-82EEEC1B2216}"/>
    <cellStyle name="Comma 12 2 2 2 8 8" xfId="5103" xr:uid="{219F8450-B1CC-40E3-B78F-9A229D105B2E}"/>
    <cellStyle name="Comma 12 2 2 2 8 9" xfId="7448" xr:uid="{BEA09DB5-4BE9-4490-B937-9B22F45D16EF}"/>
    <cellStyle name="Comma 12 2 2 2 9" xfId="461" xr:uid="{EA3C02C6-0194-4853-8AAD-7D35B3FFB9CC}"/>
    <cellStyle name="Comma 12 2 2 2 9 10" xfId="21567" xr:uid="{749009E5-4D4E-4CB5-B4BF-1C8EE2BC746C}"/>
    <cellStyle name="Comma 12 2 2 2 9 11" xfId="23912" xr:uid="{A507F7ED-4A94-4CBB-8200-69FBF16E7F39}"/>
    <cellStyle name="Comma 12 2 2 2 9 12" xfId="26257" xr:uid="{D133131E-940A-4641-95E1-9AF49AA3D51F}"/>
    <cellStyle name="Comma 12 2 2 2 9 2" xfId="2806" xr:uid="{CB800501-B87D-4A01-8563-B64652E89F66}"/>
    <cellStyle name="Comma 12 2 2 2 9 3" xfId="5151" xr:uid="{34DB9A50-62CE-423E-B792-071E04892DBF}"/>
    <cellStyle name="Comma 12 2 2 2 9 4" xfId="7496" xr:uid="{E0645857-03AD-4AC7-8EA0-60E2C9EEB3B4}"/>
    <cellStyle name="Comma 12 2 2 2 9 5" xfId="9841" xr:uid="{EEB75CF0-6008-4B64-A62E-A4112E21477C}"/>
    <cellStyle name="Comma 12 2 2 2 9 6" xfId="12186" xr:uid="{0A5376DE-52F4-4464-8138-74FB6EED2862}"/>
    <cellStyle name="Comma 12 2 2 2 9 7" xfId="14531" xr:uid="{A44E1D05-6A56-4CD5-B2FA-D159116DDBDE}"/>
    <cellStyle name="Comma 12 2 2 2 9 8" xfId="16877" xr:uid="{802097A4-A85C-4405-A510-5D310CE90056}"/>
    <cellStyle name="Comma 12 2 2 2 9 9" xfId="19222" xr:uid="{7E39B8AE-041D-4962-AE8B-AF4566992FC3}"/>
    <cellStyle name="Comma 12 2 2 20" xfId="14123" xr:uid="{B3ADCF77-1A95-43D9-AB97-F088FFDC02E3}"/>
    <cellStyle name="Comma 12 2 2 21" xfId="16469" xr:uid="{2AC3F1C8-0E14-4FFF-A4B0-4E5BE54F0224}"/>
    <cellStyle name="Comma 12 2 2 22" xfId="18814" xr:uid="{DBE58D05-8473-4278-9718-1D38D952A002}"/>
    <cellStyle name="Comma 12 2 2 23" xfId="21159" xr:uid="{8972ED55-C5F0-4635-86D0-C88436F455A4}"/>
    <cellStyle name="Comma 12 2 2 24" xfId="23504" xr:uid="{F8A9EB87-10C9-42E2-9576-AC30341E47F9}"/>
    <cellStyle name="Comma 12 2 2 25" xfId="25849" xr:uid="{EE92B6E2-3ED2-4C7F-A2AA-857992F1477E}"/>
    <cellStyle name="Comma 12 2 2 3" xfId="101" xr:uid="{D72640F4-6859-4E16-93FB-165D890BFBC2}"/>
    <cellStyle name="Comma 12 2 2 3 10" xfId="9481" xr:uid="{8A24A2ED-16C5-4DE6-8657-1E9433AF8339}"/>
    <cellStyle name="Comma 12 2 2 3 11" xfId="11826" xr:uid="{D96762DA-58C7-4BC3-955F-607C8A18E097}"/>
    <cellStyle name="Comma 12 2 2 3 12" xfId="14171" xr:uid="{41CE9293-D9B9-486F-8332-153EAAF5DCE5}"/>
    <cellStyle name="Comma 12 2 2 3 13" xfId="16517" xr:uid="{C4004868-5307-4ABD-9D57-19A8A9A0253E}"/>
    <cellStyle name="Comma 12 2 2 3 14" xfId="18862" xr:uid="{0F534897-427C-4DD8-A28E-3927DB237EAB}"/>
    <cellStyle name="Comma 12 2 2 3 15" xfId="21207" xr:uid="{61E9FE9F-DC3A-4A86-AB29-CB154EBA8592}"/>
    <cellStyle name="Comma 12 2 2 3 16" xfId="23552" xr:uid="{A7567FCF-7CED-4AD7-8711-2D77506D907B}"/>
    <cellStyle name="Comma 12 2 2 3 17" xfId="25897" xr:uid="{4D6CA5F6-3899-4524-8E4C-ED4E1D01618E}"/>
    <cellStyle name="Comma 12 2 2 3 2" xfId="485" xr:uid="{38FBF4A4-19BA-422E-B844-5A2FF0CD216A}"/>
    <cellStyle name="Comma 12 2 2 3 2 10" xfId="21591" xr:uid="{3BB46784-6507-4027-B913-695CD69A583C}"/>
    <cellStyle name="Comma 12 2 2 3 2 11" xfId="23936" xr:uid="{89F0DC27-4735-4ADC-8864-36206F99A4BA}"/>
    <cellStyle name="Comma 12 2 2 3 2 12" xfId="26281" xr:uid="{AC56A312-8CD1-439C-93E7-049560D7162D}"/>
    <cellStyle name="Comma 12 2 2 3 2 2" xfId="2830" xr:uid="{E52C3849-8B52-4DDC-8A09-6337C9B182A8}"/>
    <cellStyle name="Comma 12 2 2 3 2 3" xfId="5175" xr:uid="{43DC4621-2B38-46B0-ADA7-0A48D3D0EAF9}"/>
    <cellStyle name="Comma 12 2 2 3 2 4" xfId="7520" xr:uid="{7982DAFD-5EE7-4191-BF78-7E924926FAC4}"/>
    <cellStyle name="Comma 12 2 2 3 2 5" xfId="9865" xr:uid="{34B8FED3-0B70-4B9C-AA21-96D184C80B0B}"/>
    <cellStyle name="Comma 12 2 2 3 2 6" xfId="12210" xr:uid="{3E0F8541-5DD0-495F-94A8-42234CB19FC5}"/>
    <cellStyle name="Comma 12 2 2 3 2 7" xfId="14555" xr:uid="{FADFB7CB-9CB9-4450-9377-8F4AF023958A}"/>
    <cellStyle name="Comma 12 2 2 3 2 8" xfId="16901" xr:uid="{2621D121-F468-4C85-A91E-949173901E21}"/>
    <cellStyle name="Comma 12 2 2 3 2 9" xfId="19246" xr:uid="{A96D118B-0D60-4F80-AC66-FF97013B88BA}"/>
    <cellStyle name="Comma 12 2 2 3 3" xfId="910" xr:uid="{471F68A3-B667-40BB-ACF5-638936FA6287}"/>
    <cellStyle name="Comma 12 2 2 3 3 10" xfId="22016" xr:uid="{9897A185-56E4-4A83-B002-8BBF825920BA}"/>
    <cellStyle name="Comma 12 2 2 3 3 11" xfId="24361" xr:uid="{9093BB54-1467-490B-8AC5-35C041379FFB}"/>
    <cellStyle name="Comma 12 2 2 3 3 12" xfId="26706" xr:uid="{841AAFA4-DA72-41C9-801A-EEE402F049B8}"/>
    <cellStyle name="Comma 12 2 2 3 3 2" xfId="3255" xr:uid="{3BF57ADB-9695-44EB-B294-46D5BD34CB65}"/>
    <cellStyle name="Comma 12 2 2 3 3 3" xfId="5600" xr:uid="{B4741557-D602-4F18-8D79-E9FF006F4AAF}"/>
    <cellStyle name="Comma 12 2 2 3 3 4" xfId="7945" xr:uid="{3A580E4D-CF5B-4E8B-81F6-96340D10A1EB}"/>
    <cellStyle name="Comma 12 2 2 3 3 5" xfId="10290" xr:uid="{7DD879BF-DE3C-43B6-8816-277FE90F37EF}"/>
    <cellStyle name="Comma 12 2 2 3 3 6" xfId="12635" xr:uid="{DEE36D45-6025-4108-B3FE-1E91E874CD62}"/>
    <cellStyle name="Comma 12 2 2 3 3 7" xfId="14980" xr:uid="{E39327CB-6B25-4010-886A-8572E52EADD8}"/>
    <cellStyle name="Comma 12 2 2 3 3 8" xfId="17326" xr:uid="{AFE35240-BFFC-4479-915A-1AF8953B1206}"/>
    <cellStyle name="Comma 12 2 2 3 3 9" xfId="19671" xr:uid="{84F2A513-DEAC-4B2B-A4BC-01C4639CF268}"/>
    <cellStyle name="Comma 12 2 2 3 4" xfId="1294" xr:uid="{C0A081EF-3248-48F8-A90D-DC144E341D7D}"/>
    <cellStyle name="Comma 12 2 2 3 4 10" xfId="22400" xr:uid="{7F9E650B-D14F-4E8A-9C82-D98815F1C45F}"/>
    <cellStyle name="Comma 12 2 2 3 4 11" xfId="24745" xr:uid="{61BBC726-6953-43D8-B38E-5662599219D9}"/>
    <cellStyle name="Comma 12 2 2 3 4 12" xfId="27090" xr:uid="{AB9392F0-11C8-4D65-9E78-47AAFEE10794}"/>
    <cellStyle name="Comma 12 2 2 3 4 2" xfId="3639" xr:uid="{C4A68ADB-E9B1-424C-B602-6EFD7F178880}"/>
    <cellStyle name="Comma 12 2 2 3 4 3" xfId="5984" xr:uid="{C84653A0-73AA-42F3-84B5-D9B8E5600DCE}"/>
    <cellStyle name="Comma 12 2 2 3 4 4" xfId="8329" xr:uid="{320FAD45-06C5-4046-9B61-4E7052925B21}"/>
    <cellStyle name="Comma 12 2 2 3 4 5" xfId="10674" xr:uid="{927F771A-D8A0-40FE-8BEA-64427010EA72}"/>
    <cellStyle name="Comma 12 2 2 3 4 6" xfId="13019" xr:uid="{CE5DD9AE-42BD-4649-9937-728A40D97658}"/>
    <cellStyle name="Comma 12 2 2 3 4 7" xfId="15364" xr:uid="{90770682-A957-48E1-9FE2-E8C547921BD5}"/>
    <cellStyle name="Comma 12 2 2 3 4 8" xfId="17710" xr:uid="{DA10ACE9-43F8-43E1-840D-6CB20EE54462}"/>
    <cellStyle name="Comma 12 2 2 3 4 9" xfId="20055" xr:uid="{F7637093-00A7-4136-8B9B-10BC0E023E8F}"/>
    <cellStyle name="Comma 12 2 2 3 5" xfId="1678" xr:uid="{761CF2DE-C0ED-473A-8A7C-247A2142117E}"/>
    <cellStyle name="Comma 12 2 2 3 5 10" xfId="22784" xr:uid="{58BF4754-D74A-4E35-818C-9A92F4544790}"/>
    <cellStyle name="Comma 12 2 2 3 5 11" xfId="25129" xr:uid="{7FD5D310-6B70-46B1-8609-A0A4C28AF754}"/>
    <cellStyle name="Comma 12 2 2 3 5 12" xfId="27474" xr:uid="{EA361DC3-7AE2-474F-9B58-C3BA09BD9041}"/>
    <cellStyle name="Comma 12 2 2 3 5 2" xfId="4023" xr:uid="{CA31C9F0-E584-4F61-AEFD-8DD79825FC3A}"/>
    <cellStyle name="Comma 12 2 2 3 5 3" xfId="6368" xr:uid="{300FF9F4-B90E-4A36-BCFD-6030AE1AA4C6}"/>
    <cellStyle name="Comma 12 2 2 3 5 4" xfId="8713" xr:uid="{7FA02202-1AD6-4F38-AA2D-FB90F40A57F9}"/>
    <cellStyle name="Comma 12 2 2 3 5 5" xfId="11058" xr:uid="{4ACD93F0-CBC1-49ED-8531-59993A698DC9}"/>
    <cellStyle name="Comma 12 2 2 3 5 6" xfId="13403" xr:uid="{109DC2D5-E6DB-4C65-9024-35E4BF7FFCDB}"/>
    <cellStyle name="Comma 12 2 2 3 5 7" xfId="15748" xr:uid="{3CB0B43A-6830-44DE-B91B-80526F4C1D3F}"/>
    <cellStyle name="Comma 12 2 2 3 5 8" xfId="18094" xr:uid="{5AED8231-1111-4C52-A6BB-743DE708E39C}"/>
    <cellStyle name="Comma 12 2 2 3 5 9" xfId="20439" xr:uid="{51DD6882-426B-45D7-A6BE-EE6666A0E835}"/>
    <cellStyle name="Comma 12 2 2 3 6" xfId="2062" xr:uid="{69A58E49-F495-4D4D-BECF-BAF5E2CD1CBE}"/>
    <cellStyle name="Comma 12 2 2 3 6 10" xfId="23168" xr:uid="{460311F8-5687-40ED-8994-35EA92E24500}"/>
    <cellStyle name="Comma 12 2 2 3 6 11" xfId="25513" xr:uid="{8A2839F2-09CA-4378-AD83-46BBC57041C2}"/>
    <cellStyle name="Comma 12 2 2 3 6 12" xfId="27858" xr:uid="{9EFBD719-4BCE-41E4-8E44-415A5D34EC4F}"/>
    <cellStyle name="Comma 12 2 2 3 6 2" xfId="4407" xr:uid="{98895EB1-5AC9-49E7-A80C-C183EA75E91E}"/>
    <cellStyle name="Comma 12 2 2 3 6 3" xfId="6752" xr:uid="{1AFF5464-86F0-442C-B336-707E86074C41}"/>
    <cellStyle name="Comma 12 2 2 3 6 4" xfId="9097" xr:uid="{FC513C45-2CBE-4083-95B7-0E73738EF2DF}"/>
    <cellStyle name="Comma 12 2 2 3 6 5" xfId="11442" xr:uid="{E2FA75D1-8DF3-468B-80D6-5C33644BE246}"/>
    <cellStyle name="Comma 12 2 2 3 6 6" xfId="13787" xr:uid="{9C56E45B-963F-497C-87B6-CFD5B8B1088B}"/>
    <cellStyle name="Comma 12 2 2 3 6 7" xfId="16132" xr:uid="{76BA4ECB-4E65-4031-95BA-5215AE172925}"/>
    <cellStyle name="Comma 12 2 2 3 6 8" xfId="18478" xr:uid="{6A278224-6C96-45CC-9637-DAF1F20BF79D}"/>
    <cellStyle name="Comma 12 2 2 3 6 9" xfId="20823" xr:uid="{117D82EC-7391-494A-B561-C4E61DEC9362}"/>
    <cellStyle name="Comma 12 2 2 3 7" xfId="2446" xr:uid="{3A73D616-D36A-4AA4-A967-91C6DE644F87}"/>
    <cellStyle name="Comma 12 2 2 3 8" xfId="4791" xr:uid="{64F1749F-74EA-4F6D-BB9F-B84388A882AB}"/>
    <cellStyle name="Comma 12 2 2 3 9" xfId="7136" xr:uid="{B8B192B9-63A4-40E2-B744-BAD5F6845F19}"/>
    <cellStyle name="Comma 12 2 2 4" xfId="149" xr:uid="{F8112FE2-7342-4244-A0CF-790332D5B8A0}"/>
    <cellStyle name="Comma 12 2 2 4 10" xfId="9529" xr:uid="{92F13172-5BD3-41D7-9402-26F9EE898435}"/>
    <cellStyle name="Comma 12 2 2 4 11" xfId="11874" xr:uid="{6EAFA4E1-19C4-4679-A129-8383B7DC1913}"/>
    <cellStyle name="Comma 12 2 2 4 12" xfId="14219" xr:uid="{1D37A29E-6757-4F69-991C-3345FA633955}"/>
    <cellStyle name="Comma 12 2 2 4 13" xfId="16565" xr:uid="{BC1132C7-03B1-45C7-AF03-A6276C96B519}"/>
    <cellStyle name="Comma 12 2 2 4 14" xfId="18910" xr:uid="{C2ED23B1-ECB2-48E9-963D-145669A3B90E}"/>
    <cellStyle name="Comma 12 2 2 4 15" xfId="21255" xr:uid="{0A928CCB-0B4B-4E13-9512-CEB1280B142B}"/>
    <cellStyle name="Comma 12 2 2 4 16" xfId="23600" xr:uid="{266F84A3-FD56-450E-AC2D-7340A93EAF3C}"/>
    <cellStyle name="Comma 12 2 2 4 17" xfId="25945" xr:uid="{10218960-D832-43D2-BD05-22997FED2C08}"/>
    <cellStyle name="Comma 12 2 2 4 2" xfId="533" xr:uid="{B15CBE42-D029-4827-9742-F74DAFD42833}"/>
    <cellStyle name="Comma 12 2 2 4 2 10" xfId="21639" xr:uid="{65BA9E44-0E60-4151-83F7-394F7975259F}"/>
    <cellStyle name="Comma 12 2 2 4 2 11" xfId="23984" xr:uid="{069A2645-B794-4DB3-899F-B38111F32E33}"/>
    <cellStyle name="Comma 12 2 2 4 2 12" xfId="26329" xr:uid="{2A8F34FD-6E54-4235-8631-B6E61622E611}"/>
    <cellStyle name="Comma 12 2 2 4 2 2" xfId="2878" xr:uid="{C7C306EF-117B-4E5F-82D8-5C4A7735DDD7}"/>
    <cellStyle name="Comma 12 2 2 4 2 3" xfId="5223" xr:uid="{DCF30B22-BECC-4ED7-B5C1-A76160B15964}"/>
    <cellStyle name="Comma 12 2 2 4 2 4" xfId="7568" xr:uid="{6C6F8844-9BCA-435E-9999-BC6B621376E0}"/>
    <cellStyle name="Comma 12 2 2 4 2 5" xfId="9913" xr:uid="{5289B38B-6F7E-4067-AE5B-38C6A34ECDE8}"/>
    <cellStyle name="Comma 12 2 2 4 2 6" xfId="12258" xr:uid="{EA48E1A4-24D4-46CE-A587-5D4A9B453361}"/>
    <cellStyle name="Comma 12 2 2 4 2 7" xfId="14603" xr:uid="{9C424423-59C9-48E8-AFFF-F975EAF4DE1C}"/>
    <cellStyle name="Comma 12 2 2 4 2 8" xfId="16949" xr:uid="{5097BA06-EAE5-49F2-88ED-05E671A2D1FB}"/>
    <cellStyle name="Comma 12 2 2 4 2 9" xfId="19294" xr:uid="{F282901E-7967-4A4A-9109-4221CFC0C4C5}"/>
    <cellStyle name="Comma 12 2 2 4 3" xfId="958" xr:uid="{0542CD14-9F2E-47FB-8800-DA5C213D21D1}"/>
    <cellStyle name="Comma 12 2 2 4 3 10" xfId="22064" xr:uid="{CAEE36CF-3889-4739-9E74-AD222A9C3FC3}"/>
    <cellStyle name="Comma 12 2 2 4 3 11" xfId="24409" xr:uid="{0F56B6D6-F1B7-4A62-98F8-75F927C8DF63}"/>
    <cellStyle name="Comma 12 2 2 4 3 12" xfId="26754" xr:uid="{81BF1369-EBFC-43D2-A302-DDAB6C12A789}"/>
    <cellStyle name="Comma 12 2 2 4 3 2" xfId="3303" xr:uid="{FF46E330-B090-4A6E-BCBF-249CB48B9D95}"/>
    <cellStyle name="Comma 12 2 2 4 3 3" xfId="5648" xr:uid="{2C0E5B41-209C-4D0E-9B15-D1D1B2CB8168}"/>
    <cellStyle name="Comma 12 2 2 4 3 4" xfId="7993" xr:uid="{FD0B95CF-C714-4E7D-A36C-AC01B346260C}"/>
    <cellStyle name="Comma 12 2 2 4 3 5" xfId="10338" xr:uid="{2D9DACA4-F952-4B68-A7DE-132E75E6955A}"/>
    <cellStyle name="Comma 12 2 2 4 3 6" xfId="12683" xr:uid="{B6A64E0A-D39C-44EF-8FE4-93D3D3D52CCE}"/>
    <cellStyle name="Comma 12 2 2 4 3 7" xfId="15028" xr:uid="{29790F4B-2868-4C28-9B06-867149697C19}"/>
    <cellStyle name="Comma 12 2 2 4 3 8" xfId="17374" xr:uid="{664B9724-86CA-49CC-9629-284B3EAAA759}"/>
    <cellStyle name="Comma 12 2 2 4 3 9" xfId="19719" xr:uid="{5FBE66B1-BA2E-4EA7-872C-75C121A024B6}"/>
    <cellStyle name="Comma 12 2 2 4 4" xfId="1342" xr:uid="{40CFB2F3-BB66-4C85-A702-CBC02C74E327}"/>
    <cellStyle name="Comma 12 2 2 4 4 10" xfId="22448" xr:uid="{ED5BAF7F-3376-4C40-AD51-ABB54B961D7E}"/>
    <cellStyle name="Comma 12 2 2 4 4 11" xfId="24793" xr:uid="{74B7E6E3-724F-4E36-9697-09055899B852}"/>
    <cellStyle name="Comma 12 2 2 4 4 12" xfId="27138" xr:uid="{F78BD18B-A815-48FB-BAB1-B3C619C8C1A7}"/>
    <cellStyle name="Comma 12 2 2 4 4 2" xfId="3687" xr:uid="{69B49C1D-3A3D-49D8-8882-A7F7B4F521FE}"/>
    <cellStyle name="Comma 12 2 2 4 4 3" xfId="6032" xr:uid="{C40F957A-5CE8-4C6A-B204-D8E773E999D8}"/>
    <cellStyle name="Comma 12 2 2 4 4 4" xfId="8377" xr:uid="{87E01415-7255-42BB-8C18-1ADDF4715860}"/>
    <cellStyle name="Comma 12 2 2 4 4 5" xfId="10722" xr:uid="{5FD4A430-A8D5-4783-A345-1ABC437A29B2}"/>
    <cellStyle name="Comma 12 2 2 4 4 6" xfId="13067" xr:uid="{84596716-5589-4D81-9D1E-E9BE18894EFF}"/>
    <cellStyle name="Comma 12 2 2 4 4 7" xfId="15412" xr:uid="{03D439EF-A666-4D9B-BE0B-10C90E6A3595}"/>
    <cellStyle name="Comma 12 2 2 4 4 8" xfId="17758" xr:uid="{149F165E-2AC5-4ECC-BEE0-509A10C97377}"/>
    <cellStyle name="Comma 12 2 2 4 4 9" xfId="20103" xr:uid="{7E3B7A11-E0B6-4496-BB12-91A03CFBC68C}"/>
    <cellStyle name="Comma 12 2 2 4 5" xfId="1726" xr:uid="{CCAE7468-0C2B-4C8A-AB0C-718DDD8E1C77}"/>
    <cellStyle name="Comma 12 2 2 4 5 10" xfId="22832" xr:uid="{DF869ADE-2036-4194-9FCA-A8FF23560540}"/>
    <cellStyle name="Comma 12 2 2 4 5 11" xfId="25177" xr:uid="{8C68EEC3-5B42-425B-AF5C-15F340EB57BC}"/>
    <cellStyle name="Comma 12 2 2 4 5 12" xfId="27522" xr:uid="{446F6579-4ACD-454B-8AAA-6205EAF85C2D}"/>
    <cellStyle name="Comma 12 2 2 4 5 2" xfId="4071" xr:uid="{45B09FF6-0CA1-430A-A639-008EFB4DA76F}"/>
    <cellStyle name="Comma 12 2 2 4 5 3" xfId="6416" xr:uid="{EADBD174-3C9B-4DA0-A93C-4F4DE55CBF4F}"/>
    <cellStyle name="Comma 12 2 2 4 5 4" xfId="8761" xr:uid="{0AFCD237-EF91-4BAD-9476-905FE77A704A}"/>
    <cellStyle name="Comma 12 2 2 4 5 5" xfId="11106" xr:uid="{F664485D-6954-4259-8B7D-DDB624E4EE85}"/>
    <cellStyle name="Comma 12 2 2 4 5 6" xfId="13451" xr:uid="{29943AF9-95C7-4CBC-927B-7677E7438CAD}"/>
    <cellStyle name="Comma 12 2 2 4 5 7" xfId="15796" xr:uid="{419969FE-27B3-44DE-96ED-49BE8D965E33}"/>
    <cellStyle name="Comma 12 2 2 4 5 8" xfId="18142" xr:uid="{8536F459-1B4D-4FA3-A43C-11C7AB531E93}"/>
    <cellStyle name="Comma 12 2 2 4 5 9" xfId="20487" xr:uid="{24153F42-E0EA-4BA2-B7A1-0D9519752C78}"/>
    <cellStyle name="Comma 12 2 2 4 6" xfId="2110" xr:uid="{4B8003D0-5382-4C8A-90BA-03EB7EFD8CC4}"/>
    <cellStyle name="Comma 12 2 2 4 6 10" xfId="23216" xr:uid="{01901764-E49F-4F06-9704-FDF7DF769499}"/>
    <cellStyle name="Comma 12 2 2 4 6 11" xfId="25561" xr:uid="{49DEDFA9-936C-47FE-B719-0F680E0782B6}"/>
    <cellStyle name="Comma 12 2 2 4 6 12" xfId="27906" xr:uid="{7A5CA0B0-9266-44A5-9713-954D415B2C1A}"/>
    <cellStyle name="Comma 12 2 2 4 6 2" xfId="4455" xr:uid="{6A93EFD2-ED18-41C3-AB40-3282AF8B408B}"/>
    <cellStyle name="Comma 12 2 2 4 6 3" xfId="6800" xr:uid="{D8A44A82-A3BB-4461-BBCD-A444BC566A7C}"/>
    <cellStyle name="Comma 12 2 2 4 6 4" xfId="9145" xr:uid="{9312992E-65BE-4828-9351-5C780EE80DA8}"/>
    <cellStyle name="Comma 12 2 2 4 6 5" xfId="11490" xr:uid="{857A5619-15E7-4B68-8E16-7128D0B7D97B}"/>
    <cellStyle name="Comma 12 2 2 4 6 6" xfId="13835" xr:uid="{D2BE7EA9-D429-4096-AD68-509DB295070D}"/>
    <cellStyle name="Comma 12 2 2 4 6 7" xfId="16180" xr:uid="{D08178DB-28A2-4333-A154-0F3FD90CD086}"/>
    <cellStyle name="Comma 12 2 2 4 6 8" xfId="18526" xr:uid="{7216B2AA-1AD3-407E-9C9D-F37CBFF52FC9}"/>
    <cellStyle name="Comma 12 2 2 4 6 9" xfId="20871" xr:uid="{11CC4F35-0FF9-4FBE-9611-DC3E7820615C}"/>
    <cellStyle name="Comma 12 2 2 4 7" xfId="2494" xr:uid="{5D0712A6-9A20-4140-BE05-6B4BC94CAE21}"/>
    <cellStyle name="Comma 12 2 2 4 8" xfId="4839" xr:uid="{75583082-ADDF-4E4B-8454-603A5D4C9FCC}"/>
    <cellStyle name="Comma 12 2 2 4 9" xfId="7184" xr:uid="{A406A660-9F4B-45BF-8201-6EFFA4A90AB8}"/>
    <cellStyle name="Comma 12 2 2 5" xfId="197" xr:uid="{EBE90BDD-AD50-4624-B598-6845601609B6}"/>
    <cellStyle name="Comma 12 2 2 5 10" xfId="9577" xr:uid="{CED2A3EC-ABF0-49E1-B0C0-7B877F3D19BA}"/>
    <cellStyle name="Comma 12 2 2 5 11" xfId="11922" xr:uid="{9F52C296-4EDE-40EA-8172-CA50E512E43C}"/>
    <cellStyle name="Comma 12 2 2 5 12" xfId="14267" xr:uid="{81EF6B79-4FD4-49A6-B099-DB5B6054AAAF}"/>
    <cellStyle name="Comma 12 2 2 5 13" xfId="16613" xr:uid="{A9EF198B-3751-4167-9029-068C7002893F}"/>
    <cellStyle name="Comma 12 2 2 5 14" xfId="18958" xr:uid="{003C52A6-F10D-4EEF-B1BD-5A9CAD11C340}"/>
    <cellStyle name="Comma 12 2 2 5 15" xfId="21303" xr:uid="{56B9346A-A252-46E4-91D9-E198F0D30537}"/>
    <cellStyle name="Comma 12 2 2 5 16" xfId="23648" xr:uid="{770D38E1-B32C-4B3A-8392-E8B0DDC754BD}"/>
    <cellStyle name="Comma 12 2 2 5 17" xfId="25993" xr:uid="{C966F72F-174E-40B5-9BA7-0CAAB10F7C47}"/>
    <cellStyle name="Comma 12 2 2 5 2" xfId="581" xr:uid="{B9859B4E-4643-411C-B3D7-7D865BF73E84}"/>
    <cellStyle name="Comma 12 2 2 5 2 10" xfId="21687" xr:uid="{44037647-2343-495F-9E91-4B7BDF9AE6B3}"/>
    <cellStyle name="Comma 12 2 2 5 2 11" xfId="24032" xr:uid="{D248FBB2-8F2F-4E3C-9533-5A9B7C22358B}"/>
    <cellStyle name="Comma 12 2 2 5 2 12" xfId="26377" xr:uid="{8DBAF48D-B025-446C-9771-5EEBDCFB3967}"/>
    <cellStyle name="Comma 12 2 2 5 2 2" xfId="2926" xr:uid="{C14AD527-1AC1-4FF7-B640-2555EB49D809}"/>
    <cellStyle name="Comma 12 2 2 5 2 3" xfId="5271" xr:uid="{AAB91165-FD7F-4BC9-9500-968B86263A3F}"/>
    <cellStyle name="Comma 12 2 2 5 2 4" xfId="7616" xr:uid="{21F8C888-EAC9-46B9-9C06-1B0D1023C995}"/>
    <cellStyle name="Comma 12 2 2 5 2 5" xfId="9961" xr:uid="{995EA875-5F19-4F4F-AF70-9CA4976EBB78}"/>
    <cellStyle name="Comma 12 2 2 5 2 6" xfId="12306" xr:uid="{EC2BB110-72E0-4AD0-A89F-A4ACA94031CC}"/>
    <cellStyle name="Comma 12 2 2 5 2 7" xfId="14651" xr:uid="{5E0356EB-C732-4766-BAC1-209DCD1DBEB8}"/>
    <cellStyle name="Comma 12 2 2 5 2 8" xfId="16997" xr:uid="{D2AC9BF1-73D4-4FD2-8CAA-E5B1931C464B}"/>
    <cellStyle name="Comma 12 2 2 5 2 9" xfId="19342" xr:uid="{86D70BA6-A220-43FC-BE41-9E6B0C4F4162}"/>
    <cellStyle name="Comma 12 2 2 5 3" xfId="1006" xr:uid="{388C5F53-9D55-4097-99A0-A415BD6828C3}"/>
    <cellStyle name="Comma 12 2 2 5 3 10" xfId="22112" xr:uid="{B17E2131-33AD-49AF-A9C1-84A66815B430}"/>
    <cellStyle name="Comma 12 2 2 5 3 11" xfId="24457" xr:uid="{D604B22F-B515-4E6D-901D-FB224AD16850}"/>
    <cellStyle name="Comma 12 2 2 5 3 12" xfId="26802" xr:uid="{3ECCEDAA-95D7-4816-A69D-88444F28473A}"/>
    <cellStyle name="Comma 12 2 2 5 3 2" xfId="3351" xr:uid="{E293525E-4427-48F1-9201-A924EDDA073F}"/>
    <cellStyle name="Comma 12 2 2 5 3 3" xfId="5696" xr:uid="{A4551EEF-7CB7-4179-855C-8A395C9E4881}"/>
    <cellStyle name="Comma 12 2 2 5 3 4" xfId="8041" xr:uid="{67C85F21-9F75-4C79-BF58-E35FFD78F547}"/>
    <cellStyle name="Comma 12 2 2 5 3 5" xfId="10386" xr:uid="{238C697A-822B-4C9B-88B6-0CECBF0C3673}"/>
    <cellStyle name="Comma 12 2 2 5 3 6" xfId="12731" xr:uid="{8C2B8129-5AB8-490D-AFDA-081CB90A3E1C}"/>
    <cellStyle name="Comma 12 2 2 5 3 7" xfId="15076" xr:uid="{CA95F66F-B498-4920-87E4-02FDCB9429D5}"/>
    <cellStyle name="Comma 12 2 2 5 3 8" xfId="17422" xr:uid="{73955E08-C966-4E5D-A176-A7D3EC7825FE}"/>
    <cellStyle name="Comma 12 2 2 5 3 9" xfId="19767" xr:uid="{2F213923-CC1D-46B7-80B5-29903BFB0633}"/>
    <cellStyle name="Comma 12 2 2 5 4" xfId="1390" xr:uid="{8FFAE4BA-2C8D-453F-BBF6-A293412C8495}"/>
    <cellStyle name="Comma 12 2 2 5 4 10" xfId="22496" xr:uid="{6C87C4F5-FF81-4D6D-A749-0828BE28FC51}"/>
    <cellStyle name="Comma 12 2 2 5 4 11" xfId="24841" xr:uid="{2730E59A-A277-4FED-89BF-7CC97D39BF54}"/>
    <cellStyle name="Comma 12 2 2 5 4 12" xfId="27186" xr:uid="{ED9B607F-1EEB-4A34-8F61-819B9AAAF6E6}"/>
    <cellStyle name="Comma 12 2 2 5 4 2" xfId="3735" xr:uid="{71D59E77-E3F0-41B9-9AFD-2C2F363989F7}"/>
    <cellStyle name="Comma 12 2 2 5 4 3" xfId="6080" xr:uid="{5D3643F9-B3C6-4893-AB42-10E2AF6CD8F5}"/>
    <cellStyle name="Comma 12 2 2 5 4 4" xfId="8425" xr:uid="{12690F74-D3DD-4C66-AF20-D615EEB8786E}"/>
    <cellStyle name="Comma 12 2 2 5 4 5" xfId="10770" xr:uid="{DFE5CADD-B2BB-4D11-A181-D57C7DD8C904}"/>
    <cellStyle name="Comma 12 2 2 5 4 6" xfId="13115" xr:uid="{73390EA1-B7D1-4761-9EA1-2181F4E6BF6D}"/>
    <cellStyle name="Comma 12 2 2 5 4 7" xfId="15460" xr:uid="{688CD350-E6C0-4FC7-BB7B-9ED205846039}"/>
    <cellStyle name="Comma 12 2 2 5 4 8" xfId="17806" xr:uid="{87B62B37-2DBA-4905-A9B6-BE7C70D9A0B6}"/>
    <cellStyle name="Comma 12 2 2 5 4 9" xfId="20151" xr:uid="{836A97CC-AEEB-40F0-8204-F2D22AFF5674}"/>
    <cellStyle name="Comma 12 2 2 5 5" xfId="1774" xr:uid="{8BF89C6B-C276-4D28-947D-E70C8634D131}"/>
    <cellStyle name="Comma 12 2 2 5 5 10" xfId="22880" xr:uid="{2EC17D91-6310-4B9D-8FDD-9BC38ACCB9F4}"/>
    <cellStyle name="Comma 12 2 2 5 5 11" xfId="25225" xr:uid="{7E588597-8980-4821-AA1D-B366C9875CDE}"/>
    <cellStyle name="Comma 12 2 2 5 5 12" xfId="27570" xr:uid="{24AA31F4-A621-4F40-80D6-DF8483DA0E76}"/>
    <cellStyle name="Comma 12 2 2 5 5 2" xfId="4119" xr:uid="{AD877E54-7C57-4418-BC28-4F09A8F3D926}"/>
    <cellStyle name="Comma 12 2 2 5 5 3" xfId="6464" xr:uid="{41BBC983-B4D9-4770-95B1-68BD2958B45E}"/>
    <cellStyle name="Comma 12 2 2 5 5 4" xfId="8809" xr:uid="{AB53EDFD-A0A9-496E-ACD0-9676D3B4947F}"/>
    <cellStyle name="Comma 12 2 2 5 5 5" xfId="11154" xr:uid="{FCA45959-500E-4904-91EF-A4D939C78081}"/>
    <cellStyle name="Comma 12 2 2 5 5 6" xfId="13499" xr:uid="{2A173B86-E2B8-46C0-801C-D5D92816EA29}"/>
    <cellStyle name="Comma 12 2 2 5 5 7" xfId="15844" xr:uid="{BCD35214-C0FE-4775-889F-856AF4BE5B46}"/>
    <cellStyle name="Comma 12 2 2 5 5 8" xfId="18190" xr:uid="{CFAF8659-C9E3-4B3C-927D-200C3C2013A0}"/>
    <cellStyle name="Comma 12 2 2 5 5 9" xfId="20535" xr:uid="{E9B12329-0792-449C-80D0-59842E014D14}"/>
    <cellStyle name="Comma 12 2 2 5 6" xfId="2158" xr:uid="{46E5BF1E-DFAC-4B59-8478-D1734579E6F3}"/>
    <cellStyle name="Comma 12 2 2 5 6 10" xfId="23264" xr:uid="{6F959548-7723-415E-82D9-910CB3225533}"/>
    <cellStyle name="Comma 12 2 2 5 6 11" xfId="25609" xr:uid="{F1398043-8D4B-40CE-BB31-32EC319C2380}"/>
    <cellStyle name="Comma 12 2 2 5 6 12" xfId="27954" xr:uid="{3B91A842-CEBF-46D1-86B2-4ED5FBB4317F}"/>
    <cellStyle name="Comma 12 2 2 5 6 2" xfId="4503" xr:uid="{CC034427-09F6-41A2-A0DB-E148286318CA}"/>
    <cellStyle name="Comma 12 2 2 5 6 3" xfId="6848" xr:uid="{4A80D6CC-6FF9-44F0-8394-382077ACF00D}"/>
    <cellStyle name="Comma 12 2 2 5 6 4" xfId="9193" xr:uid="{72DDFCDC-6FFE-4409-9EAF-F7C0940E2B2F}"/>
    <cellStyle name="Comma 12 2 2 5 6 5" xfId="11538" xr:uid="{1055B7C4-D122-4820-A6A7-9735707E24F9}"/>
    <cellStyle name="Comma 12 2 2 5 6 6" xfId="13883" xr:uid="{9DF3EEC2-C72D-4B45-9FBB-0F82AA45133B}"/>
    <cellStyle name="Comma 12 2 2 5 6 7" xfId="16228" xr:uid="{A2F83867-203F-4437-A3E4-8CB488AA7D16}"/>
    <cellStyle name="Comma 12 2 2 5 6 8" xfId="18574" xr:uid="{661BE533-C0D9-4BF3-9DBE-3A4E4693087C}"/>
    <cellStyle name="Comma 12 2 2 5 6 9" xfId="20919" xr:uid="{832A2ABC-01BC-4D4C-8DA9-6B6EFB6936B4}"/>
    <cellStyle name="Comma 12 2 2 5 7" xfId="2542" xr:uid="{693D7AF1-8A6F-4263-9A81-4560E0745354}"/>
    <cellStyle name="Comma 12 2 2 5 8" xfId="4887" xr:uid="{76B9E5DB-A905-4BE2-B7F3-AC78914601D1}"/>
    <cellStyle name="Comma 12 2 2 5 9" xfId="7232" xr:uid="{F4496779-5531-431A-A4BC-EFC0650FA8BF}"/>
    <cellStyle name="Comma 12 2 2 6" xfId="245" xr:uid="{B515AE4E-7DE8-4BE6-8CF9-299334897B99}"/>
    <cellStyle name="Comma 12 2 2 6 10" xfId="9625" xr:uid="{AFBF3996-84C3-4FF8-AE7C-847594628A10}"/>
    <cellStyle name="Comma 12 2 2 6 11" xfId="11970" xr:uid="{F0DA54A6-A909-4DCF-A1DD-0BAB1886D67A}"/>
    <cellStyle name="Comma 12 2 2 6 12" xfId="14315" xr:uid="{970EAA0B-DB66-40AC-9493-3FDE3AAA82B2}"/>
    <cellStyle name="Comma 12 2 2 6 13" xfId="16661" xr:uid="{4A695E2D-E93A-40DD-A971-284C37D2CDAA}"/>
    <cellStyle name="Comma 12 2 2 6 14" xfId="19006" xr:uid="{2C19D643-3B5B-4AF0-B645-B8E4F36FD6CF}"/>
    <cellStyle name="Comma 12 2 2 6 15" xfId="21351" xr:uid="{71576A58-39FE-4EDF-8195-0184D15CFE7D}"/>
    <cellStyle name="Comma 12 2 2 6 16" xfId="23696" xr:uid="{3D93C6D4-BB5E-4B52-BA64-F0F123A77054}"/>
    <cellStyle name="Comma 12 2 2 6 17" xfId="26041" xr:uid="{92D541F7-F260-4D51-9156-7CDF4D79A1C5}"/>
    <cellStyle name="Comma 12 2 2 6 2" xfId="629" xr:uid="{1712BE60-5150-48D8-874E-670DAFBAE115}"/>
    <cellStyle name="Comma 12 2 2 6 2 10" xfId="21735" xr:uid="{A4A4DABF-B72A-4B61-A88B-76DFE9E824D8}"/>
    <cellStyle name="Comma 12 2 2 6 2 11" xfId="24080" xr:uid="{09E81BE2-5FAA-4311-A11D-336A14939CFC}"/>
    <cellStyle name="Comma 12 2 2 6 2 12" xfId="26425" xr:uid="{12B09A11-904C-4746-91C9-4CB253D7EA8D}"/>
    <cellStyle name="Comma 12 2 2 6 2 2" xfId="2974" xr:uid="{BF16ABBB-9A79-4F4E-8BCB-F25ADA62F622}"/>
    <cellStyle name="Comma 12 2 2 6 2 3" xfId="5319" xr:uid="{78CA8539-F0C2-4815-ADA9-59B4E1415405}"/>
    <cellStyle name="Comma 12 2 2 6 2 4" xfId="7664" xr:uid="{000D458F-5EA0-41CA-9989-A2CE41E9F433}"/>
    <cellStyle name="Comma 12 2 2 6 2 5" xfId="10009" xr:uid="{EFB4C878-D1A7-4599-B07E-D5117C442347}"/>
    <cellStyle name="Comma 12 2 2 6 2 6" xfId="12354" xr:uid="{8C3A5009-C69D-4102-9A45-8A6426FF8C77}"/>
    <cellStyle name="Comma 12 2 2 6 2 7" xfId="14699" xr:uid="{B063914C-65B9-4814-9840-73487B47C927}"/>
    <cellStyle name="Comma 12 2 2 6 2 8" xfId="17045" xr:uid="{97C0F296-D12C-4DA7-81D8-353534EAD3FA}"/>
    <cellStyle name="Comma 12 2 2 6 2 9" xfId="19390" xr:uid="{136EFA1B-472E-4E69-81C7-ADB4FB91AB5E}"/>
    <cellStyle name="Comma 12 2 2 6 3" xfId="1054" xr:uid="{C32F81BE-579E-4A91-953C-5FA68512127D}"/>
    <cellStyle name="Comma 12 2 2 6 3 10" xfId="22160" xr:uid="{8E2009E8-AEFB-4EC9-B0BC-4E5CAAB690C3}"/>
    <cellStyle name="Comma 12 2 2 6 3 11" xfId="24505" xr:uid="{3B5E00FF-EC1D-4E57-B998-228256E1ED38}"/>
    <cellStyle name="Comma 12 2 2 6 3 12" xfId="26850" xr:uid="{8C26D066-2035-4D2B-9298-1542518544FA}"/>
    <cellStyle name="Comma 12 2 2 6 3 2" xfId="3399" xr:uid="{7A2D96F3-A720-4121-9676-90F04B57DA8A}"/>
    <cellStyle name="Comma 12 2 2 6 3 3" xfId="5744" xr:uid="{9136C4E9-99BA-4CDD-B221-3311E2EC327E}"/>
    <cellStyle name="Comma 12 2 2 6 3 4" xfId="8089" xr:uid="{77099623-BEEA-4DF9-9B61-4BD23E8F1EF7}"/>
    <cellStyle name="Comma 12 2 2 6 3 5" xfId="10434" xr:uid="{23113C24-398E-4703-928F-52CC9A9E4801}"/>
    <cellStyle name="Comma 12 2 2 6 3 6" xfId="12779" xr:uid="{E9EAA0F1-7982-4F44-AFB1-C97C43F244C6}"/>
    <cellStyle name="Comma 12 2 2 6 3 7" xfId="15124" xr:uid="{0AD1A438-F829-4C8A-A23E-E5FD4B2D8D2C}"/>
    <cellStyle name="Comma 12 2 2 6 3 8" xfId="17470" xr:uid="{68197056-F546-4554-A919-4E31B65C0EB8}"/>
    <cellStyle name="Comma 12 2 2 6 3 9" xfId="19815" xr:uid="{3A03AA06-B075-49E6-9A73-A236C2E09F6D}"/>
    <cellStyle name="Comma 12 2 2 6 4" xfId="1438" xr:uid="{9DE349C8-EC43-4B70-8651-37BE95DBF9EA}"/>
    <cellStyle name="Comma 12 2 2 6 4 10" xfId="22544" xr:uid="{3CB74625-D454-4607-861A-BC02DC71313D}"/>
    <cellStyle name="Comma 12 2 2 6 4 11" xfId="24889" xr:uid="{37686E42-70A4-4A5B-964D-5126D9C903E8}"/>
    <cellStyle name="Comma 12 2 2 6 4 12" xfId="27234" xr:uid="{CDC9B6AE-95C1-452C-989C-5F11CA7E4C42}"/>
    <cellStyle name="Comma 12 2 2 6 4 2" xfId="3783" xr:uid="{0BA91FAD-A7E0-4F2B-A314-9878F428ED8E}"/>
    <cellStyle name="Comma 12 2 2 6 4 3" xfId="6128" xr:uid="{7DE25D85-47CB-4F04-B94C-B7F2EAE711C7}"/>
    <cellStyle name="Comma 12 2 2 6 4 4" xfId="8473" xr:uid="{1C8E4061-F56C-4482-9F28-EBC8DF5A9EA6}"/>
    <cellStyle name="Comma 12 2 2 6 4 5" xfId="10818" xr:uid="{6CADCDA4-B51D-4351-BB44-7537ADF587DB}"/>
    <cellStyle name="Comma 12 2 2 6 4 6" xfId="13163" xr:uid="{FDD8E278-C9C5-48CD-9AFA-C5024570E614}"/>
    <cellStyle name="Comma 12 2 2 6 4 7" xfId="15508" xr:uid="{F95A151B-85DA-4681-B2F4-55D2D54B2C63}"/>
    <cellStyle name="Comma 12 2 2 6 4 8" xfId="17854" xr:uid="{51856D3B-A225-4AA6-9512-E6FEA6C26C77}"/>
    <cellStyle name="Comma 12 2 2 6 4 9" xfId="20199" xr:uid="{186C83E2-2D61-425A-8161-BB048AE9B497}"/>
    <cellStyle name="Comma 12 2 2 6 5" xfId="1822" xr:uid="{5D4BDEEF-49DC-4396-856C-29A8D505DF28}"/>
    <cellStyle name="Comma 12 2 2 6 5 10" xfId="22928" xr:uid="{377628AB-CBF5-4FDF-BB01-E953B5999103}"/>
    <cellStyle name="Comma 12 2 2 6 5 11" xfId="25273" xr:uid="{22DFC60C-D78E-4728-8CE7-C39F82F180E1}"/>
    <cellStyle name="Comma 12 2 2 6 5 12" xfId="27618" xr:uid="{E0FC3B6F-1E3D-4575-B435-1E80B9B6C358}"/>
    <cellStyle name="Comma 12 2 2 6 5 2" xfId="4167" xr:uid="{FD856C1B-98F3-45A5-B8D5-AE6F05B33C59}"/>
    <cellStyle name="Comma 12 2 2 6 5 3" xfId="6512" xr:uid="{D9C0D9F9-BC20-4DDC-B899-2C9FFC6F3DC0}"/>
    <cellStyle name="Comma 12 2 2 6 5 4" xfId="8857" xr:uid="{17465C44-C8D8-42A7-B2B6-0537DDCF4ED5}"/>
    <cellStyle name="Comma 12 2 2 6 5 5" xfId="11202" xr:uid="{B1E46564-E050-439B-86DA-CD2DF8A4B99A}"/>
    <cellStyle name="Comma 12 2 2 6 5 6" xfId="13547" xr:uid="{307D0EEC-4FD4-4066-A32C-21B09A2B8E65}"/>
    <cellStyle name="Comma 12 2 2 6 5 7" xfId="15892" xr:uid="{2FB40C17-90AE-4B8E-848B-23689C745FBA}"/>
    <cellStyle name="Comma 12 2 2 6 5 8" xfId="18238" xr:uid="{D833D2AF-B91F-49BC-B721-51E3CADEB7E1}"/>
    <cellStyle name="Comma 12 2 2 6 5 9" xfId="20583" xr:uid="{C9783E21-C8AB-4BD9-AA0F-539DE850CE75}"/>
    <cellStyle name="Comma 12 2 2 6 6" xfId="2206" xr:uid="{2406BC28-140E-465E-BE62-25543C315BB4}"/>
    <cellStyle name="Comma 12 2 2 6 6 10" xfId="23312" xr:uid="{306FBFF1-3436-49AF-8B89-3BFD567C12EB}"/>
    <cellStyle name="Comma 12 2 2 6 6 11" xfId="25657" xr:uid="{B276BB8D-9EEF-47B4-B6B8-28BB1ED9DD5D}"/>
    <cellStyle name="Comma 12 2 2 6 6 12" xfId="28002" xr:uid="{6C8EF4FC-9495-46E8-8D98-1E1D437BD8F6}"/>
    <cellStyle name="Comma 12 2 2 6 6 2" xfId="4551" xr:uid="{800EEF3F-5A07-4645-9ABE-54CA71D4C277}"/>
    <cellStyle name="Comma 12 2 2 6 6 3" xfId="6896" xr:uid="{02488219-737B-41AB-B7D2-384650B6829A}"/>
    <cellStyle name="Comma 12 2 2 6 6 4" xfId="9241" xr:uid="{12B6E4B9-0904-4BF7-A469-4F340D645BDB}"/>
    <cellStyle name="Comma 12 2 2 6 6 5" xfId="11586" xr:uid="{A83F7CE5-875A-46E9-A1B6-5872B9143DA4}"/>
    <cellStyle name="Comma 12 2 2 6 6 6" xfId="13931" xr:uid="{0F3C63E1-0C02-4D27-8A9D-6D222BC08B4B}"/>
    <cellStyle name="Comma 12 2 2 6 6 7" xfId="16276" xr:uid="{98A1A491-AFF1-4BEA-8CB5-D90299731C45}"/>
    <cellStyle name="Comma 12 2 2 6 6 8" xfId="18622" xr:uid="{5DB29E4F-8C01-4B1A-9E95-51F92B7961C7}"/>
    <cellStyle name="Comma 12 2 2 6 6 9" xfId="20967" xr:uid="{2669C5DD-7346-4AE7-9EAF-66D128338E4E}"/>
    <cellStyle name="Comma 12 2 2 6 7" xfId="2590" xr:uid="{2D35BEB1-DAE3-4D3B-83A6-B6C644578ADC}"/>
    <cellStyle name="Comma 12 2 2 6 8" xfId="4935" xr:uid="{C8F4F874-2CFE-403C-A44B-473C73C3A183}"/>
    <cellStyle name="Comma 12 2 2 6 9" xfId="7280" xr:uid="{2BEAAB00-E164-4C65-B5EB-01FE6C69596D}"/>
    <cellStyle name="Comma 12 2 2 7" xfId="293" xr:uid="{51E9C55B-AE05-4148-8A82-6CCB9EDAB9F2}"/>
    <cellStyle name="Comma 12 2 2 7 10" xfId="9673" xr:uid="{8C8E98D7-09AE-4E54-9732-3E4C5841F48C}"/>
    <cellStyle name="Comma 12 2 2 7 11" xfId="12018" xr:uid="{58E47896-0F0E-4EDD-BF89-01CFCA759A78}"/>
    <cellStyle name="Comma 12 2 2 7 12" xfId="14363" xr:uid="{BF750F86-7B24-4FCB-A292-4595619BB7DD}"/>
    <cellStyle name="Comma 12 2 2 7 13" xfId="16709" xr:uid="{85DC1B4E-D0DA-4353-B7A7-4CCF43C15B8F}"/>
    <cellStyle name="Comma 12 2 2 7 14" xfId="19054" xr:uid="{03DF6EE6-36B4-49E8-9DE0-757B550AB09E}"/>
    <cellStyle name="Comma 12 2 2 7 15" xfId="21399" xr:uid="{B0F8BBA6-B38D-44C2-ABBD-EBEB2DC316AE}"/>
    <cellStyle name="Comma 12 2 2 7 16" xfId="23744" xr:uid="{9A1B1C1D-E25E-4496-A842-FE782FBDAB31}"/>
    <cellStyle name="Comma 12 2 2 7 17" xfId="26089" xr:uid="{220B81CE-2654-46C7-ACC0-80C1D153EDBB}"/>
    <cellStyle name="Comma 12 2 2 7 2" xfId="677" xr:uid="{7D46AC7C-617C-4621-8A4E-CBFD2FF148FC}"/>
    <cellStyle name="Comma 12 2 2 7 2 10" xfId="21783" xr:uid="{DFE69B05-5D39-4C14-B7B6-0041FA585570}"/>
    <cellStyle name="Comma 12 2 2 7 2 11" xfId="24128" xr:uid="{46D1DDFA-FE64-4D8F-A78D-7CD890724E81}"/>
    <cellStyle name="Comma 12 2 2 7 2 12" xfId="26473" xr:uid="{CD4152C4-C7E6-4EE9-A353-4E55B7AE91F0}"/>
    <cellStyle name="Comma 12 2 2 7 2 2" xfId="3022" xr:uid="{820956BE-D4D2-4C7C-BF34-1CA3383D3801}"/>
    <cellStyle name="Comma 12 2 2 7 2 3" xfId="5367" xr:uid="{DDDFF3C8-BC58-464F-BFFE-3F4F6F084E6C}"/>
    <cellStyle name="Comma 12 2 2 7 2 4" xfId="7712" xr:uid="{1891E588-329F-4544-9937-536D8C61CFDA}"/>
    <cellStyle name="Comma 12 2 2 7 2 5" xfId="10057" xr:uid="{D2810121-A9A5-44F1-99A1-097477D355CD}"/>
    <cellStyle name="Comma 12 2 2 7 2 6" xfId="12402" xr:uid="{999A7592-6160-4A0F-B5E1-DC0AA109C25A}"/>
    <cellStyle name="Comma 12 2 2 7 2 7" xfId="14747" xr:uid="{87B9BC7D-AA3D-47C8-AF5C-721E4F31EEEB}"/>
    <cellStyle name="Comma 12 2 2 7 2 8" xfId="17093" xr:uid="{90BB12AB-F0D3-4DE0-97AC-5CBC48773BB7}"/>
    <cellStyle name="Comma 12 2 2 7 2 9" xfId="19438" xr:uid="{F37E8EDD-D8F5-4DD6-9AD4-6F1FC0EDC36A}"/>
    <cellStyle name="Comma 12 2 2 7 3" xfId="1102" xr:uid="{C8FCBD5E-7B35-4C58-8DB2-66F8EBAA452B}"/>
    <cellStyle name="Comma 12 2 2 7 3 10" xfId="22208" xr:uid="{72B19792-815C-47F4-A470-5E3A93048DED}"/>
    <cellStyle name="Comma 12 2 2 7 3 11" xfId="24553" xr:uid="{98F5EF25-FA18-46D8-9696-8044272422FB}"/>
    <cellStyle name="Comma 12 2 2 7 3 12" xfId="26898" xr:uid="{84F21A8B-1EAF-4013-A2A5-DF4B88656007}"/>
    <cellStyle name="Comma 12 2 2 7 3 2" xfId="3447" xr:uid="{D91FE903-4865-4E96-A870-5A6346167380}"/>
    <cellStyle name="Comma 12 2 2 7 3 3" xfId="5792" xr:uid="{98EFA1A4-6949-48C0-9D20-8B41EE54B6D5}"/>
    <cellStyle name="Comma 12 2 2 7 3 4" xfId="8137" xr:uid="{0C95A6DB-D156-4949-90DF-7377F596C322}"/>
    <cellStyle name="Comma 12 2 2 7 3 5" xfId="10482" xr:uid="{C690D063-B006-4AA1-A316-377BAE4AAE26}"/>
    <cellStyle name="Comma 12 2 2 7 3 6" xfId="12827" xr:uid="{CBD94ED8-AD46-4F6B-8CFF-350C1CF9650F}"/>
    <cellStyle name="Comma 12 2 2 7 3 7" xfId="15172" xr:uid="{314AF528-0ADB-44ED-B9A2-58A2914E9FCF}"/>
    <cellStyle name="Comma 12 2 2 7 3 8" xfId="17518" xr:uid="{3DEEC6BF-6355-4097-949E-BA488E6AB21C}"/>
    <cellStyle name="Comma 12 2 2 7 3 9" xfId="19863" xr:uid="{83B53F97-BD0F-4604-9EBF-A33563625B73}"/>
    <cellStyle name="Comma 12 2 2 7 4" xfId="1486" xr:uid="{48E7E503-D1EB-4315-8BFD-A06F4BB97662}"/>
    <cellStyle name="Comma 12 2 2 7 4 10" xfId="22592" xr:uid="{0E86B3AF-78E5-46EB-A51E-325F6D493BEF}"/>
    <cellStyle name="Comma 12 2 2 7 4 11" xfId="24937" xr:uid="{1AEAD71C-6C52-4D49-85E2-9BB3B2B463E9}"/>
    <cellStyle name="Comma 12 2 2 7 4 12" xfId="27282" xr:uid="{43D41C46-3C62-4177-8DD6-ED3E1A045B04}"/>
    <cellStyle name="Comma 12 2 2 7 4 2" xfId="3831" xr:uid="{74B7736A-B67F-41B3-912B-8446B472DA0E}"/>
    <cellStyle name="Comma 12 2 2 7 4 3" xfId="6176" xr:uid="{89A49159-A695-4FD7-9A47-07F3EEA6A380}"/>
    <cellStyle name="Comma 12 2 2 7 4 4" xfId="8521" xr:uid="{44943DB9-7E30-45A1-9B29-93A1222E5A35}"/>
    <cellStyle name="Comma 12 2 2 7 4 5" xfId="10866" xr:uid="{6D229016-A0BC-49A3-8225-A2640B187F6D}"/>
    <cellStyle name="Comma 12 2 2 7 4 6" xfId="13211" xr:uid="{A8D59A3F-5AFF-40C9-B3B3-A089D3691BB1}"/>
    <cellStyle name="Comma 12 2 2 7 4 7" xfId="15556" xr:uid="{93D3DD8C-E983-4383-8E06-9AEF9A2E4B21}"/>
    <cellStyle name="Comma 12 2 2 7 4 8" xfId="17902" xr:uid="{A47B33CE-52B5-4A9E-A191-1C7C8036ED1E}"/>
    <cellStyle name="Comma 12 2 2 7 4 9" xfId="20247" xr:uid="{0E1F1F2A-54D7-4C29-8047-E95E3BEE753E}"/>
    <cellStyle name="Comma 12 2 2 7 5" xfId="1870" xr:uid="{56602F0E-5EC4-4BF5-B05C-2CE8EDE3276B}"/>
    <cellStyle name="Comma 12 2 2 7 5 10" xfId="22976" xr:uid="{B6650731-BBD1-4280-ABEF-83ADBAA0F321}"/>
    <cellStyle name="Comma 12 2 2 7 5 11" xfId="25321" xr:uid="{056B36D1-0D4B-4980-864B-945E4FCB0D6E}"/>
    <cellStyle name="Comma 12 2 2 7 5 12" xfId="27666" xr:uid="{2C6C777E-723B-4116-8433-000B477E0191}"/>
    <cellStyle name="Comma 12 2 2 7 5 2" xfId="4215" xr:uid="{F2D0CC2E-9E76-4228-A2E6-5AA17DC7C1A6}"/>
    <cellStyle name="Comma 12 2 2 7 5 3" xfId="6560" xr:uid="{411CA397-82D6-4B19-9747-B5CB511B8302}"/>
    <cellStyle name="Comma 12 2 2 7 5 4" xfId="8905" xr:uid="{7645892F-47FD-40BC-A9E9-68680AD56190}"/>
    <cellStyle name="Comma 12 2 2 7 5 5" xfId="11250" xr:uid="{15A05273-D8A4-41FE-A470-61C6F167F1F6}"/>
    <cellStyle name="Comma 12 2 2 7 5 6" xfId="13595" xr:uid="{2BCE5054-2FE9-4E6B-9908-9E8CD2B378A9}"/>
    <cellStyle name="Comma 12 2 2 7 5 7" xfId="15940" xr:uid="{320B32AB-CE92-48A7-9391-1A4FC3A6B890}"/>
    <cellStyle name="Comma 12 2 2 7 5 8" xfId="18286" xr:uid="{47C01AA2-E2C9-48FC-B8F7-B813D442DE7E}"/>
    <cellStyle name="Comma 12 2 2 7 5 9" xfId="20631" xr:uid="{962A1959-1045-45D3-B3A5-2EC706EDDDC7}"/>
    <cellStyle name="Comma 12 2 2 7 6" xfId="2254" xr:uid="{99DB3D23-4A10-40CD-BF70-656DBA523752}"/>
    <cellStyle name="Comma 12 2 2 7 6 10" xfId="23360" xr:uid="{6B2118B6-3CB0-423B-90D0-F309A03ACAF8}"/>
    <cellStyle name="Comma 12 2 2 7 6 11" xfId="25705" xr:uid="{A062C5D2-64DD-4F67-B6D2-D4ED682BAEA6}"/>
    <cellStyle name="Comma 12 2 2 7 6 12" xfId="28050" xr:uid="{9D67D467-F0FC-4144-A490-B02FB425A3E6}"/>
    <cellStyle name="Comma 12 2 2 7 6 2" xfId="4599" xr:uid="{EFF87001-A90E-4687-91B3-14B34AD1EDB6}"/>
    <cellStyle name="Comma 12 2 2 7 6 3" xfId="6944" xr:uid="{F3EB18BD-53B0-488F-8B76-7F5287CE59DE}"/>
    <cellStyle name="Comma 12 2 2 7 6 4" xfId="9289" xr:uid="{02AFE9E5-772B-4ECC-80C9-881D27DABD82}"/>
    <cellStyle name="Comma 12 2 2 7 6 5" xfId="11634" xr:uid="{2FE25EC3-D7B3-4541-8BFB-C6C9076AA709}"/>
    <cellStyle name="Comma 12 2 2 7 6 6" xfId="13979" xr:uid="{83BC10F2-CC0C-49C5-B26E-1C01F631FC50}"/>
    <cellStyle name="Comma 12 2 2 7 6 7" xfId="16324" xr:uid="{90857704-1080-4609-941F-E5A05CF9C091}"/>
    <cellStyle name="Comma 12 2 2 7 6 8" xfId="18670" xr:uid="{DC75D1F4-A6BE-4E6C-8EA6-8BAF0F0AF4BB}"/>
    <cellStyle name="Comma 12 2 2 7 6 9" xfId="21015" xr:uid="{98AE0303-89C0-4048-99C9-49F6F88FA5A4}"/>
    <cellStyle name="Comma 12 2 2 7 7" xfId="2638" xr:uid="{0FCE32DB-642F-4CFD-8440-E082D11ED02F}"/>
    <cellStyle name="Comma 12 2 2 7 8" xfId="4983" xr:uid="{100974A4-B2BE-4DFA-B4FB-4C36ED906757}"/>
    <cellStyle name="Comma 12 2 2 7 9" xfId="7328" xr:uid="{BFDFE96A-C943-45D3-8C8A-E1D8C54256BA}"/>
    <cellStyle name="Comma 12 2 2 8" xfId="341" xr:uid="{A6503496-CB57-44D4-BEDC-A3516058FA29}"/>
    <cellStyle name="Comma 12 2 2 8 10" xfId="9721" xr:uid="{E6F40251-E830-4FC7-B66F-DCC5A5F6CC65}"/>
    <cellStyle name="Comma 12 2 2 8 11" xfId="12066" xr:uid="{BC2B2064-C223-4067-B130-B0CF20EA480F}"/>
    <cellStyle name="Comma 12 2 2 8 12" xfId="14411" xr:uid="{48765019-A6BE-46FB-9E51-2BCB2D8EA8CA}"/>
    <cellStyle name="Comma 12 2 2 8 13" xfId="16757" xr:uid="{6A53CF3F-838D-48E3-893A-CA3986A97170}"/>
    <cellStyle name="Comma 12 2 2 8 14" xfId="19102" xr:uid="{45857CD8-A5F4-4D57-940A-EAD4A937E0EA}"/>
    <cellStyle name="Comma 12 2 2 8 15" xfId="21447" xr:uid="{FA8CA0A8-2331-4F4A-8869-FDB0D65723D4}"/>
    <cellStyle name="Comma 12 2 2 8 16" xfId="23792" xr:uid="{1DA2FE7D-250D-47C7-B619-9B66E418A672}"/>
    <cellStyle name="Comma 12 2 2 8 17" xfId="26137" xr:uid="{BCFEEBE6-6D12-4332-9974-5B5CC954296C}"/>
    <cellStyle name="Comma 12 2 2 8 2" xfId="725" xr:uid="{8A81F49C-1B02-4226-86E9-923EA9720531}"/>
    <cellStyle name="Comma 12 2 2 8 2 10" xfId="21831" xr:uid="{7CE5B736-D577-4078-B998-546FE2FEC2A4}"/>
    <cellStyle name="Comma 12 2 2 8 2 11" xfId="24176" xr:uid="{D0F0A6EE-4DEF-4F79-ABD7-AA783DC993F7}"/>
    <cellStyle name="Comma 12 2 2 8 2 12" xfId="26521" xr:uid="{BFEE79DE-CA97-4790-A3BC-3B80A4ADDF2E}"/>
    <cellStyle name="Comma 12 2 2 8 2 2" xfId="3070" xr:uid="{BE4203F3-D49C-4B66-8610-52943CF0B7DD}"/>
    <cellStyle name="Comma 12 2 2 8 2 3" xfId="5415" xr:uid="{31B88B5F-2E96-4381-9AB2-CD6C360D6B4D}"/>
    <cellStyle name="Comma 12 2 2 8 2 4" xfId="7760" xr:uid="{8605043E-DBC1-4A6F-BE20-89AD880AE8F0}"/>
    <cellStyle name="Comma 12 2 2 8 2 5" xfId="10105" xr:uid="{D541F355-7856-4249-B924-B446C47ADADE}"/>
    <cellStyle name="Comma 12 2 2 8 2 6" xfId="12450" xr:uid="{EDD83A75-B0C3-4B7D-BD1E-64836C3ADAE0}"/>
    <cellStyle name="Comma 12 2 2 8 2 7" xfId="14795" xr:uid="{B6691958-0235-4FA1-9CBC-39BC0574EAF6}"/>
    <cellStyle name="Comma 12 2 2 8 2 8" xfId="17141" xr:uid="{010592D0-AC9C-4238-B345-9E184EE09D4A}"/>
    <cellStyle name="Comma 12 2 2 8 2 9" xfId="19486" xr:uid="{86FADAE9-F72C-4EE6-AEFD-9E6FC6E6A777}"/>
    <cellStyle name="Comma 12 2 2 8 3" xfId="1150" xr:uid="{70853801-2302-4C33-B4DC-72EEBE32230C}"/>
    <cellStyle name="Comma 12 2 2 8 3 10" xfId="22256" xr:uid="{68736DC0-417F-4C85-882C-D81A12DABE20}"/>
    <cellStyle name="Comma 12 2 2 8 3 11" xfId="24601" xr:uid="{52B63DEA-7AE9-4DFE-BC1C-F212F6B491FB}"/>
    <cellStyle name="Comma 12 2 2 8 3 12" xfId="26946" xr:uid="{CC5D5D9C-9A01-4900-BFD4-CC97F33681EC}"/>
    <cellStyle name="Comma 12 2 2 8 3 2" xfId="3495" xr:uid="{71BA20FB-3BC7-443A-B9FC-73EDE1714747}"/>
    <cellStyle name="Comma 12 2 2 8 3 3" xfId="5840" xr:uid="{E5312476-4CD5-45B6-86FD-6F1B208671D1}"/>
    <cellStyle name="Comma 12 2 2 8 3 4" xfId="8185" xr:uid="{1AC7965A-D15A-4FFE-B0C4-7822CB780612}"/>
    <cellStyle name="Comma 12 2 2 8 3 5" xfId="10530" xr:uid="{4EB173FB-FE58-4D0A-85F9-2F6EBC56DDB7}"/>
    <cellStyle name="Comma 12 2 2 8 3 6" xfId="12875" xr:uid="{973122DD-6320-4491-9781-FCA4BFD479ED}"/>
    <cellStyle name="Comma 12 2 2 8 3 7" xfId="15220" xr:uid="{249795D9-B9FF-4775-87F6-C055D0931814}"/>
    <cellStyle name="Comma 12 2 2 8 3 8" xfId="17566" xr:uid="{6A62ED2E-E719-4BF0-BBC4-BCD4DB482C1F}"/>
    <cellStyle name="Comma 12 2 2 8 3 9" xfId="19911" xr:uid="{4F70F741-87CA-45EE-B4A4-B71C906A499B}"/>
    <cellStyle name="Comma 12 2 2 8 4" xfId="1534" xr:uid="{F1378A5B-8B45-4687-B147-1C92961AD5F8}"/>
    <cellStyle name="Comma 12 2 2 8 4 10" xfId="22640" xr:uid="{54751869-3249-4FFB-8828-96ABB347A049}"/>
    <cellStyle name="Comma 12 2 2 8 4 11" xfId="24985" xr:uid="{3B180A5A-F64F-4C0A-8BC4-4846112ADB25}"/>
    <cellStyle name="Comma 12 2 2 8 4 12" xfId="27330" xr:uid="{E1556A82-41D4-4812-9F9D-963D1926016F}"/>
    <cellStyle name="Comma 12 2 2 8 4 2" xfId="3879" xr:uid="{8BDCECC8-C04B-414B-9784-68349A3926EC}"/>
    <cellStyle name="Comma 12 2 2 8 4 3" xfId="6224" xr:uid="{00F618B3-A876-4E9C-823E-D70535B5BAF5}"/>
    <cellStyle name="Comma 12 2 2 8 4 4" xfId="8569" xr:uid="{C9B276C5-5681-4ECD-90B3-369B62EEAB15}"/>
    <cellStyle name="Comma 12 2 2 8 4 5" xfId="10914" xr:uid="{B8A90101-7E69-41FA-B029-EA71D08E011C}"/>
    <cellStyle name="Comma 12 2 2 8 4 6" xfId="13259" xr:uid="{14AA3C91-9A5A-4B9E-9C5F-31EC72841434}"/>
    <cellStyle name="Comma 12 2 2 8 4 7" xfId="15604" xr:uid="{79F08ECA-56DC-4646-949B-4570539408C2}"/>
    <cellStyle name="Comma 12 2 2 8 4 8" xfId="17950" xr:uid="{B286508F-CD4B-4D60-9E03-CB81BCF904F5}"/>
    <cellStyle name="Comma 12 2 2 8 4 9" xfId="20295" xr:uid="{D3D5F24B-EC56-4356-83E8-9DCAE7F899D6}"/>
    <cellStyle name="Comma 12 2 2 8 5" xfId="1918" xr:uid="{D8F5E64B-2568-4D0D-BE04-88F39362ECAE}"/>
    <cellStyle name="Comma 12 2 2 8 5 10" xfId="23024" xr:uid="{A76FEE0B-7E19-43DA-B267-DE682005FA40}"/>
    <cellStyle name="Comma 12 2 2 8 5 11" xfId="25369" xr:uid="{F96599CB-93AB-4B52-999D-E5424288CA84}"/>
    <cellStyle name="Comma 12 2 2 8 5 12" xfId="27714" xr:uid="{39E17645-2403-40A5-BEE0-146C978FBE07}"/>
    <cellStyle name="Comma 12 2 2 8 5 2" xfId="4263" xr:uid="{8B077B11-3031-4654-A8D0-22ACC00E8193}"/>
    <cellStyle name="Comma 12 2 2 8 5 3" xfId="6608" xr:uid="{7320E60D-BC0C-4917-8E7C-C14F6D22505F}"/>
    <cellStyle name="Comma 12 2 2 8 5 4" xfId="8953" xr:uid="{15E27C45-2CCB-4936-8519-3374618AC612}"/>
    <cellStyle name="Comma 12 2 2 8 5 5" xfId="11298" xr:uid="{CC507822-A67C-4B41-A848-53A9C58F71EB}"/>
    <cellStyle name="Comma 12 2 2 8 5 6" xfId="13643" xr:uid="{580A41A0-A9C0-442C-B107-1261A5F97414}"/>
    <cellStyle name="Comma 12 2 2 8 5 7" xfId="15988" xr:uid="{27D1BFF0-98D0-4C71-9C74-D146AF20A387}"/>
    <cellStyle name="Comma 12 2 2 8 5 8" xfId="18334" xr:uid="{6D0DEC10-694B-4B77-B709-D103C1E142B0}"/>
    <cellStyle name="Comma 12 2 2 8 5 9" xfId="20679" xr:uid="{14EB1BC4-497B-46A2-8E31-E5E144FFD585}"/>
    <cellStyle name="Comma 12 2 2 8 6" xfId="2302" xr:uid="{EBCD99A4-5C7C-47BB-A635-116E64EAC4C2}"/>
    <cellStyle name="Comma 12 2 2 8 6 10" xfId="23408" xr:uid="{7364B491-E2F5-48EB-A893-61EA4AF085EC}"/>
    <cellStyle name="Comma 12 2 2 8 6 11" xfId="25753" xr:uid="{E567D9B4-E1CE-43C7-83E9-E70436F644A8}"/>
    <cellStyle name="Comma 12 2 2 8 6 12" xfId="28098" xr:uid="{B274194A-C1AB-4C3A-8EDC-384764B2629A}"/>
    <cellStyle name="Comma 12 2 2 8 6 2" xfId="4647" xr:uid="{7104425D-EA10-410F-ABF5-104AE3163A9F}"/>
    <cellStyle name="Comma 12 2 2 8 6 3" xfId="6992" xr:uid="{47DFA11D-E32E-4B4F-A557-80010B3DFD18}"/>
    <cellStyle name="Comma 12 2 2 8 6 4" xfId="9337" xr:uid="{6C08EB86-EF10-49EC-9BD6-541C994EF46C}"/>
    <cellStyle name="Comma 12 2 2 8 6 5" xfId="11682" xr:uid="{A16E4C18-EBB6-49F3-8196-8E945D0D7565}"/>
    <cellStyle name="Comma 12 2 2 8 6 6" xfId="14027" xr:uid="{A8FEFBBE-5E1E-451F-BD39-636976ABF467}"/>
    <cellStyle name="Comma 12 2 2 8 6 7" xfId="16372" xr:uid="{25DF5170-4B87-435D-BBD2-0049C414685A}"/>
    <cellStyle name="Comma 12 2 2 8 6 8" xfId="18718" xr:uid="{DDEC0E48-9EA5-4F3F-929A-5ED750C1010B}"/>
    <cellStyle name="Comma 12 2 2 8 6 9" xfId="21063" xr:uid="{825DD580-DB7E-400C-96D0-EFA132403173}"/>
    <cellStyle name="Comma 12 2 2 8 7" xfId="2686" xr:uid="{832412B2-7ECA-4EBF-A210-9F888D018B6C}"/>
    <cellStyle name="Comma 12 2 2 8 8" xfId="5031" xr:uid="{0A4B4C92-789B-4691-BAC5-E79F58009A78}"/>
    <cellStyle name="Comma 12 2 2 8 9" xfId="7376" xr:uid="{021A2547-3FA1-4D97-91AC-BE4D41C05F3B}"/>
    <cellStyle name="Comma 12 2 2 9" xfId="389" xr:uid="{B5CC86E1-335A-4540-9913-5F6E75F0CF1A}"/>
    <cellStyle name="Comma 12 2 2 9 10" xfId="9769" xr:uid="{644B0BD5-DD41-4755-B5A7-608C3E536082}"/>
    <cellStyle name="Comma 12 2 2 9 11" xfId="12114" xr:uid="{24D5BCDD-92F9-4087-A7C2-D46D3BFFFD7F}"/>
    <cellStyle name="Comma 12 2 2 9 12" xfId="14459" xr:uid="{EDE81BE9-28C5-4BF4-81C4-9BC45C67EE4D}"/>
    <cellStyle name="Comma 12 2 2 9 13" xfId="16805" xr:uid="{723CE0CE-3CB1-40D1-9F97-BC1A0FA17953}"/>
    <cellStyle name="Comma 12 2 2 9 14" xfId="19150" xr:uid="{047A6C4C-1369-4680-AE9E-5CF79A45804F}"/>
    <cellStyle name="Comma 12 2 2 9 15" xfId="21495" xr:uid="{4CB3577B-82AC-4B74-817F-5BFC31EBA93A}"/>
    <cellStyle name="Comma 12 2 2 9 16" xfId="23840" xr:uid="{F185EF37-7734-4764-8197-EF3426BFBC5F}"/>
    <cellStyle name="Comma 12 2 2 9 17" xfId="26185" xr:uid="{8505B1E5-5597-4FCC-87D8-7A03E9EC7DEC}"/>
    <cellStyle name="Comma 12 2 2 9 2" xfId="773" xr:uid="{96E02871-852D-4D75-A414-5573B58AC15C}"/>
    <cellStyle name="Comma 12 2 2 9 2 10" xfId="21879" xr:uid="{2796A16D-4598-4BDC-B71B-AA7508C8F71D}"/>
    <cellStyle name="Comma 12 2 2 9 2 11" xfId="24224" xr:uid="{8378BE31-5AC9-49B5-880F-48C9B18ADF2A}"/>
    <cellStyle name="Comma 12 2 2 9 2 12" xfId="26569" xr:uid="{917876A0-1EC3-47BC-84BB-5A52589B1F92}"/>
    <cellStyle name="Comma 12 2 2 9 2 2" xfId="3118" xr:uid="{1C78BB3A-7025-4236-AC5B-018B09579CFF}"/>
    <cellStyle name="Comma 12 2 2 9 2 3" xfId="5463" xr:uid="{2D91CC4C-BDCC-4846-AA53-46CF83AD4D72}"/>
    <cellStyle name="Comma 12 2 2 9 2 4" xfId="7808" xr:uid="{5BFD66BB-4432-4496-B162-12E43EA0E7B5}"/>
    <cellStyle name="Comma 12 2 2 9 2 5" xfId="10153" xr:uid="{40CCE672-671A-481F-8A98-C2439244C41D}"/>
    <cellStyle name="Comma 12 2 2 9 2 6" xfId="12498" xr:uid="{BD863B86-D859-494F-A32F-770FACF4C47C}"/>
    <cellStyle name="Comma 12 2 2 9 2 7" xfId="14843" xr:uid="{D57B43AD-F791-4D03-BD5C-DF598A5137BD}"/>
    <cellStyle name="Comma 12 2 2 9 2 8" xfId="17189" xr:uid="{1AA68611-4A80-4AB0-8A79-7F08E7FF0EE7}"/>
    <cellStyle name="Comma 12 2 2 9 2 9" xfId="19534" xr:uid="{2D67FB12-8B04-4E73-9E82-2A0736E92CB2}"/>
    <cellStyle name="Comma 12 2 2 9 3" xfId="1198" xr:uid="{A6C7F912-AD5E-4189-BCB5-0E917C311D16}"/>
    <cellStyle name="Comma 12 2 2 9 3 10" xfId="22304" xr:uid="{C5DCD0FE-FE3C-4CB9-B1CF-4F9F2F22ED5F}"/>
    <cellStyle name="Comma 12 2 2 9 3 11" xfId="24649" xr:uid="{76DDD2A3-3319-48C1-9C99-010EB46CC39E}"/>
    <cellStyle name="Comma 12 2 2 9 3 12" xfId="26994" xr:uid="{80239793-6DBD-40F0-8AE2-23F836DCB8C5}"/>
    <cellStyle name="Comma 12 2 2 9 3 2" xfId="3543" xr:uid="{D141B37F-BAD7-4D0F-929B-3C050AE6D8AA}"/>
    <cellStyle name="Comma 12 2 2 9 3 3" xfId="5888" xr:uid="{B26A2D50-6865-4DDD-BF77-59AAD5565E52}"/>
    <cellStyle name="Comma 12 2 2 9 3 4" xfId="8233" xr:uid="{4895C621-F72C-4B82-ADC1-C6A09282C077}"/>
    <cellStyle name="Comma 12 2 2 9 3 5" xfId="10578" xr:uid="{721D0F8A-0EC0-4B93-9FCD-A057050A3176}"/>
    <cellStyle name="Comma 12 2 2 9 3 6" xfId="12923" xr:uid="{55A22C04-BDF8-44DC-85B8-AAD11A6CBF4B}"/>
    <cellStyle name="Comma 12 2 2 9 3 7" xfId="15268" xr:uid="{9094A98C-FC0A-4EBC-92ED-09EC0C9272BE}"/>
    <cellStyle name="Comma 12 2 2 9 3 8" xfId="17614" xr:uid="{41B73154-C4EB-40BA-BD70-2CB13A87291B}"/>
    <cellStyle name="Comma 12 2 2 9 3 9" xfId="19959" xr:uid="{6F74BE4C-5EDF-4E0E-9F39-BBF687565E3D}"/>
    <cellStyle name="Comma 12 2 2 9 4" xfId="1582" xr:uid="{6181717E-0730-4172-B42B-CA907FD414D2}"/>
    <cellStyle name="Comma 12 2 2 9 4 10" xfId="22688" xr:uid="{89CCE2B1-41E1-4BFF-B5A4-CFBDB2F00E92}"/>
    <cellStyle name="Comma 12 2 2 9 4 11" xfId="25033" xr:uid="{A389FC49-7356-4F9B-8446-D8ACD3B682A7}"/>
    <cellStyle name="Comma 12 2 2 9 4 12" xfId="27378" xr:uid="{A13F4FBE-68EB-466D-B07B-67CE1607DF56}"/>
    <cellStyle name="Comma 12 2 2 9 4 2" xfId="3927" xr:uid="{38EA0FB0-0790-4E9F-83C7-E51E673701D8}"/>
    <cellStyle name="Comma 12 2 2 9 4 3" xfId="6272" xr:uid="{C4698A15-1D37-42E9-BC8E-62D0C8FDEFF6}"/>
    <cellStyle name="Comma 12 2 2 9 4 4" xfId="8617" xr:uid="{47B034E5-A8DD-4146-AA2E-8C71E67C4438}"/>
    <cellStyle name="Comma 12 2 2 9 4 5" xfId="10962" xr:uid="{2C1FC6B9-3FED-4AC2-9CCD-8D58CF755556}"/>
    <cellStyle name="Comma 12 2 2 9 4 6" xfId="13307" xr:uid="{2E6D9E99-CEF8-4F16-8AEA-D8240156444D}"/>
    <cellStyle name="Comma 12 2 2 9 4 7" xfId="15652" xr:uid="{ABC7D7BD-228B-4BF1-AFEB-E7F9414DB2B5}"/>
    <cellStyle name="Comma 12 2 2 9 4 8" xfId="17998" xr:uid="{303F9ADA-62BC-4C5C-AD80-66C3044D5C56}"/>
    <cellStyle name="Comma 12 2 2 9 4 9" xfId="20343" xr:uid="{9C4E7BC1-B7C0-469F-89C5-C698186EE759}"/>
    <cellStyle name="Comma 12 2 2 9 5" xfId="1966" xr:uid="{BE6C799A-0FB8-477D-A6FC-5ED40E69DEFB}"/>
    <cellStyle name="Comma 12 2 2 9 5 10" xfId="23072" xr:uid="{DAF7746D-DDBC-4235-A776-82C9850D318D}"/>
    <cellStyle name="Comma 12 2 2 9 5 11" xfId="25417" xr:uid="{BED07CF2-E488-42D6-B80C-7C03C79F9924}"/>
    <cellStyle name="Comma 12 2 2 9 5 12" xfId="27762" xr:uid="{10D6B9CF-11F1-407C-9169-A5F97411FF43}"/>
    <cellStyle name="Comma 12 2 2 9 5 2" xfId="4311" xr:uid="{B5FF7369-16F1-416D-BFA1-9E95CF2C5C22}"/>
    <cellStyle name="Comma 12 2 2 9 5 3" xfId="6656" xr:uid="{DF15ACEE-30B6-4897-8AA3-44F01F853D42}"/>
    <cellStyle name="Comma 12 2 2 9 5 4" xfId="9001" xr:uid="{F35E9428-EC41-462A-97D2-4C7E5B5FD919}"/>
    <cellStyle name="Comma 12 2 2 9 5 5" xfId="11346" xr:uid="{B2492546-5A7B-4CE3-8453-277B2B4B48BB}"/>
    <cellStyle name="Comma 12 2 2 9 5 6" xfId="13691" xr:uid="{FEE3DC48-AFE5-43F3-B936-83AF19E9F58D}"/>
    <cellStyle name="Comma 12 2 2 9 5 7" xfId="16036" xr:uid="{EC1F7E6D-848C-496B-A41B-2D1BC7D548AF}"/>
    <cellStyle name="Comma 12 2 2 9 5 8" xfId="18382" xr:uid="{8A1A9148-CE05-4F53-87EF-4F83EB6565D9}"/>
    <cellStyle name="Comma 12 2 2 9 5 9" xfId="20727" xr:uid="{68C9FDD1-32FD-40EA-BC3E-D78065CB90D2}"/>
    <cellStyle name="Comma 12 2 2 9 6" xfId="2350" xr:uid="{6AA3CC98-D44B-4B43-9AA5-34D3D1BE0B9B}"/>
    <cellStyle name="Comma 12 2 2 9 6 10" xfId="23456" xr:uid="{489ED1B1-E918-42E6-93A6-66542B65EB73}"/>
    <cellStyle name="Comma 12 2 2 9 6 11" xfId="25801" xr:uid="{206C967A-087C-4012-A6D9-2BF2E78DB5A7}"/>
    <cellStyle name="Comma 12 2 2 9 6 12" xfId="28146" xr:uid="{E9D9AE8B-70DB-4CC8-A062-D3A42ECE14DC}"/>
    <cellStyle name="Comma 12 2 2 9 6 2" xfId="4695" xr:uid="{9F0EFCCD-FA03-45E7-8E3E-90A8CEF6041B}"/>
    <cellStyle name="Comma 12 2 2 9 6 3" xfId="7040" xr:uid="{4F7DA5CB-330B-415A-B19F-5A4D0D39EABA}"/>
    <cellStyle name="Comma 12 2 2 9 6 4" xfId="9385" xr:uid="{C029EBA8-5617-48C2-A028-D7F562D341C1}"/>
    <cellStyle name="Comma 12 2 2 9 6 5" xfId="11730" xr:uid="{4236B461-EFF5-4E71-A346-D19AD3AF222C}"/>
    <cellStyle name="Comma 12 2 2 9 6 6" xfId="14075" xr:uid="{A58C4D67-A1E4-4302-A561-0A37C8F56352}"/>
    <cellStyle name="Comma 12 2 2 9 6 7" xfId="16420" xr:uid="{15F6FDDF-B188-42A0-ACF5-2BF44C015CC6}"/>
    <cellStyle name="Comma 12 2 2 9 6 8" xfId="18766" xr:uid="{D7668061-0594-4765-A469-3A3D95A8498A}"/>
    <cellStyle name="Comma 12 2 2 9 6 9" xfId="21111" xr:uid="{27ED7BDD-20D4-40D2-A20C-370E0315B3AE}"/>
    <cellStyle name="Comma 12 2 2 9 7" xfId="2734" xr:uid="{9A2C247A-C15A-416E-ABEB-04BE412E4FA2}"/>
    <cellStyle name="Comma 12 2 2 9 8" xfId="5079" xr:uid="{B586DC1A-6B03-4AAA-AEB9-97E385B5AF69}"/>
    <cellStyle name="Comma 12 2 2 9 9" xfId="7424" xr:uid="{CD38BABB-AF01-4894-8126-31BE09A189A3}"/>
    <cellStyle name="Comma 12 2 20" xfId="2386" xr:uid="{FFB6FC39-6E68-4A44-865E-171D2DF94388}"/>
    <cellStyle name="Comma 12 2 21" xfId="4731" xr:uid="{9CFE7109-EBFD-484D-A68D-9892F0B49D48}"/>
    <cellStyle name="Comma 12 2 22" xfId="7076" xr:uid="{2CD839EB-B520-4764-B985-EC5B187AE1A8}"/>
    <cellStyle name="Comma 12 2 23" xfId="9421" xr:uid="{0B8011C3-93B0-434D-8D81-2D62B71CE0E8}"/>
    <cellStyle name="Comma 12 2 24" xfId="11766" xr:uid="{05657EC7-9CBC-4800-BFDC-94A38155A10B}"/>
    <cellStyle name="Comma 12 2 25" xfId="14111" xr:uid="{C5C4057E-5AAB-4D46-914F-614EB4268E01}"/>
    <cellStyle name="Comma 12 2 26" xfId="16457" xr:uid="{8A9A7013-9AC0-4823-A6D4-667E9618B2A1}"/>
    <cellStyle name="Comma 12 2 27" xfId="18802" xr:uid="{A3EA4716-0E34-4270-91FF-DB34C6528D10}"/>
    <cellStyle name="Comma 12 2 28" xfId="21147" xr:uid="{3D1EAA08-2FAB-41BB-9E28-58F82BFF7872}"/>
    <cellStyle name="Comma 12 2 29" xfId="23492" xr:uid="{4E78CDF7-778B-4530-847C-DC6055153395}"/>
    <cellStyle name="Comma 12 2 3" xfId="65" xr:uid="{CD9EDF47-A188-4216-A799-4C92722CEE79}"/>
    <cellStyle name="Comma 12 2 3 10" xfId="874" xr:uid="{2053CD2A-EE7C-4EC1-B829-310AD6A9931D}"/>
    <cellStyle name="Comma 12 2 3 10 10" xfId="21980" xr:uid="{D1E9670F-3083-42CC-88ED-392432E8106E}"/>
    <cellStyle name="Comma 12 2 3 10 11" xfId="24325" xr:uid="{2BC445BD-4AF4-46F8-B7FB-2EF6E17E083D}"/>
    <cellStyle name="Comma 12 2 3 10 12" xfId="26670" xr:uid="{CF61EF3C-0215-428C-B23A-92D1AD8E7738}"/>
    <cellStyle name="Comma 12 2 3 10 2" xfId="3219" xr:uid="{3D943BCD-164C-4412-9C4F-41DACA33F839}"/>
    <cellStyle name="Comma 12 2 3 10 3" xfId="5564" xr:uid="{1D639D38-44D1-4204-9BBC-38B526556B6D}"/>
    <cellStyle name="Comma 12 2 3 10 4" xfId="7909" xr:uid="{57C728B0-B0D4-4CEC-85AB-CD7C101C7AC4}"/>
    <cellStyle name="Comma 12 2 3 10 5" xfId="10254" xr:uid="{E6367EA3-5374-4B5B-A38C-400C2F47B170}"/>
    <cellStyle name="Comma 12 2 3 10 6" xfId="12599" xr:uid="{16BBA508-2530-4CC5-A690-F40D479B8293}"/>
    <cellStyle name="Comma 12 2 3 10 7" xfId="14944" xr:uid="{0BE66DAF-E37B-4923-9C89-2ADAFD574D65}"/>
    <cellStyle name="Comma 12 2 3 10 8" xfId="17290" xr:uid="{DE051632-1ABD-4166-9A8F-B386C07E598F}"/>
    <cellStyle name="Comma 12 2 3 10 9" xfId="19635" xr:uid="{BA04B8EC-7621-410B-9D90-3B9B008C0135}"/>
    <cellStyle name="Comma 12 2 3 11" xfId="1258" xr:uid="{91CFE07D-E1BF-452A-A9F5-21F55963D2EE}"/>
    <cellStyle name="Comma 12 2 3 11 10" xfId="22364" xr:uid="{C32CB492-7056-468C-9FEA-E39BF1F3ACFE}"/>
    <cellStyle name="Comma 12 2 3 11 11" xfId="24709" xr:uid="{5AE7015C-EDB6-4555-9614-24AB455FB233}"/>
    <cellStyle name="Comma 12 2 3 11 12" xfId="27054" xr:uid="{46725023-F4CD-4032-86F3-222CD8F7761D}"/>
    <cellStyle name="Comma 12 2 3 11 2" xfId="3603" xr:uid="{C70CB239-537C-4E13-8AE4-F3FE19B31A95}"/>
    <cellStyle name="Comma 12 2 3 11 3" xfId="5948" xr:uid="{77870B8B-8A3A-439F-A532-6296C38D8AC4}"/>
    <cellStyle name="Comma 12 2 3 11 4" xfId="8293" xr:uid="{6B9C12C6-AF6E-491B-A112-935836533FA8}"/>
    <cellStyle name="Comma 12 2 3 11 5" xfId="10638" xr:uid="{854C1AEE-BD67-4828-8CB8-DD13FC08CAEB}"/>
    <cellStyle name="Comma 12 2 3 11 6" xfId="12983" xr:uid="{06DFFB62-F0F9-452C-A88F-C24E69D2EF4E}"/>
    <cellStyle name="Comma 12 2 3 11 7" xfId="15328" xr:uid="{34FC054E-0088-4702-AA91-44F42C6EE179}"/>
    <cellStyle name="Comma 12 2 3 11 8" xfId="17674" xr:uid="{995388B7-A941-41C6-9584-3B22E23ECA8E}"/>
    <cellStyle name="Comma 12 2 3 11 9" xfId="20019" xr:uid="{A090C510-56EA-4EF1-8F5D-22EFFCBF7BF1}"/>
    <cellStyle name="Comma 12 2 3 12" xfId="1642" xr:uid="{168400DB-8A69-4A5E-9DA8-E5DCC8EEAE2D}"/>
    <cellStyle name="Comma 12 2 3 12 10" xfId="22748" xr:uid="{5E1360B0-6469-47CA-8BD3-4FA3221BB3B1}"/>
    <cellStyle name="Comma 12 2 3 12 11" xfId="25093" xr:uid="{0CAD5256-7E88-473E-9033-12F6F08BDDA6}"/>
    <cellStyle name="Comma 12 2 3 12 12" xfId="27438" xr:uid="{84EF3686-AF1E-4E74-9D46-E8EA2C0CB310}"/>
    <cellStyle name="Comma 12 2 3 12 2" xfId="3987" xr:uid="{1AFB95D8-0222-4F66-8277-452F6945D4D5}"/>
    <cellStyle name="Comma 12 2 3 12 3" xfId="6332" xr:uid="{7FF82C23-011D-44C2-95E3-FF6887699219}"/>
    <cellStyle name="Comma 12 2 3 12 4" xfId="8677" xr:uid="{AE6403A7-5C3D-4649-82C4-AED2AE227C43}"/>
    <cellStyle name="Comma 12 2 3 12 5" xfId="11022" xr:uid="{8AB24ACA-0665-4B57-85AD-786A8B991DC8}"/>
    <cellStyle name="Comma 12 2 3 12 6" xfId="13367" xr:uid="{AB93AB4F-5EC4-4339-8F70-9B0C0B4F0F93}"/>
    <cellStyle name="Comma 12 2 3 12 7" xfId="15712" xr:uid="{956D55C7-E526-4A85-B5D7-201E6EF049E8}"/>
    <cellStyle name="Comma 12 2 3 12 8" xfId="18058" xr:uid="{D537477C-002C-4F60-BE93-4399F62CA3FF}"/>
    <cellStyle name="Comma 12 2 3 12 9" xfId="20403" xr:uid="{C72C7424-9887-425C-899A-97EA7984CE9E}"/>
    <cellStyle name="Comma 12 2 3 13" xfId="2026" xr:uid="{B655E35E-0547-400D-ABCC-A9A45A9B72FA}"/>
    <cellStyle name="Comma 12 2 3 13 10" xfId="23132" xr:uid="{70F54DDA-02D5-4317-81F8-B66A27A8254E}"/>
    <cellStyle name="Comma 12 2 3 13 11" xfId="25477" xr:uid="{E4F8B947-E6E5-4F01-AC89-85000744FF16}"/>
    <cellStyle name="Comma 12 2 3 13 12" xfId="27822" xr:uid="{DD644932-A653-4402-B636-7E9CC915445E}"/>
    <cellStyle name="Comma 12 2 3 13 2" xfId="4371" xr:uid="{5B18ED4B-210F-4A33-9C3D-E766F9AA2566}"/>
    <cellStyle name="Comma 12 2 3 13 3" xfId="6716" xr:uid="{30F2F094-F7E9-4639-AC5A-5E6AAA10DA3E}"/>
    <cellStyle name="Comma 12 2 3 13 4" xfId="9061" xr:uid="{E31BA053-3CB3-4F07-BCF2-55C43AB8E974}"/>
    <cellStyle name="Comma 12 2 3 13 5" xfId="11406" xr:uid="{26F3284E-4C0C-460E-8266-728020A7DF7D}"/>
    <cellStyle name="Comma 12 2 3 13 6" xfId="13751" xr:uid="{6CA3ABC5-981F-4672-88EF-2929E5D5F777}"/>
    <cellStyle name="Comma 12 2 3 13 7" xfId="16096" xr:uid="{6EDDAFF8-FE08-48B6-8573-9F9370731F8E}"/>
    <cellStyle name="Comma 12 2 3 13 8" xfId="18442" xr:uid="{077D0BAB-2A6B-4E1C-B52A-74D7CCE3D94C}"/>
    <cellStyle name="Comma 12 2 3 13 9" xfId="20787" xr:uid="{BA094672-2C74-4D93-B5CC-AA7023824932}"/>
    <cellStyle name="Comma 12 2 3 14" xfId="2410" xr:uid="{4EBC6017-EDE5-43D9-8756-BCD748885219}"/>
    <cellStyle name="Comma 12 2 3 15" xfId="4755" xr:uid="{B5558ECF-8302-4CD7-BCC4-3F56A4897160}"/>
    <cellStyle name="Comma 12 2 3 16" xfId="7100" xr:uid="{57F04B81-7ECE-4097-952E-EC98ECB5D29E}"/>
    <cellStyle name="Comma 12 2 3 17" xfId="9445" xr:uid="{27E42434-673A-4A32-8490-EEA7B36E00C8}"/>
    <cellStyle name="Comma 12 2 3 18" xfId="11790" xr:uid="{793EFC2A-84B7-4327-A2FA-E1D2845DEC55}"/>
    <cellStyle name="Comma 12 2 3 19" xfId="14135" xr:uid="{0FFA93F7-BCD4-4D22-915D-E9E72CCB9FB1}"/>
    <cellStyle name="Comma 12 2 3 2" xfId="113" xr:uid="{0A6622D1-E534-4116-89B5-4C4D20512458}"/>
    <cellStyle name="Comma 12 2 3 2 10" xfId="9493" xr:uid="{4586E43E-8E3E-44FD-8305-E734ECB2B5FC}"/>
    <cellStyle name="Comma 12 2 3 2 11" xfId="11838" xr:uid="{1B376AAE-15D8-483F-ABE1-60A3A1B03C7B}"/>
    <cellStyle name="Comma 12 2 3 2 12" xfId="14183" xr:uid="{558C0A9A-F284-488A-A499-89CBAD335583}"/>
    <cellStyle name="Comma 12 2 3 2 13" xfId="16529" xr:uid="{A14AD349-2D20-4167-A148-29DBE74CC167}"/>
    <cellStyle name="Comma 12 2 3 2 14" xfId="18874" xr:uid="{6966B77F-01C6-45CC-8400-AB797BF65167}"/>
    <cellStyle name="Comma 12 2 3 2 15" xfId="21219" xr:uid="{C1F72F4D-47B4-4D8E-818F-3EC7C8179A7D}"/>
    <cellStyle name="Comma 12 2 3 2 16" xfId="23564" xr:uid="{DEC03F07-C7A2-4CB5-868A-507E3C68961C}"/>
    <cellStyle name="Comma 12 2 3 2 17" xfId="25909" xr:uid="{B7DACA8C-726A-49F7-AE09-BEBBFF4158C7}"/>
    <cellStyle name="Comma 12 2 3 2 2" xfId="497" xr:uid="{154E12ED-684B-49F4-9562-70077DB10576}"/>
    <cellStyle name="Comma 12 2 3 2 2 10" xfId="21603" xr:uid="{975FA277-590E-48D2-A494-BB0B7314EB49}"/>
    <cellStyle name="Comma 12 2 3 2 2 11" xfId="23948" xr:uid="{65F16D79-644C-4778-99AB-92463E294CE5}"/>
    <cellStyle name="Comma 12 2 3 2 2 12" xfId="26293" xr:uid="{938327C7-1DBA-44DB-9767-A84BC180723A}"/>
    <cellStyle name="Comma 12 2 3 2 2 2" xfId="2842" xr:uid="{952E1FB5-4CD4-4F40-94B8-9AA13930F575}"/>
    <cellStyle name="Comma 12 2 3 2 2 3" xfId="5187" xr:uid="{83989FB6-93C1-402C-9761-13FC473978FE}"/>
    <cellStyle name="Comma 12 2 3 2 2 4" xfId="7532" xr:uid="{5691C15F-37F6-491E-904F-16FBD1E2F9E3}"/>
    <cellStyle name="Comma 12 2 3 2 2 5" xfId="9877" xr:uid="{F1B1C6B2-7414-46E7-9FCF-D7ED41771AE4}"/>
    <cellStyle name="Comma 12 2 3 2 2 6" xfId="12222" xr:uid="{C2FC7C8C-6731-4115-B252-311DE70238FA}"/>
    <cellStyle name="Comma 12 2 3 2 2 7" xfId="14567" xr:uid="{A16D6B26-5B49-4CB7-B78D-CBA838B5BB46}"/>
    <cellStyle name="Comma 12 2 3 2 2 8" xfId="16913" xr:uid="{29ED2FEC-59C9-4B67-B373-AC8C827F91CB}"/>
    <cellStyle name="Comma 12 2 3 2 2 9" xfId="19258" xr:uid="{DE57EE68-41AA-4159-A5D0-C459F5E747C9}"/>
    <cellStyle name="Comma 12 2 3 2 3" xfId="922" xr:uid="{80C575C9-518B-4636-9FA0-956C2BBE8AF6}"/>
    <cellStyle name="Comma 12 2 3 2 3 10" xfId="22028" xr:uid="{1A1C633D-6D83-4386-A8EA-DC9D488FB970}"/>
    <cellStyle name="Comma 12 2 3 2 3 11" xfId="24373" xr:uid="{E2652F1F-B652-4083-A0A1-754839BA76F9}"/>
    <cellStyle name="Comma 12 2 3 2 3 12" xfId="26718" xr:uid="{A24F1E4B-4E25-4F47-B544-625DD07B465F}"/>
    <cellStyle name="Comma 12 2 3 2 3 2" xfId="3267" xr:uid="{4FD59E84-1DCE-4856-B67D-01C483B33BB9}"/>
    <cellStyle name="Comma 12 2 3 2 3 3" xfId="5612" xr:uid="{A972A1F7-8B23-4CA2-B7A1-051787210215}"/>
    <cellStyle name="Comma 12 2 3 2 3 4" xfId="7957" xr:uid="{8E6BA1BA-0185-4044-A9B8-F384834E3008}"/>
    <cellStyle name="Comma 12 2 3 2 3 5" xfId="10302" xr:uid="{24647E2A-F5A0-4808-A861-68ACB7558FBE}"/>
    <cellStyle name="Comma 12 2 3 2 3 6" xfId="12647" xr:uid="{891F01F5-4CF3-48FF-9294-7CE825F290F4}"/>
    <cellStyle name="Comma 12 2 3 2 3 7" xfId="14992" xr:uid="{E099CD6E-363F-4BC1-B22B-2B2853D652FB}"/>
    <cellStyle name="Comma 12 2 3 2 3 8" xfId="17338" xr:uid="{C86A3A86-C16D-4139-AD87-3007ABB93C18}"/>
    <cellStyle name="Comma 12 2 3 2 3 9" xfId="19683" xr:uid="{7812155D-530A-4595-AD20-1E62C21A9CA1}"/>
    <cellStyle name="Comma 12 2 3 2 4" xfId="1306" xr:uid="{F0F884F6-0A2D-44CA-9347-E751DC29FCD5}"/>
    <cellStyle name="Comma 12 2 3 2 4 10" xfId="22412" xr:uid="{E63D5267-D050-4B25-A6C1-19F47531E78A}"/>
    <cellStyle name="Comma 12 2 3 2 4 11" xfId="24757" xr:uid="{3043C522-C1CF-405D-9F60-51B92777F73D}"/>
    <cellStyle name="Comma 12 2 3 2 4 12" xfId="27102" xr:uid="{07E2F55B-D3F3-4689-A0F6-BB008F56231A}"/>
    <cellStyle name="Comma 12 2 3 2 4 2" xfId="3651" xr:uid="{E46BCA66-49C9-4DCA-A093-56DF8645631C}"/>
    <cellStyle name="Comma 12 2 3 2 4 3" xfId="5996" xr:uid="{B93C92A4-509C-4B3D-93BD-F52383D6542B}"/>
    <cellStyle name="Comma 12 2 3 2 4 4" xfId="8341" xr:uid="{22477EE1-F2CF-4362-832D-0303440B640E}"/>
    <cellStyle name="Comma 12 2 3 2 4 5" xfId="10686" xr:uid="{71B427AA-B855-442D-98C9-B11FE802FE7D}"/>
    <cellStyle name="Comma 12 2 3 2 4 6" xfId="13031" xr:uid="{CF64A0B1-D7F7-4277-BA1F-341AFA1B2914}"/>
    <cellStyle name="Comma 12 2 3 2 4 7" xfId="15376" xr:uid="{631053AE-A836-4374-9DCE-39F262A0A2F9}"/>
    <cellStyle name="Comma 12 2 3 2 4 8" xfId="17722" xr:uid="{E28045CF-81FC-4FC9-A143-697E49FB5C1F}"/>
    <cellStyle name="Comma 12 2 3 2 4 9" xfId="20067" xr:uid="{7F0479D2-F68C-4CBC-A764-B912953711C0}"/>
    <cellStyle name="Comma 12 2 3 2 5" xfId="1690" xr:uid="{16EDDBE0-5EB0-4BA3-BB91-24FAD3FB47C3}"/>
    <cellStyle name="Comma 12 2 3 2 5 10" xfId="22796" xr:uid="{4D71974D-185A-43B1-B90A-31F701AB4543}"/>
    <cellStyle name="Comma 12 2 3 2 5 11" xfId="25141" xr:uid="{BE8FA514-E0F7-471F-979E-447AA9F9BA57}"/>
    <cellStyle name="Comma 12 2 3 2 5 12" xfId="27486" xr:uid="{FFB6379B-8C47-481A-ACCC-49E43B97D6BA}"/>
    <cellStyle name="Comma 12 2 3 2 5 2" xfId="4035" xr:uid="{7F93AB59-62E5-4C55-95D3-185CC4D52499}"/>
    <cellStyle name="Comma 12 2 3 2 5 3" xfId="6380" xr:uid="{8D120949-F586-4CC4-8C31-AB9ADDCB5695}"/>
    <cellStyle name="Comma 12 2 3 2 5 4" xfId="8725" xr:uid="{CB32B75A-AAD8-4E66-B144-FC778C593604}"/>
    <cellStyle name="Comma 12 2 3 2 5 5" xfId="11070" xr:uid="{0EBFB9E6-0A7C-442F-9C24-366A38204544}"/>
    <cellStyle name="Comma 12 2 3 2 5 6" xfId="13415" xr:uid="{42AFF509-108B-46B7-978E-4D39D9DEAA8C}"/>
    <cellStyle name="Comma 12 2 3 2 5 7" xfId="15760" xr:uid="{538587B4-E2B1-4290-907B-38FA8B6DE9B8}"/>
    <cellStyle name="Comma 12 2 3 2 5 8" xfId="18106" xr:uid="{C213EDA2-CFA2-497B-A0FC-DB03661890B0}"/>
    <cellStyle name="Comma 12 2 3 2 5 9" xfId="20451" xr:uid="{FF94AF96-39E5-4F89-99CF-DDD4460F0F6F}"/>
    <cellStyle name="Comma 12 2 3 2 6" xfId="2074" xr:uid="{8FA5C833-BED2-4E3F-86B3-424032CCC276}"/>
    <cellStyle name="Comma 12 2 3 2 6 10" xfId="23180" xr:uid="{F97F0837-9264-49A0-81DC-E6D1EA5D8EA6}"/>
    <cellStyle name="Comma 12 2 3 2 6 11" xfId="25525" xr:uid="{F1743653-DAEA-4D8C-9A12-731BDD89BC85}"/>
    <cellStyle name="Comma 12 2 3 2 6 12" xfId="27870" xr:uid="{E8D9ABA1-0FAD-4518-8D58-C9908F69A35C}"/>
    <cellStyle name="Comma 12 2 3 2 6 2" xfId="4419" xr:uid="{E57A4E42-473A-4766-80B1-2A6F0F159C02}"/>
    <cellStyle name="Comma 12 2 3 2 6 3" xfId="6764" xr:uid="{8FA54A58-A770-4CE3-A554-D3FA0393E16A}"/>
    <cellStyle name="Comma 12 2 3 2 6 4" xfId="9109" xr:uid="{3A37B83C-A1E0-47CF-BA24-3B412BA6A9D7}"/>
    <cellStyle name="Comma 12 2 3 2 6 5" xfId="11454" xr:uid="{13B4BAD6-B5CF-406E-82F0-82FE49AB8B2C}"/>
    <cellStyle name="Comma 12 2 3 2 6 6" xfId="13799" xr:uid="{A14A6B65-5BB4-46A2-88AD-BCB9AD48D336}"/>
    <cellStyle name="Comma 12 2 3 2 6 7" xfId="16144" xr:uid="{AA0D590E-185D-4FF6-BB7D-28CCE57506CD}"/>
    <cellStyle name="Comma 12 2 3 2 6 8" xfId="18490" xr:uid="{C4E89F83-29F9-4377-92EA-371165742CA6}"/>
    <cellStyle name="Comma 12 2 3 2 6 9" xfId="20835" xr:uid="{E7E7FEB0-FA2B-407A-A386-86C13D9D30D7}"/>
    <cellStyle name="Comma 12 2 3 2 7" xfId="2458" xr:uid="{D2E9FDD5-1C11-40D1-B7D0-A0E71FFC3464}"/>
    <cellStyle name="Comma 12 2 3 2 8" xfId="4803" xr:uid="{EC5140C7-2F1E-4B47-B531-7BC20178D7CB}"/>
    <cellStyle name="Comma 12 2 3 2 9" xfId="7148" xr:uid="{DB5A2873-58C0-4128-B079-D6E8A30C757A}"/>
    <cellStyle name="Comma 12 2 3 20" xfId="16481" xr:uid="{4F258801-08AF-4AB9-92B9-4F882A229EEC}"/>
    <cellStyle name="Comma 12 2 3 21" xfId="18826" xr:uid="{D9F1AA80-AF9F-4C00-9769-871EDDE77365}"/>
    <cellStyle name="Comma 12 2 3 22" xfId="21171" xr:uid="{F7C8D13F-9CD8-4038-90D0-5F45771830C8}"/>
    <cellStyle name="Comma 12 2 3 23" xfId="23516" xr:uid="{B21A192D-75EF-476E-B33C-DA02E9D0ECAA}"/>
    <cellStyle name="Comma 12 2 3 24" xfId="25861" xr:uid="{8457FCE6-CE54-4037-8F07-9ED166998233}"/>
    <cellStyle name="Comma 12 2 3 3" xfId="161" xr:uid="{2D7A0240-09F6-4B66-ABBA-D38CB1197405}"/>
    <cellStyle name="Comma 12 2 3 3 10" xfId="9541" xr:uid="{8FAE7233-9570-4F6E-92BD-745D9B5E2F6B}"/>
    <cellStyle name="Comma 12 2 3 3 11" xfId="11886" xr:uid="{898F5EC9-5056-41E0-B082-405E612BDA7A}"/>
    <cellStyle name="Comma 12 2 3 3 12" xfId="14231" xr:uid="{0D642B4E-BE49-4770-9D1C-B46C0A36BFA4}"/>
    <cellStyle name="Comma 12 2 3 3 13" xfId="16577" xr:uid="{81277810-7CA2-4D10-926F-F7DCDDD85C3D}"/>
    <cellStyle name="Comma 12 2 3 3 14" xfId="18922" xr:uid="{3AA08601-4AB5-44D2-AF8B-8B1BDC9A0683}"/>
    <cellStyle name="Comma 12 2 3 3 15" xfId="21267" xr:uid="{3A6AA22C-1627-4802-BABF-F130D83696A9}"/>
    <cellStyle name="Comma 12 2 3 3 16" xfId="23612" xr:uid="{7A243E04-E471-41EF-9D1C-467613015C01}"/>
    <cellStyle name="Comma 12 2 3 3 17" xfId="25957" xr:uid="{B45987B4-B5FC-4E71-9AA9-7614818FED4B}"/>
    <cellStyle name="Comma 12 2 3 3 2" xfId="545" xr:uid="{83C267F3-6D17-435E-83AA-52083C5C86E2}"/>
    <cellStyle name="Comma 12 2 3 3 2 10" xfId="21651" xr:uid="{5BD92D88-41CE-4C07-AB96-7027D41996B4}"/>
    <cellStyle name="Comma 12 2 3 3 2 11" xfId="23996" xr:uid="{34FFD5B5-B0BB-4DD6-9A93-27285FCD9D66}"/>
    <cellStyle name="Comma 12 2 3 3 2 12" xfId="26341" xr:uid="{0BFED5DD-41B1-4426-9C3B-F191C7FD225B}"/>
    <cellStyle name="Comma 12 2 3 3 2 2" xfId="2890" xr:uid="{038E098C-63B8-45D9-A5DD-7B26A7BD408B}"/>
    <cellStyle name="Comma 12 2 3 3 2 3" xfId="5235" xr:uid="{74DC3157-ACAB-4675-88A8-CE0E0AD3F139}"/>
    <cellStyle name="Comma 12 2 3 3 2 4" xfId="7580" xr:uid="{54A132D8-9A94-4272-8ECB-4E8E13CF2D6D}"/>
    <cellStyle name="Comma 12 2 3 3 2 5" xfId="9925" xr:uid="{BAAB282D-0D26-4625-B6FF-5D0496686909}"/>
    <cellStyle name="Comma 12 2 3 3 2 6" xfId="12270" xr:uid="{AEC0F447-AAB0-4E10-9392-E93685815391}"/>
    <cellStyle name="Comma 12 2 3 3 2 7" xfId="14615" xr:uid="{565FEB53-CBE8-4273-8A09-D7E7D632AE93}"/>
    <cellStyle name="Comma 12 2 3 3 2 8" xfId="16961" xr:uid="{B76DC339-53C1-48A7-ADC6-1B716ACC0641}"/>
    <cellStyle name="Comma 12 2 3 3 2 9" xfId="19306" xr:uid="{0062A0D1-36CF-4B66-9F38-A9EB28F94241}"/>
    <cellStyle name="Comma 12 2 3 3 3" xfId="970" xr:uid="{E277FB7B-CAF2-4EFB-9A1B-23617DD81139}"/>
    <cellStyle name="Comma 12 2 3 3 3 10" xfId="22076" xr:uid="{1F594855-9C78-4DEA-99B0-D563AEEE7930}"/>
    <cellStyle name="Comma 12 2 3 3 3 11" xfId="24421" xr:uid="{D6603B0B-0A6B-47F0-809D-F9DB6254BDFD}"/>
    <cellStyle name="Comma 12 2 3 3 3 12" xfId="26766" xr:uid="{011690AE-AC68-42E1-8D03-B7645B7818B0}"/>
    <cellStyle name="Comma 12 2 3 3 3 2" xfId="3315" xr:uid="{AE8D9D78-C799-48EA-9F0A-8387F65DF430}"/>
    <cellStyle name="Comma 12 2 3 3 3 3" xfId="5660" xr:uid="{0F416B52-7373-4C45-A43A-407CEDDEDBCB}"/>
    <cellStyle name="Comma 12 2 3 3 3 4" xfId="8005" xr:uid="{FB42563D-2741-475B-93AF-EDD3D6020BCD}"/>
    <cellStyle name="Comma 12 2 3 3 3 5" xfId="10350" xr:uid="{11A7B5FE-EEC1-4E34-940A-61565D52CC7B}"/>
    <cellStyle name="Comma 12 2 3 3 3 6" xfId="12695" xr:uid="{C6815603-2DF7-4C4F-82E6-08E94BE5A6DB}"/>
    <cellStyle name="Comma 12 2 3 3 3 7" xfId="15040" xr:uid="{8FF94A50-074D-4543-98AA-0EA52E8C1277}"/>
    <cellStyle name="Comma 12 2 3 3 3 8" xfId="17386" xr:uid="{3C52CC2B-0F15-49A6-A796-3C85D37F6C45}"/>
    <cellStyle name="Comma 12 2 3 3 3 9" xfId="19731" xr:uid="{B958207A-464E-464A-8BF7-945059AB3DD7}"/>
    <cellStyle name="Comma 12 2 3 3 4" xfId="1354" xr:uid="{F10B3C42-4AC4-4526-A304-20DE029B6328}"/>
    <cellStyle name="Comma 12 2 3 3 4 10" xfId="22460" xr:uid="{4A2D9EB0-9E26-469E-9BD8-64E0E495033D}"/>
    <cellStyle name="Comma 12 2 3 3 4 11" xfId="24805" xr:uid="{E5E248EF-9803-4886-B2D7-00F50D4DAA0C}"/>
    <cellStyle name="Comma 12 2 3 3 4 12" xfId="27150" xr:uid="{37BEFC99-D94B-4D1B-90D0-BD98322D3AC8}"/>
    <cellStyle name="Comma 12 2 3 3 4 2" xfId="3699" xr:uid="{2B0AC12B-045C-4445-985D-58D9B39C3FE4}"/>
    <cellStyle name="Comma 12 2 3 3 4 3" xfId="6044" xr:uid="{EA785B2F-DDF2-45CB-B6B3-4E2CF8A32AEF}"/>
    <cellStyle name="Comma 12 2 3 3 4 4" xfId="8389" xr:uid="{4A7726E5-6083-4791-8602-9953F95E91F0}"/>
    <cellStyle name="Comma 12 2 3 3 4 5" xfId="10734" xr:uid="{5354F7CA-B3E7-4596-BE04-8C1F8702E5B1}"/>
    <cellStyle name="Comma 12 2 3 3 4 6" xfId="13079" xr:uid="{6ECF717B-1BF3-4E61-A610-BA651211D299}"/>
    <cellStyle name="Comma 12 2 3 3 4 7" xfId="15424" xr:uid="{3CC1AD2F-E2BB-41A5-A2F1-A57E090165A5}"/>
    <cellStyle name="Comma 12 2 3 3 4 8" xfId="17770" xr:uid="{C3627825-FC54-4538-95FB-CF58CF5EDC4B}"/>
    <cellStyle name="Comma 12 2 3 3 4 9" xfId="20115" xr:uid="{9517EB68-182F-4418-873B-2A1F0E30BC2A}"/>
    <cellStyle name="Comma 12 2 3 3 5" xfId="1738" xr:uid="{3A0D90D9-5CBF-4A12-AAF9-AA2AA0FB6878}"/>
    <cellStyle name="Comma 12 2 3 3 5 10" xfId="22844" xr:uid="{52C024B0-C753-4C6F-9CE0-0A27791CBCFE}"/>
    <cellStyle name="Comma 12 2 3 3 5 11" xfId="25189" xr:uid="{8E105475-5F35-47D3-AD1A-7AE71D92F009}"/>
    <cellStyle name="Comma 12 2 3 3 5 12" xfId="27534" xr:uid="{8CCD4DDB-0527-4A19-98BA-9DC91E503D62}"/>
    <cellStyle name="Comma 12 2 3 3 5 2" xfId="4083" xr:uid="{D58EC693-CDBA-4AC0-830E-6BD317DE5818}"/>
    <cellStyle name="Comma 12 2 3 3 5 3" xfId="6428" xr:uid="{8FCF16FD-3377-4331-AE5B-0F4B63833A1F}"/>
    <cellStyle name="Comma 12 2 3 3 5 4" xfId="8773" xr:uid="{DA1F465E-7628-494F-A6E9-2FC568D7A774}"/>
    <cellStyle name="Comma 12 2 3 3 5 5" xfId="11118" xr:uid="{4B65008A-65B0-46DE-A7B3-859F1B973C7E}"/>
    <cellStyle name="Comma 12 2 3 3 5 6" xfId="13463" xr:uid="{24E54432-5865-435A-9F5E-C385315023A8}"/>
    <cellStyle name="Comma 12 2 3 3 5 7" xfId="15808" xr:uid="{783658C7-C065-4021-9013-C88BAED4F55A}"/>
    <cellStyle name="Comma 12 2 3 3 5 8" xfId="18154" xr:uid="{68BDFC28-5216-45CE-AE30-DD62453B4022}"/>
    <cellStyle name="Comma 12 2 3 3 5 9" xfId="20499" xr:uid="{7ABC3667-47ED-492B-861C-4CF4F5CED9A5}"/>
    <cellStyle name="Comma 12 2 3 3 6" xfId="2122" xr:uid="{99981D85-2F2E-4B6B-8A9B-F62C06C7EF1F}"/>
    <cellStyle name="Comma 12 2 3 3 6 10" xfId="23228" xr:uid="{7D7B452C-982A-439C-8307-42A03EA2BDA3}"/>
    <cellStyle name="Comma 12 2 3 3 6 11" xfId="25573" xr:uid="{A691E74D-88F0-4F1A-99D1-AA7FDA4EB0F7}"/>
    <cellStyle name="Comma 12 2 3 3 6 12" xfId="27918" xr:uid="{60ACFCC7-41D6-4850-A5AA-7A5CB42E466B}"/>
    <cellStyle name="Comma 12 2 3 3 6 2" xfId="4467" xr:uid="{F4DCB179-DDC5-404E-9D6C-4F11F246B75F}"/>
    <cellStyle name="Comma 12 2 3 3 6 3" xfId="6812" xr:uid="{3D23CFB6-BE37-4C30-AB50-B2A46AA83DFF}"/>
    <cellStyle name="Comma 12 2 3 3 6 4" xfId="9157" xr:uid="{D67D4F99-16E9-4F1E-8CE4-0E47023A92A1}"/>
    <cellStyle name="Comma 12 2 3 3 6 5" xfId="11502" xr:uid="{04F28D62-C216-4825-88A8-BD41EFBA9A82}"/>
    <cellStyle name="Comma 12 2 3 3 6 6" xfId="13847" xr:uid="{1BC0952E-2294-4392-99B0-DAC79DBFF960}"/>
    <cellStyle name="Comma 12 2 3 3 6 7" xfId="16192" xr:uid="{F0FB2D28-67B7-4521-B530-C35EC796B0A0}"/>
    <cellStyle name="Comma 12 2 3 3 6 8" xfId="18538" xr:uid="{E08D2FFF-4AC8-4AE0-92E9-8045A6816B60}"/>
    <cellStyle name="Comma 12 2 3 3 6 9" xfId="20883" xr:uid="{6F5DEFED-03C1-4A7E-93C6-A250F0877633}"/>
    <cellStyle name="Comma 12 2 3 3 7" xfId="2506" xr:uid="{78E84A37-A569-4C0B-8E8A-95A16D72A896}"/>
    <cellStyle name="Comma 12 2 3 3 8" xfId="4851" xr:uid="{C397C19A-6B3A-46E6-9BA0-39B7438C2DC2}"/>
    <cellStyle name="Comma 12 2 3 3 9" xfId="7196" xr:uid="{6C90FA09-A52A-4634-BFF0-31132F3BAED0}"/>
    <cellStyle name="Comma 12 2 3 4" xfId="209" xr:uid="{088014FA-19F4-40E6-B377-59E2B9D8D54A}"/>
    <cellStyle name="Comma 12 2 3 4 10" xfId="9589" xr:uid="{3B39732D-52C1-4135-ACA4-9D8D00D670E1}"/>
    <cellStyle name="Comma 12 2 3 4 11" xfId="11934" xr:uid="{6E53AFB9-139B-400E-852F-E2F920D44607}"/>
    <cellStyle name="Comma 12 2 3 4 12" xfId="14279" xr:uid="{9F408B25-FAA2-43C8-8D69-FCBBEEC6271A}"/>
    <cellStyle name="Comma 12 2 3 4 13" xfId="16625" xr:uid="{E38D0BC3-4B8E-44FB-892A-F77961DDB9E5}"/>
    <cellStyle name="Comma 12 2 3 4 14" xfId="18970" xr:uid="{E1FA6404-B86E-4B6C-A704-BF6F496181BD}"/>
    <cellStyle name="Comma 12 2 3 4 15" xfId="21315" xr:uid="{C0E07B78-366E-45A8-929E-C7BC402C7FDB}"/>
    <cellStyle name="Comma 12 2 3 4 16" xfId="23660" xr:uid="{1E698EB3-5527-4B1C-90F2-07EFFAC0C253}"/>
    <cellStyle name="Comma 12 2 3 4 17" xfId="26005" xr:uid="{E182EAF4-6E31-428C-B4EF-76DD72248E72}"/>
    <cellStyle name="Comma 12 2 3 4 2" xfId="593" xr:uid="{9F1D8095-298A-4B7A-8D39-DD0F4A208E78}"/>
    <cellStyle name="Comma 12 2 3 4 2 10" xfId="21699" xr:uid="{3BBDD0D3-BBFF-4B59-91A6-3E0CCD1432CA}"/>
    <cellStyle name="Comma 12 2 3 4 2 11" xfId="24044" xr:uid="{5FF795D3-3AE0-4B48-AE7E-6C3AAA00297E}"/>
    <cellStyle name="Comma 12 2 3 4 2 12" xfId="26389" xr:uid="{B93FA73D-DF36-4E53-8A38-4AD26828415A}"/>
    <cellStyle name="Comma 12 2 3 4 2 2" xfId="2938" xr:uid="{8F85615A-849D-4D47-BDA2-C15AB0FE4BE5}"/>
    <cellStyle name="Comma 12 2 3 4 2 3" xfId="5283" xr:uid="{2F4A3AAC-352F-49FE-A709-10D89B861F4E}"/>
    <cellStyle name="Comma 12 2 3 4 2 4" xfId="7628" xr:uid="{53BAE311-BE8D-49D8-A77C-872EC1DE91EB}"/>
    <cellStyle name="Comma 12 2 3 4 2 5" xfId="9973" xr:uid="{45E29B47-C332-4FD4-BEF2-860289853D32}"/>
    <cellStyle name="Comma 12 2 3 4 2 6" xfId="12318" xr:uid="{164F50DB-9D82-450E-B809-CD1687F3641F}"/>
    <cellStyle name="Comma 12 2 3 4 2 7" xfId="14663" xr:uid="{44675B6E-31D1-45A6-8D33-E54ED2A57ECC}"/>
    <cellStyle name="Comma 12 2 3 4 2 8" xfId="17009" xr:uid="{42D8F0DF-F935-4CB2-9B0C-8F29E540489A}"/>
    <cellStyle name="Comma 12 2 3 4 2 9" xfId="19354" xr:uid="{4319E6E7-479D-44C8-B89B-0C171F49A030}"/>
    <cellStyle name="Comma 12 2 3 4 3" xfId="1018" xr:uid="{79ED170F-5886-4812-8836-423FF83B60DE}"/>
    <cellStyle name="Comma 12 2 3 4 3 10" xfId="22124" xr:uid="{7F4D95F9-710B-4E53-BCCC-37B505CB9275}"/>
    <cellStyle name="Comma 12 2 3 4 3 11" xfId="24469" xr:uid="{D0E4D4DB-0420-4763-AF89-AB52ED098679}"/>
    <cellStyle name="Comma 12 2 3 4 3 12" xfId="26814" xr:uid="{24FF6573-B868-40F9-BD28-0B460C01B04C}"/>
    <cellStyle name="Comma 12 2 3 4 3 2" xfId="3363" xr:uid="{C8C43F93-2BE6-4D77-87C2-4DAA7B288E1C}"/>
    <cellStyle name="Comma 12 2 3 4 3 3" xfId="5708" xr:uid="{831AEDBE-9DD1-4398-B73B-2643CA3E0C6F}"/>
    <cellStyle name="Comma 12 2 3 4 3 4" xfId="8053" xr:uid="{E20EB9A2-8567-4CD7-974D-744277900941}"/>
    <cellStyle name="Comma 12 2 3 4 3 5" xfId="10398" xr:uid="{89310C06-C4B3-4A41-9108-CC947163035F}"/>
    <cellStyle name="Comma 12 2 3 4 3 6" xfId="12743" xr:uid="{F569736B-F5BF-45D0-9288-F3AAC0C99313}"/>
    <cellStyle name="Comma 12 2 3 4 3 7" xfId="15088" xr:uid="{4580CDCB-4156-4BEF-B22C-67184F424DBC}"/>
    <cellStyle name="Comma 12 2 3 4 3 8" xfId="17434" xr:uid="{EFE8C27A-B967-41DF-B581-CAB0741558A4}"/>
    <cellStyle name="Comma 12 2 3 4 3 9" xfId="19779" xr:uid="{04988383-0348-4FAA-BC18-9DFDDE96E94A}"/>
    <cellStyle name="Comma 12 2 3 4 4" xfId="1402" xr:uid="{84FDF6B8-6F32-4311-9AB0-F41E3579C56E}"/>
    <cellStyle name="Comma 12 2 3 4 4 10" xfId="22508" xr:uid="{91097874-C221-4145-86D5-49F324746A29}"/>
    <cellStyle name="Comma 12 2 3 4 4 11" xfId="24853" xr:uid="{9791E0C9-B6C5-4F5A-B473-0192B6C7777F}"/>
    <cellStyle name="Comma 12 2 3 4 4 12" xfId="27198" xr:uid="{9A96AA4E-A548-4EAB-B08B-7538CA719EE7}"/>
    <cellStyle name="Comma 12 2 3 4 4 2" xfId="3747" xr:uid="{BD8342DE-0C2D-4E04-98F0-9AA065CDB38A}"/>
    <cellStyle name="Comma 12 2 3 4 4 3" xfId="6092" xr:uid="{07FAB3C0-2A6C-4C89-A60E-5B687C2C31A3}"/>
    <cellStyle name="Comma 12 2 3 4 4 4" xfId="8437" xr:uid="{04ABF83A-F989-45B6-ADCD-2DCE578C5D41}"/>
    <cellStyle name="Comma 12 2 3 4 4 5" xfId="10782" xr:uid="{297B4024-DCF8-4416-9162-B7AF73345CFB}"/>
    <cellStyle name="Comma 12 2 3 4 4 6" xfId="13127" xr:uid="{8BC8401D-0C35-41DC-80F0-8576F382055B}"/>
    <cellStyle name="Comma 12 2 3 4 4 7" xfId="15472" xr:uid="{118935FB-1E0C-4430-8EDE-8CF841FADE84}"/>
    <cellStyle name="Comma 12 2 3 4 4 8" xfId="17818" xr:uid="{AAA43BED-BF59-4BF0-8F9E-D1272CE82D11}"/>
    <cellStyle name="Comma 12 2 3 4 4 9" xfId="20163" xr:uid="{5D203D86-102B-408A-AEBD-295E2C681C1A}"/>
    <cellStyle name="Comma 12 2 3 4 5" xfId="1786" xr:uid="{07BAB88F-2D5F-4EDF-9CA2-52E46ABB59BD}"/>
    <cellStyle name="Comma 12 2 3 4 5 10" xfId="22892" xr:uid="{2B193E62-6EA9-4C40-93A9-7690A30D90EA}"/>
    <cellStyle name="Comma 12 2 3 4 5 11" xfId="25237" xr:uid="{A27085C5-26B8-47C1-8A8B-71F39794233C}"/>
    <cellStyle name="Comma 12 2 3 4 5 12" xfId="27582" xr:uid="{97FEE0C0-A53D-4D24-9C5D-3967877ECB6A}"/>
    <cellStyle name="Comma 12 2 3 4 5 2" xfId="4131" xr:uid="{E7AA29EC-20CC-4DEF-9300-47E22AB3B6B1}"/>
    <cellStyle name="Comma 12 2 3 4 5 3" xfId="6476" xr:uid="{70EA6D91-EB9B-4B93-AC06-8F37A99FEE5F}"/>
    <cellStyle name="Comma 12 2 3 4 5 4" xfId="8821" xr:uid="{ED522842-2B53-4EF8-9F77-11183486C96F}"/>
    <cellStyle name="Comma 12 2 3 4 5 5" xfId="11166" xr:uid="{E0AD5C7D-1F81-4EF7-A2BA-4AAC190BD388}"/>
    <cellStyle name="Comma 12 2 3 4 5 6" xfId="13511" xr:uid="{17D4CFAE-E9A5-4843-A3E1-3ACE6BE48A15}"/>
    <cellStyle name="Comma 12 2 3 4 5 7" xfId="15856" xr:uid="{4CCA7A31-CB36-41F8-AE92-07F0B2BAB8E6}"/>
    <cellStyle name="Comma 12 2 3 4 5 8" xfId="18202" xr:uid="{8D820366-E581-4709-BBCD-F394FE10FD0E}"/>
    <cellStyle name="Comma 12 2 3 4 5 9" xfId="20547" xr:uid="{1ED68FAF-139E-47E2-9C1C-0751FB3E3E28}"/>
    <cellStyle name="Comma 12 2 3 4 6" xfId="2170" xr:uid="{760580FA-2396-4F4A-95C8-3171846ED608}"/>
    <cellStyle name="Comma 12 2 3 4 6 10" xfId="23276" xr:uid="{AF20842A-2E80-43EC-92FB-B56C6FF7CD37}"/>
    <cellStyle name="Comma 12 2 3 4 6 11" xfId="25621" xr:uid="{B74CB0A6-9B98-440E-8E53-2ED821007403}"/>
    <cellStyle name="Comma 12 2 3 4 6 12" xfId="27966" xr:uid="{5F9C0374-A20C-48FB-A011-E339BFAD66D9}"/>
    <cellStyle name="Comma 12 2 3 4 6 2" xfId="4515" xr:uid="{7D0A00F8-628F-42F2-9BB6-78B747CEF673}"/>
    <cellStyle name="Comma 12 2 3 4 6 3" xfId="6860" xr:uid="{65DC1E3D-79E5-4A38-9443-FA53B23C3579}"/>
    <cellStyle name="Comma 12 2 3 4 6 4" xfId="9205" xr:uid="{C9FCC96F-528C-45B3-837C-A9EC29630C57}"/>
    <cellStyle name="Comma 12 2 3 4 6 5" xfId="11550" xr:uid="{8A4A4320-E50A-4E99-B009-502C9FC01EC7}"/>
    <cellStyle name="Comma 12 2 3 4 6 6" xfId="13895" xr:uid="{34E084FC-ACA2-41D9-A16E-EA64C5D59EDF}"/>
    <cellStyle name="Comma 12 2 3 4 6 7" xfId="16240" xr:uid="{36880F9D-6265-42E3-BB57-24679E4F2F9C}"/>
    <cellStyle name="Comma 12 2 3 4 6 8" xfId="18586" xr:uid="{D4DF375F-5B12-4BD3-975E-338BF6A5FE6F}"/>
    <cellStyle name="Comma 12 2 3 4 6 9" xfId="20931" xr:uid="{C384615F-C198-4CC4-90E3-4607DDE89937}"/>
    <cellStyle name="Comma 12 2 3 4 7" xfId="2554" xr:uid="{3F1E6809-E40F-4E0F-BF03-E188D55E7517}"/>
    <cellStyle name="Comma 12 2 3 4 8" xfId="4899" xr:uid="{C53B3A4D-0DD5-43AE-B521-B78E2339356D}"/>
    <cellStyle name="Comma 12 2 3 4 9" xfId="7244" xr:uid="{F2AF0258-E689-4BD0-BBC3-DB239DC9B2CD}"/>
    <cellStyle name="Comma 12 2 3 5" xfId="257" xr:uid="{5D731EEF-E3B9-47EA-AEA5-2EF9AEA779F0}"/>
    <cellStyle name="Comma 12 2 3 5 10" xfId="9637" xr:uid="{0082F251-3872-43D3-AE97-6C699FACD63B}"/>
    <cellStyle name="Comma 12 2 3 5 11" xfId="11982" xr:uid="{EC2B317F-FC04-4BC3-8843-CA4F4B4C8E97}"/>
    <cellStyle name="Comma 12 2 3 5 12" xfId="14327" xr:uid="{D5D89EDE-6C12-45ED-B465-338FF275DEC2}"/>
    <cellStyle name="Comma 12 2 3 5 13" xfId="16673" xr:uid="{52E8DB45-504A-43A9-A368-4685AF33B40B}"/>
    <cellStyle name="Comma 12 2 3 5 14" xfId="19018" xr:uid="{5BA756CB-FF1E-4366-80EF-07E0B80C95BB}"/>
    <cellStyle name="Comma 12 2 3 5 15" xfId="21363" xr:uid="{B7A8E91A-07D9-488A-A10A-3DB9A14EA991}"/>
    <cellStyle name="Comma 12 2 3 5 16" xfId="23708" xr:uid="{E5F02609-33E3-4F97-ADAC-EBF1351CB8DE}"/>
    <cellStyle name="Comma 12 2 3 5 17" xfId="26053" xr:uid="{D6EB906F-DF24-4FBD-B7A9-7BD3B29687D6}"/>
    <cellStyle name="Comma 12 2 3 5 2" xfId="641" xr:uid="{5FA0A106-FCB6-4F98-A29B-E6DA4656F527}"/>
    <cellStyle name="Comma 12 2 3 5 2 10" xfId="21747" xr:uid="{24956340-6B55-4BB1-8C0E-EC9B92763309}"/>
    <cellStyle name="Comma 12 2 3 5 2 11" xfId="24092" xr:uid="{20F7E057-1D7C-472D-B189-E939EA2C287F}"/>
    <cellStyle name="Comma 12 2 3 5 2 12" xfId="26437" xr:uid="{2C4590DB-B681-44D6-8E53-EFA26E62E6DD}"/>
    <cellStyle name="Comma 12 2 3 5 2 2" xfId="2986" xr:uid="{6391EF45-4547-4DEB-9382-020603884621}"/>
    <cellStyle name="Comma 12 2 3 5 2 3" xfId="5331" xr:uid="{B52FB49F-9C1C-44D9-8288-E832BF5E8C8C}"/>
    <cellStyle name="Comma 12 2 3 5 2 4" xfId="7676" xr:uid="{751573F7-4422-4206-8AC6-F3008AE7BD00}"/>
    <cellStyle name="Comma 12 2 3 5 2 5" xfId="10021" xr:uid="{42848348-4F63-4835-8ECE-3D6CEE38954A}"/>
    <cellStyle name="Comma 12 2 3 5 2 6" xfId="12366" xr:uid="{A6F617E2-5987-4E35-B15F-98D0B6FAC405}"/>
    <cellStyle name="Comma 12 2 3 5 2 7" xfId="14711" xr:uid="{77B8D24F-AAA2-4D9C-9A49-4860D6EAAA76}"/>
    <cellStyle name="Comma 12 2 3 5 2 8" xfId="17057" xr:uid="{58746862-57B7-4E6C-9485-3F13866E4BAF}"/>
    <cellStyle name="Comma 12 2 3 5 2 9" xfId="19402" xr:uid="{3A784CE9-4475-4D21-973B-C7FB03DAC10A}"/>
    <cellStyle name="Comma 12 2 3 5 3" xfId="1066" xr:uid="{36EB3406-309B-4B9F-A6D2-88ECFF88F69B}"/>
    <cellStyle name="Comma 12 2 3 5 3 10" xfId="22172" xr:uid="{764F54C9-992E-4F36-A108-B47864F1E3DA}"/>
    <cellStyle name="Comma 12 2 3 5 3 11" xfId="24517" xr:uid="{6FE646AA-D323-4BE6-937A-7A96171F7AE9}"/>
    <cellStyle name="Comma 12 2 3 5 3 12" xfId="26862" xr:uid="{6B0898E0-5735-4735-B083-E3E56BAAD07D}"/>
    <cellStyle name="Comma 12 2 3 5 3 2" xfId="3411" xr:uid="{E2B72847-74BA-4263-8472-9E9597C581CB}"/>
    <cellStyle name="Comma 12 2 3 5 3 3" xfId="5756" xr:uid="{3CB8606D-04FB-4B30-8B71-C51D1BD43EDA}"/>
    <cellStyle name="Comma 12 2 3 5 3 4" xfId="8101" xr:uid="{AC3646E9-DDF0-464C-BC44-9F27057EF36C}"/>
    <cellStyle name="Comma 12 2 3 5 3 5" xfId="10446" xr:uid="{D1D2FFBB-4B23-458E-8C39-3C91E6B6A8F4}"/>
    <cellStyle name="Comma 12 2 3 5 3 6" xfId="12791" xr:uid="{7165108D-AD00-404D-8AAE-4273D6024DFC}"/>
    <cellStyle name="Comma 12 2 3 5 3 7" xfId="15136" xr:uid="{4B5ED5E0-2B27-4A02-BA0F-24398A1FEE98}"/>
    <cellStyle name="Comma 12 2 3 5 3 8" xfId="17482" xr:uid="{E6494101-D122-4393-8743-8489B8D00789}"/>
    <cellStyle name="Comma 12 2 3 5 3 9" xfId="19827" xr:uid="{4F90057A-60E7-4FFE-A699-6E157360A488}"/>
    <cellStyle name="Comma 12 2 3 5 4" xfId="1450" xr:uid="{DCBCDD35-79CE-4766-9F30-14580080603F}"/>
    <cellStyle name="Comma 12 2 3 5 4 10" xfId="22556" xr:uid="{BFE580B7-8D64-4252-B6B9-1A599105E39F}"/>
    <cellStyle name="Comma 12 2 3 5 4 11" xfId="24901" xr:uid="{2380753B-8B00-4316-ABFF-77525DB7CA25}"/>
    <cellStyle name="Comma 12 2 3 5 4 12" xfId="27246" xr:uid="{147BAD3C-ABC8-4A93-B5C0-ADBF00AD378E}"/>
    <cellStyle name="Comma 12 2 3 5 4 2" xfId="3795" xr:uid="{6CE53DB1-596A-40AC-ABFD-4A81EA37D859}"/>
    <cellStyle name="Comma 12 2 3 5 4 3" xfId="6140" xr:uid="{68BAE700-D2C3-4F4E-A877-C743B233A5ED}"/>
    <cellStyle name="Comma 12 2 3 5 4 4" xfId="8485" xr:uid="{88D3FDE1-AF74-4C7B-B941-26A569E5A17C}"/>
    <cellStyle name="Comma 12 2 3 5 4 5" xfId="10830" xr:uid="{8CB68AB5-4EF1-43C5-AD67-216023C2B40F}"/>
    <cellStyle name="Comma 12 2 3 5 4 6" xfId="13175" xr:uid="{36F28E15-DDBA-428F-A25D-E8A90D240E03}"/>
    <cellStyle name="Comma 12 2 3 5 4 7" xfId="15520" xr:uid="{6717D1B6-B180-4314-ACA4-84F7D4F241E4}"/>
    <cellStyle name="Comma 12 2 3 5 4 8" xfId="17866" xr:uid="{F07F7B7A-1081-4C6D-9BC4-67A3C1A8FE2D}"/>
    <cellStyle name="Comma 12 2 3 5 4 9" xfId="20211" xr:uid="{D59EB6A0-4A73-47EB-806E-6BF7DC48C25F}"/>
    <cellStyle name="Comma 12 2 3 5 5" xfId="1834" xr:uid="{674C5901-4CA8-4C86-A3F7-81DF279E9A82}"/>
    <cellStyle name="Comma 12 2 3 5 5 10" xfId="22940" xr:uid="{B291C257-1D9A-417A-9B7C-EC1912A32FA1}"/>
    <cellStyle name="Comma 12 2 3 5 5 11" xfId="25285" xr:uid="{FFDA434A-D2DF-4446-A075-32A4797E61A9}"/>
    <cellStyle name="Comma 12 2 3 5 5 12" xfId="27630" xr:uid="{2A45F595-9ED6-477C-A3D0-76AE486987B3}"/>
    <cellStyle name="Comma 12 2 3 5 5 2" xfId="4179" xr:uid="{5B178A27-F2EF-48A2-BB44-64C987555309}"/>
    <cellStyle name="Comma 12 2 3 5 5 3" xfId="6524" xr:uid="{6407D2C9-72C5-421B-92E7-A6F400501FCA}"/>
    <cellStyle name="Comma 12 2 3 5 5 4" xfId="8869" xr:uid="{A91E86EF-F972-41A2-B479-ECB54CAA1D3F}"/>
    <cellStyle name="Comma 12 2 3 5 5 5" xfId="11214" xr:uid="{F1499EF7-CC31-4712-A0B0-612F54F8B728}"/>
    <cellStyle name="Comma 12 2 3 5 5 6" xfId="13559" xr:uid="{6ABA8842-8BAB-4CD0-91D7-7F89BCA26457}"/>
    <cellStyle name="Comma 12 2 3 5 5 7" xfId="15904" xr:uid="{94F4D988-169E-4D77-97DC-1C6CCADEED13}"/>
    <cellStyle name="Comma 12 2 3 5 5 8" xfId="18250" xr:uid="{FDD17810-FFB8-4890-98DC-4191FF0B7373}"/>
    <cellStyle name="Comma 12 2 3 5 5 9" xfId="20595" xr:uid="{15E49777-86EC-4C4C-9A16-B388031AC379}"/>
    <cellStyle name="Comma 12 2 3 5 6" xfId="2218" xr:uid="{746E7EE1-7DB5-4E44-A565-1C8A083756FB}"/>
    <cellStyle name="Comma 12 2 3 5 6 10" xfId="23324" xr:uid="{E76AC7BB-A127-4EF0-8512-318DB0DD64F3}"/>
    <cellStyle name="Comma 12 2 3 5 6 11" xfId="25669" xr:uid="{5B8BBDF5-C4CB-4A29-9D7A-347651B84233}"/>
    <cellStyle name="Comma 12 2 3 5 6 12" xfId="28014" xr:uid="{78C5B1D5-AB28-4803-8D8C-1F95A53E0370}"/>
    <cellStyle name="Comma 12 2 3 5 6 2" xfId="4563" xr:uid="{7230D7AB-A2AB-43DC-9779-67E5C8953201}"/>
    <cellStyle name="Comma 12 2 3 5 6 3" xfId="6908" xr:uid="{34A505FE-F978-4319-A2F0-47261008205E}"/>
    <cellStyle name="Comma 12 2 3 5 6 4" xfId="9253" xr:uid="{646CA464-39E9-4CFB-A9DD-89C3DFF512B4}"/>
    <cellStyle name="Comma 12 2 3 5 6 5" xfId="11598" xr:uid="{CAD17241-F44B-438C-A6EF-2B5A5BFCC206}"/>
    <cellStyle name="Comma 12 2 3 5 6 6" xfId="13943" xr:uid="{8F655448-91BD-4FFD-B938-A275EFAB288A}"/>
    <cellStyle name="Comma 12 2 3 5 6 7" xfId="16288" xr:uid="{92A6E97F-A0CF-4628-902C-066E8A66EFFC}"/>
    <cellStyle name="Comma 12 2 3 5 6 8" xfId="18634" xr:uid="{D3930071-7E49-4433-ACCB-B97631A1ABC4}"/>
    <cellStyle name="Comma 12 2 3 5 6 9" xfId="20979" xr:uid="{DC8A00E5-9666-4F54-886A-3A7BF42D6A93}"/>
    <cellStyle name="Comma 12 2 3 5 7" xfId="2602" xr:uid="{EB0D3FD8-E120-414A-864E-142850A58872}"/>
    <cellStyle name="Comma 12 2 3 5 8" xfId="4947" xr:uid="{1E5D1538-617C-4ED2-88E6-BDE2BFC59039}"/>
    <cellStyle name="Comma 12 2 3 5 9" xfId="7292" xr:uid="{F603924B-7640-49A9-B7B0-9FC95FA43577}"/>
    <cellStyle name="Comma 12 2 3 6" xfId="305" xr:uid="{245E900F-F11B-4825-803A-61A941AFFE36}"/>
    <cellStyle name="Comma 12 2 3 6 10" xfId="9685" xr:uid="{F928E9E5-B30C-41C3-8284-621905C1B76D}"/>
    <cellStyle name="Comma 12 2 3 6 11" xfId="12030" xr:uid="{2521BC5B-94D1-410C-B031-D727048A781D}"/>
    <cellStyle name="Comma 12 2 3 6 12" xfId="14375" xr:uid="{9A5FD461-DD98-4A78-97FB-10751768ADC9}"/>
    <cellStyle name="Comma 12 2 3 6 13" xfId="16721" xr:uid="{BAE1D460-8F1D-411C-93E6-8B43A2DB6923}"/>
    <cellStyle name="Comma 12 2 3 6 14" xfId="19066" xr:uid="{8EA42840-7429-4583-937E-962E2AE3956E}"/>
    <cellStyle name="Comma 12 2 3 6 15" xfId="21411" xr:uid="{95E8C6EA-7FD3-4A4D-BBA6-B302B0364C85}"/>
    <cellStyle name="Comma 12 2 3 6 16" xfId="23756" xr:uid="{AD21133C-D8DF-4CB7-848E-DFE748822C4A}"/>
    <cellStyle name="Comma 12 2 3 6 17" xfId="26101" xr:uid="{6CD71C14-C5F4-414A-9A74-CF362AFB9E30}"/>
    <cellStyle name="Comma 12 2 3 6 2" xfId="689" xr:uid="{F2A6599B-B206-4FD8-9F30-BD374E8C6A1A}"/>
    <cellStyle name="Comma 12 2 3 6 2 10" xfId="21795" xr:uid="{136D11E0-DAA9-497A-9180-8376F78CFF23}"/>
    <cellStyle name="Comma 12 2 3 6 2 11" xfId="24140" xr:uid="{9DA1F062-A894-4B42-9A77-0F51B42FC907}"/>
    <cellStyle name="Comma 12 2 3 6 2 12" xfId="26485" xr:uid="{4E6F63D0-AFE1-4A37-BA90-563BF43AD7C5}"/>
    <cellStyle name="Comma 12 2 3 6 2 2" xfId="3034" xr:uid="{643FEEC9-D801-4324-8AB2-3C633BB935C7}"/>
    <cellStyle name="Comma 12 2 3 6 2 3" xfId="5379" xr:uid="{4A693077-BB7D-4303-B002-4DF1E62B007B}"/>
    <cellStyle name="Comma 12 2 3 6 2 4" xfId="7724" xr:uid="{FE7D3906-47E6-46EE-82FB-C61C853B044D}"/>
    <cellStyle name="Comma 12 2 3 6 2 5" xfId="10069" xr:uid="{5212F6B9-E079-4EFC-8FF6-4A8C4B083F74}"/>
    <cellStyle name="Comma 12 2 3 6 2 6" xfId="12414" xr:uid="{CA7843AB-B97B-4263-AE63-EF03E5C7B7EC}"/>
    <cellStyle name="Comma 12 2 3 6 2 7" xfId="14759" xr:uid="{89D64E5F-0543-4522-914B-B79E69A358EF}"/>
    <cellStyle name="Comma 12 2 3 6 2 8" xfId="17105" xr:uid="{DA44E548-7EEA-4D99-8200-8795402382E7}"/>
    <cellStyle name="Comma 12 2 3 6 2 9" xfId="19450" xr:uid="{A34F05DA-4D01-4CD4-A1A5-F5C358BB94F3}"/>
    <cellStyle name="Comma 12 2 3 6 3" xfId="1114" xr:uid="{FC25F705-D7A7-4DF7-A186-7A770F5A39C9}"/>
    <cellStyle name="Comma 12 2 3 6 3 10" xfId="22220" xr:uid="{665D51A5-F246-4388-97B0-72851D6F3C39}"/>
    <cellStyle name="Comma 12 2 3 6 3 11" xfId="24565" xr:uid="{D14180D8-93B6-4301-8700-6EEF9D598CEA}"/>
    <cellStyle name="Comma 12 2 3 6 3 12" xfId="26910" xr:uid="{897AB96C-1623-48F6-A0DA-627775865592}"/>
    <cellStyle name="Comma 12 2 3 6 3 2" xfId="3459" xr:uid="{E4BC9861-CF45-4675-9FFE-E5F5AAB60F7C}"/>
    <cellStyle name="Comma 12 2 3 6 3 3" xfId="5804" xr:uid="{C2A22B60-D2C7-4CBC-88F6-69DAEC32DE5F}"/>
    <cellStyle name="Comma 12 2 3 6 3 4" xfId="8149" xr:uid="{0AE3BD60-B9DE-41EB-BCDA-6876683BB4C8}"/>
    <cellStyle name="Comma 12 2 3 6 3 5" xfId="10494" xr:uid="{BF04277B-D6EA-48DA-B9B0-11BE36235A6F}"/>
    <cellStyle name="Comma 12 2 3 6 3 6" xfId="12839" xr:uid="{6282C8EC-392B-43A9-B8B5-B6EF0F9EB144}"/>
    <cellStyle name="Comma 12 2 3 6 3 7" xfId="15184" xr:uid="{BEE1FFEA-2A30-4D5D-A3EC-143A26EB73EC}"/>
    <cellStyle name="Comma 12 2 3 6 3 8" xfId="17530" xr:uid="{174D6420-76BD-4D24-96D1-38448380300D}"/>
    <cellStyle name="Comma 12 2 3 6 3 9" xfId="19875" xr:uid="{07F23A3D-B227-4145-90AD-95A3898E13FB}"/>
    <cellStyle name="Comma 12 2 3 6 4" xfId="1498" xr:uid="{97EFAD23-ED79-4C95-AD3B-CB6B59F6279A}"/>
    <cellStyle name="Comma 12 2 3 6 4 10" xfId="22604" xr:uid="{EA1106B3-FCC4-4101-9DAD-E88ABD0E3371}"/>
    <cellStyle name="Comma 12 2 3 6 4 11" xfId="24949" xr:uid="{ADC1B251-0FEE-49E8-8B61-465D24CEF6F5}"/>
    <cellStyle name="Comma 12 2 3 6 4 12" xfId="27294" xr:uid="{1BB22429-1158-4B6F-9C75-792FCF65F060}"/>
    <cellStyle name="Comma 12 2 3 6 4 2" xfId="3843" xr:uid="{7C039BC2-26DC-4AD8-9077-B1FDCA546914}"/>
    <cellStyle name="Comma 12 2 3 6 4 3" xfId="6188" xr:uid="{EEE67793-91C5-401F-B556-0344F94771D8}"/>
    <cellStyle name="Comma 12 2 3 6 4 4" xfId="8533" xr:uid="{84478741-CE62-45A0-BEB5-2093FE049D12}"/>
    <cellStyle name="Comma 12 2 3 6 4 5" xfId="10878" xr:uid="{70B9DD4B-7509-452C-BD4D-1006B5041B3E}"/>
    <cellStyle name="Comma 12 2 3 6 4 6" xfId="13223" xr:uid="{0D9032B0-4D2A-447E-8AAC-76C0788A46F1}"/>
    <cellStyle name="Comma 12 2 3 6 4 7" xfId="15568" xr:uid="{4EA59936-B5B9-49D9-B795-28A288B61865}"/>
    <cellStyle name="Comma 12 2 3 6 4 8" xfId="17914" xr:uid="{11A35667-F4F9-4DD4-AEF7-EB0FC6728C71}"/>
    <cellStyle name="Comma 12 2 3 6 4 9" xfId="20259" xr:uid="{78E7AFC2-3F4F-45A7-A6CD-1C5569393E79}"/>
    <cellStyle name="Comma 12 2 3 6 5" xfId="1882" xr:uid="{23AECEBA-1795-4F29-887D-B47BCAFB3BCC}"/>
    <cellStyle name="Comma 12 2 3 6 5 10" xfId="22988" xr:uid="{E9DAC7AB-53BE-4F05-BC56-64BA8826C788}"/>
    <cellStyle name="Comma 12 2 3 6 5 11" xfId="25333" xr:uid="{7F9AADAE-6E0A-4D2D-B725-7A31B9A94AF1}"/>
    <cellStyle name="Comma 12 2 3 6 5 12" xfId="27678" xr:uid="{1973D44B-E11E-4F2D-A27D-F179FF64F56C}"/>
    <cellStyle name="Comma 12 2 3 6 5 2" xfId="4227" xr:uid="{A863EF8C-D7D2-420F-BF00-107AB4C40422}"/>
    <cellStyle name="Comma 12 2 3 6 5 3" xfId="6572" xr:uid="{41CF6AC0-4ACC-4A0A-9030-703F5E3C66B9}"/>
    <cellStyle name="Comma 12 2 3 6 5 4" xfId="8917" xr:uid="{B8F2DBB7-8187-4CA9-9525-A184644E3C45}"/>
    <cellStyle name="Comma 12 2 3 6 5 5" xfId="11262" xr:uid="{9E8A577C-C45D-4600-A13F-00A1FB3EE0BB}"/>
    <cellStyle name="Comma 12 2 3 6 5 6" xfId="13607" xr:uid="{4A80967C-CB5B-4E31-A7F5-9FE981C5991C}"/>
    <cellStyle name="Comma 12 2 3 6 5 7" xfId="15952" xr:uid="{9F056622-DF75-4D58-B180-5E3DE75865B2}"/>
    <cellStyle name="Comma 12 2 3 6 5 8" xfId="18298" xr:uid="{BAF79B4D-A2AD-4265-A87C-2B75DB290997}"/>
    <cellStyle name="Comma 12 2 3 6 5 9" xfId="20643" xr:uid="{57DA2125-E6E9-496F-81B1-58CF35649647}"/>
    <cellStyle name="Comma 12 2 3 6 6" xfId="2266" xr:uid="{64395058-AD5C-4468-8FEF-1A376AB17570}"/>
    <cellStyle name="Comma 12 2 3 6 6 10" xfId="23372" xr:uid="{78A7BEE9-DEEF-4C1B-BBE2-6D00027684BF}"/>
    <cellStyle name="Comma 12 2 3 6 6 11" xfId="25717" xr:uid="{187E8487-A0ED-450E-B5BA-4BDDBB214276}"/>
    <cellStyle name="Comma 12 2 3 6 6 12" xfId="28062" xr:uid="{911C8823-D51D-4AC2-9B3B-CCF7CD0940C9}"/>
    <cellStyle name="Comma 12 2 3 6 6 2" xfId="4611" xr:uid="{B18705F2-929D-4F90-822D-FC811BC8D7A0}"/>
    <cellStyle name="Comma 12 2 3 6 6 3" xfId="6956" xr:uid="{40280093-29FD-49DC-9F27-4D24E0C91DF0}"/>
    <cellStyle name="Comma 12 2 3 6 6 4" xfId="9301" xr:uid="{FE0EADFB-2D61-4D40-B21F-42FEDE267180}"/>
    <cellStyle name="Comma 12 2 3 6 6 5" xfId="11646" xr:uid="{A506B8FF-D27E-458E-9C51-76E202649022}"/>
    <cellStyle name="Comma 12 2 3 6 6 6" xfId="13991" xr:uid="{D49E41EC-3BBC-4C35-BFE8-4269E81354AE}"/>
    <cellStyle name="Comma 12 2 3 6 6 7" xfId="16336" xr:uid="{C0111E54-1147-4341-BF83-F3F517363F2A}"/>
    <cellStyle name="Comma 12 2 3 6 6 8" xfId="18682" xr:uid="{2AD77369-AE69-4FC2-A0F3-B312A0384421}"/>
    <cellStyle name="Comma 12 2 3 6 6 9" xfId="21027" xr:uid="{6477F1A5-9FF2-4E2F-9F46-706C73CBD87A}"/>
    <cellStyle name="Comma 12 2 3 6 7" xfId="2650" xr:uid="{9A234AAE-9934-4CD3-9170-2E28B1EFD9B5}"/>
    <cellStyle name="Comma 12 2 3 6 8" xfId="4995" xr:uid="{D6DD9BAC-938C-4C9E-9689-E6FF145F85B0}"/>
    <cellStyle name="Comma 12 2 3 6 9" xfId="7340" xr:uid="{1C675C61-3AAC-49F5-8BA4-FC9A7D758641}"/>
    <cellStyle name="Comma 12 2 3 7" xfId="353" xr:uid="{1AD5619F-E2BE-485B-A6F8-CF58C553FE41}"/>
    <cellStyle name="Comma 12 2 3 7 10" xfId="9733" xr:uid="{7D59A316-A82D-4E3E-B382-40812469AAD1}"/>
    <cellStyle name="Comma 12 2 3 7 11" xfId="12078" xr:uid="{03C9B45B-5E3F-47E4-9F7D-42E497DD3E7B}"/>
    <cellStyle name="Comma 12 2 3 7 12" xfId="14423" xr:uid="{0EF35B53-81F5-4219-8B02-BCC819DFF0F8}"/>
    <cellStyle name="Comma 12 2 3 7 13" xfId="16769" xr:uid="{0C0266AC-7336-4DC0-8F2E-BC7765AF7837}"/>
    <cellStyle name="Comma 12 2 3 7 14" xfId="19114" xr:uid="{D100D54D-8929-43F4-B18E-9A6186D68C72}"/>
    <cellStyle name="Comma 12 2 3 7 15" xfId="21459" xr:uid="{328824A2-C5E0-44D1-B581-E7FAC5E4C3E8}"/>
    <cellStyle name="Comma 12 2 3 7 16" xfId="23804" xr:uid="{58493114-2EEF-4924-8720-CF5158810CFB}"/>
    <cellStyle name="Comma 12 2 3 7 17" xfId="26149" xr:uid="{E3EC7375-3CB0-4324-8BD8-4A595A086E06}"/>
    <cellStyle name="Comma 12 2 3 7 2" xfId="737" xr:uid="{56F19F0D-FAC6-4FAB-87C0-7FA3210C0BEE}"/>
    <cellStyle name="Comma 12 2 3 7 2 10" xfId="21843" xr:uid="{EF12D588-D83C-49AE-A1D3-07BCB88057F5}"/>
    <cellStyle name="Comma 12 2 3 7 2 11" xfId="24188" xr:uid="{17DB262B-17DB-4E36-A5D1-AD2A44A40E6C}"/>
    <cellStyle name="Comma 12 2 3 7 2 12" xfId="26533" xr:uid="{15007ECF-FE59-4A61-90A2-8988391CE69A}"/>
    <cellStyle name="Comma 12 2 3 7 2 2" xfId="3082" xr:uid="{8645039D-20B7-4424-AB7A-1EB97F595418}"/>
    <cellStyle name="Comma 12 2 3 7 2 3" xfId="5427" xr:uid="{BB46B9FE-B4C2-4A08-86B3-FB0481C1DDB7}"/>
    <cellStyle name="Comma 12 2 3 7 2 4" xfId="7772" xr:uid="{7CE00874-A697-4775-9933-5C07F2F9FA54}"/>
    <cellStyle name="Comma 12 2 3 7 2 5" xfId="10117" xr:uid="{382F4B06-6A5B-4EF2-A8B7-7B708D531943}"/>
    <cellStyle name="Comma 12 2 3 7 2 6" xfId="12462" xr:uid="{3750A63D-8E06-41CC-AF6F-C9E1AF55A174}"/>
    <cellStyle name="Comma 12 2 3 7 2 7" xfId="14807" xr:uid="{4E499B00-6AC9-4A07-9A89-98C33F8D454B}"/>
    <cellStyle name="Comma 12 2 3 7 2 8" xfId="17153" xr:uid="{C4D13E3A-BDD1-4F94-92E3-D49DC5692944}"/>
    <cellStyle name="Comma 12 2 3 7 2 9" xfId="19498" xr:uid="{BFF7754D-67D5-4186-8F87-2BE180F410EC}"/>
    <cellStyle name="Comma 12 2 3 7 3" xfId="1162" xr:uid="{2F9EC069-4AD5-4FF1-844D-C09801643295}"/>
    <cellStyle name="Comma 12 2 3 7 3 10" xfId="22268" xr:uid="{58EFCF8F-2E99-4A22-8AE7-940CA3136A0A}"/>
    <cellStyle name="Comma 12 2 3 7 3 11" xfId="24613" xr:uid="{BE062C49-AE6E-4185-B480-8250FAEF1A67}"/>
    <cellStyle name="Comma 12 2 3 7 3 12" xfId="26958" xr:uid="{0A279948-6D74-417E-A83A-8C4B858E9295}"/>
    <cellStyle name="Comma 12 2 3 7 3 2" xfId="3507" xr:uid="{19B32C67-F245-47E6-A55B-50784BC99FC8}"/>
    <cellStyle name="Comma 12 2 3 7 3 3" xfId="5852" xr:uid="{B9FEA6CB-BB7D-4893-9205-E96F83A406F2}"/>
    <cellStyle name="Comma 12 2 3 7 3 4" xfId="8197" xr:uid="{45167F16-B724-490C-8DFD-4625A407B05C}"/>
    <cellStyle name="Comma 12 2 3 7 3 5" xfId="10542" xr:uid="{FE9A89E2-0939-419C-8651-EA968CF35297}"/>
    <cellStyle name="Comma 12 2 3 7 3 6" xfId="12887" xr:uid="{A5E628DE-1200-45A3-8323-E412C3FE1509}"/>
    <cellStyle name="Comma 12 2 3 7 3 7" xfId="15232" xr:uid="{F1EF19FE-D0D3-4E5B-B618-290FF4CE2E8E}"/>
    <cellStyle name="Comma 12 2 3 7 3 8" xfId="17578" xr:uid="{C967A92A-535F-4A3D-B647-6A6359041424}"/>
    <cellStyle name="Comma 12 2 3 7 3 9" xfId="19923" xr:uid="{3C17C818-E4D1-4851-9A21-0537A9DCB8A4}"/>
    <cellStyle name="Comma 12 2 3 7 4" xfId="1546" xr:uid="{32D1AF85-4C38-4CBF-AD1D-4694C8A74EBB}"/>
    <cellStyle name="Comma 12 2 3 7 4 10" xfId="22652" xr:uid="{DB3D3DE3-C122-4D95-93E3-2BA21A20C3FE}"/>
    <cellStyle name="Comma 12 2 3 7 4 11" xfId="24997" xr:uid="{60FCD56F-DAFC-4575-916B-1C31B8D6B25D}"/>
    <cellStyle name="Comma 12 2 3 7 4 12" xfId="27342" xr:uid="{C872E326-AA40-4DB7-BB77-DC3B1756E3A8}"/>
    <cellStyle name="Comma 12 2 3 7 4 2" xfId="3891" xr:uid="{628E4DB2-B2FC-4D57-B783-8A822B873085}"/>
    <cellStyle name="Comma 12 2 3 7 4 3" xfId="6236" xr:uid="{26480066-BC4F-4085-B688-80F466FC7EAA}"/>
    <cellStyle name="Comma 12 2 3 7 4 4" xfId="8581" xr:uid="{70CD723A-27C3-4A82-96FE-553041B23E10}"/>
    <cellStyle name="Comma 12 2 3 7 4 5" xfId="10926" xr:uid="{3775F8E9-B04C-4613-BD58-F0EDF00406F7}"/>
    <cellStyle name="Comma 12 2 3 7 4 6" xfId="13271" xr:uid="{AAA65973-80A5-4B69-91DB-017756A1C6D0}"/>
    <cellStyle name="Comma 12 2 3 7 4 7" xfId="15616" xr:uid="{F8E99A02-BB14-4A39-9BAB-744B4E071C20}"/>
    <cellStyle name="Comma 12 2 3 7 4 8" xfId="17962" xr:uid="{D7679BAC-ECE8-4301-88BA-54B800890BE1}"/>
    <cellStyle name="Comma 12 2 3 7 4 9" xfId="20307" xr:uid="{7FBD4550-89CF-4173-B730-7C4DF375E553}"/>
    <cellStyle name="Comma 12 2 3 7 5" xfId="1930" xr:uid="{77AC5E90-10D5-49D4-A345-E937D05701C3}"/>
    <cellStyle name="Comma 12 2 3 7 5 10" xfId="23036" xr:uid="{52CE69E7-BAA8-4C24-B2E7-F4CAD3C6C2B0}"/>
    <cellStyle name="Comma 12 2 3 7 5 11" xfId="25381" xr:uid="{BA6FCBA9-2EA3-4CC7-AE71-95D608530881}"/>
    <cellStyle name="Comma 12 2 3 7 5 12" xfId="27726" xr:uid="{9E27981E-F23F-4908-84AA-2EFA6AA96825}"/>
    <cellStyle name="Comma 12 2 3 7 5 2" xfId="4275" xr:uid="{7C050774-A33D-4605-928F-A890DD55C4C3}"/>
    <cellStyle name="Comma 12 2 3 7 5 3" xfId="6620" xr:uid="{0182F8E0-53FD-447C-8DA7-700114A0E7C1}"/>
    <cellStyle name="Comma 12 2 3 7 5 4" xfId="8965" xr:uid="{03634ED5-DCF2-4E08-9A0D-326BA6DFA664}"/>
    <cellStyle name="Comma 12 2 3 7 5 5" xfId="11310" xr:uid="{7B494EF0-BC3F-4918-AE0C-28D29D005B18}"/>
    <cellStyle name="Comma 12 2 3 7 5 6" xfId="13655" xr:uid="{12FCA7CA-2A2C-4228-AC8B-39A1B6425664}"/>
    <cellStyle name="Comma 12 2 3 7 5 7" xfId="16000" xr:uid="{F0035052-707D-4054-AE9A-85AB03B5FEDE}"/>
    <cellStyle name="Comma 12 2 3 7 5 8" xfId="18346" xr:uid="{21EAE72C-986F-4054-A124-F92E3D0DC89E}"/>
    <cellStyle name="Comma 12 2 3 7 5 9" xfId="20691" xr:uid="{02489B00-E130-4D1C-949B-026693A9674B}"/>
    <cellStyle name="Comma 12 2 3 7 6" xfId="2314" xr:uid="{21B3C61A-4937-41A5-B5B7-ADF9900721AA}"/>
    <cellStyle name="Comma 12 2 3 7 6 10" xfId="23420" xr:uid="{F8FB95EC-A2F1-4094-BB01-94AFC3A5FE5A}"/>
    <cellStyle name="Comma 12 2 3 7 6 11" xfId="25765" xr:uid="{F9E341CD-0BA3-4AE8-92EB-518068ED983F}"/>
    <cellStyle name="Comma 12 2 3 7 6 12" xfId="28110" xr:uid="{17B92684-5785-44AB-AC10-5DD91E739A4A}"/>
    <cellStyle name="Comma 12 2 3 7 6 2" xfId="4659" xr:uid="{3A580637-968C-443F-A409-B5F0CA019FF3}"/>
    <cellStyle name="Comma 12 2 3 7 6 3" xfId="7004" xr:uid="{39BF73B8-2A64-4B85-851D-70A6108B6D17}"/>
    <cellStyle name="Comma 12 2 3 7 6 4" xfId="9349" xr:uid="{3DCCB8DF-A88E-44F0-B7FB-64087469BDAD}"/>
    <cellStyle name="Comma 12 2 3 7 6 5" xfId="11694" xr:uid="{5485EB9B-4C6D-4612-A596-4A9605AE8D25}"/>
    <cellStyle name="Comma 12 2 3 7 6 6" xfId="14039" xr:uid="{E5252B1D-49E1-471D-A116-45294BEDCC2F}"/>
    <cellStyle name="Comma 12 2 3 7 6 7" xfId="16384" xr:uid="{2E4A538E-EFE1-40F8-98EC-074AE0808797}"/>
    <cellStyle name="Comma 12 2 3 7 6 8" xfId="18730" xr:uid="{BC67D642-9CDC-459E-8C93-156C6641D904}"/>
    <cellStyle name="Comma 12 2 3 7 6 9" xfId="21075" xr:uid="{36A611FB-1C8B-440F-AE4E-25098F4E42A7}"/>
    <cellStyle name="Comma 12 2 3 7 7" xfId="2698" xr:uid="{3114B179-AB04-4AF3-A9BC-1A69E9B20DD8}"/>
    <cellStyle name="Comma 12 2 3 7 8" xfId="5043" xr:uid="{41B66027-0F12-4CD0-9D9D-209369ED398A}"/>
    <cellStyle name="Comma 12 2 3 7 9" xfId="7388" xr:uid="{494B5C0C-E39F-4B48-8002-E4BFE35A5927}"/>
    <cellStyle name="Comma 12 2 3 8" xfId="401" xr:uid="{68D24084-F34E-420E-8BA8-0CE665A8E413}"/>
    <cellStyle name="Comma 12 2 3 8 10" xfId="9781" xr:uid="{8E7F66FB-1A59-4080-9C5B-BAE72CAC9514}"/>
    <cellStyle name="Comma 12 2 3 8 11" xfId="12126" xr:uid="{F8919092-FA23-4CE6-AACA-95532D2E3061}"/>
    <cellStyle name="Comma 12 2 3 8 12" xfId="14471" xr:uid="{453A7CDA-3109-432B-BC2C-F44D2B85E4A4}"/>
    <cellStyle name="Comma 12 2 3 8 13" xfId="16817" xr:uid="{A23739CF-40B3-4D33-8742-7B4E8B483B9C}"/>
    <cellStyle name="Comma 12 2 3 8 14" xfId="19162" xr:uid="{1CB28DD6-A6D7-4778-AF3C-2A7F413EA5B1}"/>
    <cellStyle name="Comma 12 2 3 8 15" xfId="21507" xr:uid="{42E14FE2-802F-4A28-AAAE-8BF8A5AB1455}"/>
    <cellStyle name="Comma 12 2 3 8 16" xfId="23852" xr:uid="{4176DE4F-D4BC-4EF0-B3B6-0021B69E548B}"/>
    <cellStyle name="Comma 12 2 3 8 17" xfId="26197" xr:uid="{32A56474-9962-4991-B6FC-314B1060FD49}"/>
    <cellStyle name="Comma 12 2 3 8 2" xfId="785" xr:uid="{2227CC98-C7DF-4BF0-B248-BA67BF1AE9A8}"/>
    <cellStyle name="Comma 12 2 3 8 2 10" xfId="21891" xr:uid="{FF52A4D0-B1A1-4374-BC57-3A7761AF7630}"/>
    <cellStyle name="Comma 12 2 3 8 2 11" xfId="24236" xr:uid="{88A3C931-2F63-4621-9EC8-D18728A8723C}"/>
    <cellStyle name="Comma 12 2 3 8 2 12" xfId="26581" xr:uid="{836CBF1A-B372-4526-A60A-138A6E580921}"/>
    <cellStyle name="Comma 12 2 3 8 2 2" xfId="3130" xr:uid="{2B59FF93-1114-40FF-904E-24A0EABCFF25}"/>
    <cellStyle name="Comma 12 2 3 8 2 3" xfId="5475" xr:uid="{5BEE3726-95BA-4CA1-9058-31C8772C5756}"/>
    <cellStyle name="Comma 12 2 3 8 2 4" xfId="7820" xr:uid="{0B847F4B-1FBC-486A-ADD2-5702022FDD93}"/>
    <cellStyle name="Comma 12 2 3 8 2 5" xfId="10165" xr:uid="{FAD50D5E-47AE-4E5E-A0FA-734D39D90136}"/>
    <cellStyle name="Comma 12 2 3 8 2 6" xfId="12510" xr:uid="{9EA44EC6-EB5E-4586-B9AA-3C79B51D40ED}"/>
    <cellStyle name="Comma 12 2 3 8 2 7" xfId="14855" xr:uid="{40A179E7-CCC3-4417-9B48-084E70D1EECF}"/>
    <cellStyle name="Comma 12 2 3 8 2 8" xfId="17201" xr:uid="{DADEBE90-39DF-4774-9804-E2703B492C1A}"/>
    <cellStyle name="Comma 12 2 3 8 2 9" xfId="19546" xr:uid="{1E2E0EF7-3155-47D7-8064-05780E68C69A}"/>
    <cellStyle name="Comma 12 2 3 8 3" xfId="1210" xr:uid="{FE2B076E-1A0B-4ABE-9621-3E65FAE1E29C}"/>
    <cellStyle name="Comma 12 2 3 8 3 10" xfId="22316" xr:uid="{3C33DE48-C760-414C-9BC2-B7773A7CB63B}"/>
    <cellStyle name="Comma 12 2 3 8 3 11" xfId="24661" xr:uid="{7B1536DD-E29B-4387-ABF2-3E0F6E593A64}"/>
    <cellStyle name="Comma 12 2 3 8 3 12" xfId="27006" xr:uid="{7696ACFB-C18C-4768-943A-4B9E73ACF818}"/>
    <cellStyle name="Comma 12 2 3 8 3 2" xfId="3555" xr:uid="{6A0A7FFB-5558-421C-8EF1-F4C823ACC406}"/>
    <cellStyle name="Comma 12 2 3 8 3 3" xfId="5900" xr:uid="{A305FD7A-4321-4F56-9D86-4347BD161A7A}"/>
    <cellStyle name="Comma 12 2 3 8 3 4" xfId="8245" xr:uid="{0EC0932F-7EBC-4C14-8DA0-7B04C0DC7FA0}"/>
    <cellStyle name="Comma 12 2 3 8 3 5" xfId="10590" xr:uid="{1F148DA1-95AE-482D-8D18-1789D9B167B9}"/>
    <cellStyle name="Comma 12 2 3 8 3 6" xfId="12935" xr:uid="{47CF5E42-2141-4350-A3B9-C967236C4AD1}"/>
    <cellStyle name="Comma 12 2 3 8 3 7" xfId="15280" xr:uid="{EB8BB2B3-C0F0-44ED-BA1B-F096AB793705}"/>
    <cellStyle name="Comma 12 2 3 8 3 8" xfId="17626" xr:uid="{794D9255-A6B4-49AF-B69F-D1494D98E7BA}"/>
    <cellStyle name="Comma 12 2 3 8 3 9" xfId="19971" xr:uid="{31A64299-E85F-4FD2-B57B-7EAACD5241B9}"/>
    <cellStyle name="Comma 12 2 3 8 4" xfId="1594" xr:uid="{3E44DDB7-45E3-41A4-8F6C-F9F8020981DB}"/>
    <cellStyle name="Comma 12 2 3 8 4 10" xfId="22700" xr:uid="{CA5B6AD1-8905-418C-ABD5-65A2BE55901B}"/>
    <cellStyle name="Comma 12 2 3 8 4 11" xfId="25045" xr:uid="{C461F755-D178-42BE-BBE8-F005C4371210}"/>
    <cellStyle name="Comma 12 2 3 8 4 12" xfId="27390" xr:uid="{485DF5F9-AB8B-4444-ACBA-32C74D68908A}"/>
    <cellStyle name="Comma 12 2 3 8 4 2" xfId="3939" xr:uid="{7AF86DEA-F4A4-4EF3-99E0-F176A366A759}"/>
    <cellStyle name="Comma 12 2 3 8 4 3" xfId="6284" xr:uid="{91B689FB-538F-4AA4-94D2-44A4EA84AFFB}"/>
    <cellStyle name="Comma 12 2 3 8 4 4" xfId="8629" xr:uid="{54214378-9E98-4898-A9A5-5BD3EB2BA533}"/>
    <cellStyle name="Comma 12 2 3 8 4 5" xfId="10974" xr:uid="{1B8E59C8-F490-40FE-86D6-3EE578C5BF76}"/>
    <cellStyle name="Comma 12 2 3 8 4 6" xfId="13319" xr:uid="{529783E0-E0C3-428A-A366-47FAA5722E1A}"/>
    <cellStyle name="Comma 12 2 3 8 4 7" xfId="15664" xr:uid="{31F4E9FF-BBFD-4C01-BC41-B0377F321EBD}"/>
    <cellStyle name="Comma 12 2 3 8 4 8" xfId="18010" xr:uid="{05C694EB-639C-45B9-A9EC-1C967D0E9E3A}"/>
    <cellStyle name="Comma 12 2 3 8 4 9" xfId="20355" xr:uid="{60996966-6FD9-418E-B06B-D327E88F6491}"/>
    <cellStyle name="Comma 12 2 3 8 5" xfId="1978" xr:uid="{5D2F3105-AADF-4A44-8E7E-6BD8FDB7A004}"/>
    <cellStyle name="Comma 12 2 3 8 5 10" xfId="23084" xr:uid="{12BF83B7-9670-46F8-897E-E4996CD4B8A2}"/>
    <cellStyle name="Comma 12 2 3 8 5 11" xfId="25429" xr:uid="{309484BB-14C9-456C-8108-1C4A0BE49C23}"/>
    <cellStyle name="Comma 12 2 3 8 5 12" xfId="27774" xr:uid="{C59DA856-BB51-4C2E-8244-5C0918CEAB48}"/>
    <cellStyle name="Comma 12 2 3 8 5 2" xfId="4323" xr:uid="{4E139E29-74A8-4D8F-BA50-21F98A8CBDC5}"/>
    <cellStyle name="Comma 12 2 3 8 5 3" xfId="6668" xr:uid="{9CBF130F-38FB-4CE1-8D43-5AFE52481535}"/>
    <cellStyle name="Comma 12 2 3 8 5 4" xfId="9013" xr:uid="{02863DBB-62E9-4F1D-BA63-9FA1BB7D840B}"/>
    <cellStyle name="Comma 12 2 3 8 5 5" xfId="11358" xr:uid="{2D354EC7-049B-4BC3-97EA-0681C671F6EA}"/>
    <cellStyle name="Comma 12 2 3 8 5 6" xfId="13703" xr:uid="{3D3BD9AC-4B42-4F9A-9443-5AEBF4CD5156}"/>
    <cellStyle name="Comma 12 2 3 8 5 7" xfId="16048" xr:uid="{7C3F2538-6F8F-4356-BFE3-B444D0AD894D}"/>
    <cellStyle name="Comma 12 2 3 8 5 8" xfId="18394" xr:uid="{8B5CB586-B99D-443D-A6C5-B92DF5245D0B}"/>
    <cellStyle name="Comma 12 2 3 8 5 9" xfId="20739" xr:uid="{2BB982CF-5A4A-47D7-B06F-FFAD0EDFCB24}"/>
    <cellStyle name="Comma 12 2 3 8 6" xfId="2362" xr:uid="{BF69E8D1-F76D-4153-A423-1A5D829F857B}"/>
    <cellStyle name="Comma 12 2 3 8 6 10" xfId="23468" xr:uid="{30741F82-220F-484D-80C7-B6250480B2F7}"/>
    <cellStyle name="Comma 12 2 3 8 6 11" xfId="25813" xr:uid="{B4862BB0-8226-4BA9-9DD1-66D456E2DC59}"/>
    <cellStyle name="Comma 12 2 3 8 6 12" xfId="28158" xr:uid="{182E5D51-0BF3-45C3-87C0-3DD81C609361}"/>
    <cellStyle name="Comma 12 2 3 8 6 2" xfId="4707" xr:uid="{609692F3-5E3C-4CDE-A58E-D2487C670C29}"/>
    <cellStyle name="Comma 12 2 3 8 6 3" xfId="7052" xr:uid="{02B35A69-D158-48E3-A76F-BF6E7B57FFD0}"/>
    <cellStyle name="Comma 12 2 3 8 6 4" xfId="9397" xr:uid="{262E3A73-4B7A-447A-B3E4-2465C26D6AFC}"/>
    <cellStyle name="Comma 12 2 3 8 6 5" xfId="11742" xr:uid="{23E8291A-0FA9-41E1-87A1-469ADE96C267}"/>
    <cellStyle name="Comma 12 2 3 8 6 6" xfId="14087" xr:uid="{32ABA8B7-5477-4ED4-8B14-C87B3FB084C8}"/>
    <cellStyle name="Comma 12 2 3 8 6 7" xfId="16432" xr:uid="{023F6EBE-C5CC-447C-9CE9-954BE413AE78}"/>
    <cellStyle name="Comma 12 2 3 8 6 8" xfId="18778" xr:uid="{D5C28D80-ADD5-4C9F-B562-D70F1E9012AE}"/>
    <cellStyle name="Comma 12 2 3 8 6 9" xfId="21123" xr:uid="{44BC0C51-FB1D-4BB9-AE54-52535A5751BF}"/>
    <cellStyle name="Comma 12 2 3 8 7" xfId="2746" xr:uid="{8166C158-D269-4FE8-985A-D19870F6EBF6}"/>
    <cellStyle name="Comma 12 2 3 8 8" xfId="5091" xr:uid="{7DC08972-C319-4D8F-BBA0-767D687AEC24}"/>
    <cellStyle name="Comma 12 2 3 8 9" xfId="7436" xr:uid="{F30D201B-6227-4361-8B43-85E09B88E8CF}"/>
    <cellStyle name="Comma 12 2 3 9" xfId="449" xr:uid="{C0149671-B33E-442A-934E-4EBD3946F7ED}"/>
    <cellStyle name="Comma 12 2 3 9 10" xfId="21555" xr:uid="{869A8DE4-A0F8-41AA-AB8C-0510025503C4}"/>
    <cellStyle name="Comma 12 2 3 9 11" xfId="23900" xr:uid="{54D26F11-CBE1-4261-8968-3EE08DDFD700}"/>
    <cellStyle name="Comma 12 2 3 9 12" xfId="26245" xr:uid="{D2A9BD56-06A9-4A9D-9473-C18C69CB92F7}"/>
    <cellStyle name="Comma 12 2 3 9 2" xfId="2794" xr:uid="{003432D7-E635-4339-B843-946962B4DBFD}"/>
    <cellStyle name="Comma 12 2 3 9 3" xfId="5139" xr:uid="{28D1018F-BE0D-43CA-A481-D2876D6CAE7A}"/>
    <cellStyle name="Comma 12 2 3 9 4" xfId="7484" xr:uid="{A8F7A425-DED4-4808-A9A3-84773DF43162}"/>
    <cellStyle name="Comma 12 2 3 9 5" xfId="9829" xr:uid="{6ABE94EA-9F4F-4C84-961D-8CB9EAFCCDDC}"/>
    <cellStyle name="Comma 12 2 3 9 6" xfId="12174" xr:uid="{A6F1E7CC-316C-4F6A-8D18-FC083D3F8D55}"/>
    <cellStyle name="Comma 12 2 3 9 7" xfId="14519" xr:uid="{F7F95EA1-BE4D-4E2D-BAD4-9414429AF96D}"/>
    <cellStyle name="Comma 12 2 3 9 8" xfId="16865" xr:uid="{9537CACE-3693-410C-8102-657BC8689C49}"/>
    <cellStyle name="Comma 12 2 3 9 9" xfId="19210" xr:uid="{884AD19C-535B-4AD2-BEE0-F7B76E40ADDB}"/>
    <cellStyle name="Comma 12 2 30" xfId="25837" xr:uid="{8FA5DD89-DFB7-4121-98AA-4EB1AB84C43D}"/>
    <cellStyle name="Comma 12 2 4" xfId="89" xr:uid="{C2A03931-539C-41A0-9750-30DC96AC2029}"/>
    <cellStyle name="Comma 12 2 4 10" xfId="9469" xr:uid="{44A6DE2F-7E38-49CB-985E-CB6344398FFF}"/>
    <cellStyle name="Comma 12 2 4 11" xfId="11814" xr:uid="{4420728F-6EA2-4A75-AC7C-48170971A976}"/>
    <cellStyle name="Comma 12 2 4 12" xfId="14159" xr:uid="{AB031A95-5446-41B3-B781-EAF7FDCDD015}"/>
    <cellStyle name="Comma 12 2 4 13" xfId="16505" xr:uid="{D75A5011-524C-4106-AF26-13A568FD7B3E}"/>
    <cellStyle name="Comma 12 2 4 14" xfId="18850" xr:uid="{FA3160CF-D04F-4670-B996-D1F598EAE5A6}"/>
    <cellStyle name="Comma 12 2 4 15" xfId="21195" xr:uid="{B4FC17F7-C258-494B-A27F-0B7582AE7406}"/>
    <cellStyle name="Comma 12 2 4 16" xfId="23540" xr:uid="{C0A96A9F-12EA-4A40-AE36-34B3A4F32512}"/>
    <cellStyle name="Comma 12 2 4 17" xfId="25885" xr:uid="{FFBC56E0-187B-42AC-82B8-7E6235AAA653}"/>
    <cellStyle name="Comma 12 2 4 2" xfId="473" xr:uid="{6E468DA1-1119-44D3-BE63-E6DB5EA2BF9D}"/>
    <cellStyle name="Comma 12 2 4 2 10" xfId="21579" xr:uid="{092C8D9A-8C50-47D1-B907-EE53FDD96192}"/>
    <cellStyle name="Comma 12 2 4 2 11" xfId="23924" xr:uid="{0CAEEDDA-8D15-4077-8995-E32F35689144}"/>
    <cellStyle name="Comma 12 2 4 2 12" xfId="26269" xr:uid="{92903813-96E3-42A0-A01A-AF7199289C7C}"/>
    <cellStyle name="Comma 12 2 4 2 2" xfId="2818" xr:uid="{A541B84A-FB71-4CBB-9442-860C6C2C7A13}"/>
    <cellStyle name="Comma 12 2 4 2 3" xfId="5163" xr:uid="{93A0B52F-7E5A-4A43-87E1-9965E96853F3}"/>
    <cellStyle name="Comma 12 2 4 2 4" xfId="7508" xr:uid="{4E425F52-0300-4EA0-A49A-F84EDF2379B5}"/>
    <cellStyle name="Comma 12 2 4 2 5" xfId="9853" xr:uid="{F55111E3-B807-4B0B-9480-818469B0D5B8}"/>
    <cellStyle name="Comma 12 2 4 2 6" xfId="12198" xr:uid="{576E772E-157C-45B0-96FE-3061772838F3}"/>
    <cellStyle name="Comma 12 2 4 2 7" xfId="14543" xr:uid="{B2D42910-200F-4FF6-9B43-B0C901D629CE}"/>
    <cellStyle name="Comma 12 2 4 2 8" xfId="16889" xr:uid="{87BDED0F-0294-4011-A1DA-F2C4672AAB87}"/>
    <cellStyle name="Comma 12 2 4 2 9" xfId="19234" xr:uid="{462C7E54-EEB5-4453-A1CE-7A44CF0B3995}"/>
    <cellStyle name="Comma 12 2 4 3" xfId="898" xr:uid="{ED8F12FE-5F7C-4609-99CF-2445E73BA9C7}"/>
    <cellStyle name="Comma 12 2 4 3 10" xfId="22004" xr:uid="{FE509D6F-0875-4052-8986-D77CE15A6D82}"/>
    <cellStyle name="Comma 12 2 4 3 11" xfId="24349" xr:uid="{26C619F1-CF92-4576-B471-64E56ED5AA7B}"/>
    <cellStyle name="Comma 12 2 4 3 12" xfId="26694" xr:uid="{9E0ED8F1-A5A5-4578-A02A-354A77310B2B}"/>
    <cellStyle name="Comma 12 2 4 3 2" xfId="3243" xr:uid="{0ECB95F9-029E-40C7-B9C2-5AE4988542FF}"/>
    <cellStyle name="Comma 12 2 4 3 3" xfId="5588" xr:uid="{BC14715A-C12C-450F-999C-FADC6A952CFC}"/>
    <cellStyle name="Comma 12 2 4 3 4" xfId="7933" xr:uid="{CFA2DB5C-A59A-4C03-9FBB-E091E366854B}"/>
    <cellStyle name="Comma 12 2 4 3 5" xfId="10278" xr:uid="{31546C73-DE14-4137-97EA-9A760D88F56D}"/>
    <cellStyle name="Comma 12 2 4 3 6" xfId="12623" xr:uid="{8D485F9B-2BBF-46BB-B047-378318D10CA4}"/>
    <cellStyle name="Comma 12 2 4 3 7" xfId="14968" xr:uid="{6B318CD2-509F-4640-B6F4-E4CB157D2EAF}"/>
    <cellStyle name="Comma 12 2 4 3 8" xfId="17314" xr:uid="{D535B73E-51B5-4F54-AA5C-E7999397768F}"/>
    <cellStyle name="Comma 12 2 4 3 9" xfId="19659" xr:uid="{350B79AD-49B2-4B86-971D-B122B56C6A2F}"/>
    <cellStyle name="Comma 12 2 4 4" xfId="1282" xr:uid="{AC51D6B7-0448-4599-AFDB-0132FDAFF759}"/>
    <cellStyle name="Comma 12 2 4 4 10" xfId="22388" xr:uid="{559C8D03-9656-4F76-AB74-C35DBB48D941}"/>
    <cellStyle name="Comma 12 2 4 4 11" xfId="24733" xr:uid="{630A1C43-3CEF-4875-AB02-4AE4DC5DF792}"/>
    <cellStyle name="Comma 12 2 4 4 12" xfId="27078" xr:uid="{EAE10049-8FE5-4FDB-87A3-1C2AE72269DA}"/>
    <cellStyle name="Comma 12 2 4 4 2" xfId="3627" xr:uid="{7429D044-934A-4357-921A-E2E44AA58C5C}"/>
    <cellStyle name="Comma 12 2 4 4 3" xfId="5972" xr:uid="{14264EE9-8807-4BEC-88D9-568477C633CD}"/>
    <cellStyle name="Comma 12 2 4 4 4" xfId="8317" xr:uid="{F8DBFD25-6ED0-46F1-B155-2CB3EC2B4DA8}"/>
    <cellStyle name="Comma 12 2 4 4 5" xfId="10662" xr:uid="{49CE1C37-EAB2-4529-B580-859FD7C59F57}"/>
    <cellStyle name="Comma 12 2 4 4 6" xfId="13007" xr:uid="{CD249494-4DEB-4ADD-92AE-DF532610F481}"/>
    <cellStyle name="Comma 12 2 4 4 7" xfId="15352" xr:uid="{BD80114F-92C9-4E4F-B252-AF14EC22EAAC}"/>
    <cellStyle name="Comma 12 2 4 4 8" xfId="17698" xr:uid="{B4004AED-9A87-4E50-87F2-8A0579291BBD}"/>
    <cellStyle name="Comma 12 2 4 4 9" xfId="20043" xr:uid="{C29063D8-0F66-463C-952A-08ADA4727675}"/>
    <cellStyle name="Comma 12 2 4 5" xfId="1666" xr:uid="{244F3347-CAF2-47D5-B10E-567CE0D65D15}"/>
    <cellStyle name="Comma 12 2 4 5 10" xfId="22772" xr:uid="{0231CDC0-85AE-4253-907F-79A925E32B79}"/>
    <cellStyle name="Comma 12 2 4 5 11" xfId="25117" xr:uid="{8FCC724A-B444-4B40-A02E-6A674A470BF2}"/>
    <cellStyle name="Comma 12 2 4 5 12" xfId="27462" xr:uid="{595F5FB9-3325-4030-8C01-E57ED0D9BCC9}"/>
    <cellStyle name="Comma 12 2 4 5 2" xfId="4011" xr:uid="{09B43590-E5BC-4256-8148-7E6682ABE7D8}"/>
    <cellStyle name="Comma 12 2 4 5 3" xfId="6356" xr:uid="{0C109497-5FB8-42E5-8A51-981F40DE9BC7}"/>
    <cellStyle name="Comma 12 2 4 5 4" xfId="8701" xr:uid="{9E2AC008-D910-4E28-969C-1C009C10FB62}"/>
    <cellStyle name="Comma 12 2 4 5 5" xfId="11046" xr:uid="{3519B566-0AB8-4720-855F-0406B1B5490E}"/>
    <cellStyle name="Comma 12 2 4 5 6" xfId="13391" xr:uid="{B9D2AAF2-076E-4ADF-A0E2-180BC5D98436}"/>
    <cellStyle name="Comma 12 2 4 5 7" xfId="15736" xr:uid="{BBDA24D1-92C8-40D9-BAC7-72CC5F643306}"/>
    <cellStyle name="Comma 12 2 4 5 8" xfId="18082" xr:uid="{B36B4B88-EE69-442A-8984-DF1C053D4C7D}"/>
    <cellStyle name="Comma 12 2 4 5 9" xfId="20427" xr:uid="{9624940C-BDBA-4349-8881-323AE39CE2F4}"/>
    <cellStyle name="Comma 12 2 4 6" xfId="2050" xr:uid="{0442D403-E20F-4EC7-A673-46B8CE7DC0E5}"/>
    <cellStyle name="Comma 12 2 4 6 10" xfId="23156" xr:uid="{49E4246F-2D14-4EFE-A520-2E4C91604A4E}"/>
    <cellStyle name="Comma 12 2 4 6 11" xfId="25501" xr:uid="{B4061151-46C2-42B1-9017-32A2DBD4B5B0}"/>
    <cellStyle name="Comma 12 2 4 6 12" xfId="27846" xr:uid="{E14E856F-96C0-4913-9BAF-D4DE72029D56}"/>
    <cellStyle name="Comma 12 2 4 6 2" xfId="4395" xr:uid="{488751E7-EF7F-43F0-918D-A9749DC152CA}"/>
    <cellStyle name="Comma 12 2 4 6 3" xfId="6740" xr:uid="{6D342C0F-37AB-4539-A5A5-036214174A7A}"/>
    <cellStyle name="Comma 12 2 4 6 4" xfId="9085" xr:uid="{EB98346F-4D3E-479A-A5B4-A648516FF8B9}"/>
    <cellStyle name="Comma 12 2 4 6 5" xfId="11430" xr:uid="{BD95F846-9062-48E6-B685-337E42438AAF}"/>
    <cellStyle name="Comma 12 2 4 6 6" xfId="13775" xr:uid="{3BB9DC0B-6D56-44B3-855D-CEA1AEAE309F}"/>
    <cellStyle name="Comma 12 2 4 6 7" xfId="16120" xr:uid="{AB8A1CD4-9E31-432B-8539-22BFC7BB4549}"/>
    <cellStyle name="Comma 12 2 4 6 8" xfId="18466" xr:uid="{77E34260-F3E4-4FA4-9D7B-BE1ACA099A53}"/>
    <cellStyle name="Comma 12 2 4 6 9" xfId="20811" xr:uid="{AAE3D235-506B-477B-A6BB-F47016EE6616}"/>
    <cellStyle name="Comma 12 2 4 7" xfId="2434" xr:uid="{E0BB8147-9168-4CA6-AC15-A4CF5F84883F}"/>
    <cellStyle name="Comma 12 2 4 8" xfId="4779" xr:uid="{8FCEDC97-E3DE-442E-A731-6DB37C2A8047}"/>
    <cellStyle name="Comma 12 2 4 9" xfId="7124" xr:uid="{2C0A59A2-BDBC-41C0-9C52-97F9EB74F930}"/>
    <cellStyle name="Comma 12 2 5" xfId="137" xr:uid="{C7FFD43B-F0D3-4468-BE4B-2D910B780AE2}"/>
    <cellStyle name="Comma 12 2 5 10" xfId="9517" xr:uid="{CE9A3148-EF6A-44C9-BA82-A367419BCE09}"/>
    <cellStyle name="Comma 12 2 5 11" xfId="11862" xr:uid="{9FBE15BF-EF1A-4FC9-A5AA-85CD30EE8261}"/>
    <cellStyle name="Comma 12 2 5 12" xfId="14207" xr:uid="{0C86553E-6C67-4B48-A357-88CE9669D5C1}"/>
    <cellStyle name="Comma 12 2 5 13" xfId="16553" xr:uid="{DE1BFB3A-AA9C-448C-89B6-DFFD120D7810}"/>
    <cellStyle name="Comma 12 2 5 14" xfId="18898" xr:uid="{146D6D35-4B23-44D3-A9FD-5D602D27E4EF}"/>
    <cellStyle name="Comma 12 2 5 15" xfId="21243" xr:uid="{C472129B-FD47-4964-A2C7-6C989439AFF6}"/>
    <cellStyle name="Comma 12 2 5 16" xfId="23588" xr:uid="{72E842CA-DF68-4E54-BF81-3D6DC398ACED}"/>
    <cellStyle name="Comma 12 2 5 17" xfId="25933" xr:uid="{C4A82203-613E-4BDE-B4C4-1186ED8D5C70}"/>
    <cellStyle name="Comma 12 2 5 2" xfId="521" xr:uid="{869D3F42-71EB-48FA-972B-82DD0E0BB514}"/>
    <cellStyle name="Comma 12 2 5 2 10" xfId="21627" xr:uid="{A778C6E6-C10A-47AB-97AD-608C82A42765}"/>
    <cellStyle name="Comma 12 2 5 2 11" xfId="23972" xr:uid="{F8F1C856-F1EB-4038-B6A0-4BB238456679}"/>
    <cellStyle name="Comma 12 2 5 2 12" xfId="26317" xr:uid="{8D800121-FDDD-42C1-A302-F352AAE1867B}"/>
    <cellStyle name="Comma 12 2 5 2 2" xfId="2866" xr:uid="{DB6E5B2D-C3A0-477B-AFDF-7B441413B96B}"/>
    <cellStyle name="Comma 12 2 5 2 3" xfId="5211" xr:uid="{982C42F8-D0A3-4465-B328-8108ACD5A5E4}"/>
    <cellStyle name="Comma 12 2 5 2 4" xfId="7556" xr:uid="{A718B9B1-DFBF-4B8E-A5A2-1A7CEFC6FE1C}"/>
    <cellStyle name="Comma 12 2 5 2 5" xfId="9901" xr:uid="{9223A674-F892-4A7D-96B8-F9673209E5F4}"/>
    <cellStyle name="Comma 12 2 5 2 6" xfId="12246" xr:uid="{B5146B27-D2E4-4D23-B279-080DB9704B54}"/>
    <cellStyle name="Comma 12 2 5 2 7" xfId="14591" xr:uid="{015CCD54-8800-4235-B0B1-2DDDDF532F45}"/>
    <cellStyle name="Comma 12 2 5 2 8" xfId="16937" xr:uid="{72246106-2A76-4577-AEB1-5D9F2099B0DF}"/>
    <cellStyle name="Comma 12 2 5 2 9" xfId="19282" xr:uid="{715A10B0-335E-48EC-8E5D-77F6A86ADFBF}"/>
    <cellStyle name="Comma 12 2 5 3" xfId="946" xr:uid="{0DD92D0D-E6D8-4531-B6F6-2991BF286695}"/>
    <cellStyle name="Comma 12 2 5 3 10" xfId="22052" xr:uid="{DEB8280E-A718-4EBE-B028-A07A22006CE6}"/>
    <cellStyle name="Comma 12 2 5 3 11" xfId="24397" xr:uid="{9E5CCB77-099C-48A6-981C-2AF2E734C61C}"/>
    <cellStyle name="Comma 12 2 5 3 12" xfId="26742" xr:uid="{30D8618A-1E24-4E3E-B621-C6E013FFC638}"/>
    <cellStyle name="Comma 12 2 5 3 2" xfId="3291" xr:uid="{88FADFA2-5F14-442E-A9D6-B6DD251C0394}"/>
    <cellStyle name="Comma 12 2 5 3 3" xfId="5636" xr:uid="{EF80E319-A96A-479B-9CEE-770F0EA7656D}"/>
    <cellStyle name="Comma 12 2 5 3 4" xfId="7981" xr:uid="{FE5A960B-A395-4DD4-B217-55FC967DF3F9}"/>
    <cellStyle name="Comma 12 2 5 3 5" xfId="10326" xr:uid="{49C3B788-D108-4484-9411-A1CEBA7A1300}"/>
    <cellStyle name="Comma 12 2 5 3 6" xfId="12671" xr:uid="{B4F4A8FC-800A-4C6A-9B9D-4F3629AE1398}"/>
    <cellStyle name="Comma 12 2 5 3 7" xfId="15016" xr:uid="{D40EF7ED-B328-4465-A432-7AC2A4794281}"/>
    <cellStyle name="Comma 12 2 5 3 8" xfId="17362" xr:uid="{6DFACE2F-91C9-4037-9AA1-B01A333ABB43}"/>
    <cellStyle name="Comma 12 2 5 3 9" xfId="19707" xr:uid="{7800E204-BB74-4064-BFBD-C821333F23C0}"/>
    <cellStyle name="Comma 12 2 5 4" xfId="1330" xr:uid="{CB1A7A1F-AE12-4526-816C-943F7124668F}"/>
    <cellStyle name="Comma 12 2 5 4 10" xfId="22436" xr:uid="{63BAF040-2CC2-45FF-9D0D-ECD32BF4B3A3}"/>
    <cellStyle name="Comma 12 2 5 4 11" xfId="24781" xr:uid="{233A69AD-C5AE-453C-99E6-153C858F55F3}"/>
    <cellStyle name="Comma 12 2 5 4 12" xfId="27126" xr:uid="{21061F22-A73D-44DB-964F-8228C8906164}"/>
    <cellStyle name="Comma 12 2 5 4 2" xfId="3675" xr:uid="{B7AEDCFC-B459-4F7C-80D6-AA7E93CEC82A}"/>
    <cellStyle name="Comma 12 2 5 4 3" xfId="6020" xr:uid="{21FD4F45-7113-4407-9B5E-42979374DEB8}"/>
    <cellStyle name="Comma 12 2 5 4 4" xfId="8365" xr:uid="{7A03C0D0-5D54-4307-8E6A-84D77B0F5F60}"/>
    <cellStyle name="Comma 12 2 5 4 5" xfId="10710" xr:uid="{CAE3BFB8-2096-437D-9F47-E17095887D9F}"/>
    <cellStyle name="Comma 12 2 5 4 6" xfId="13055" xr:uid="{072EBEC0-2B91-4097-81FE-7E1FF744F6AF}"/>
    <cellStyle name="Comma 12 2 5 4 7" xfId="15400" xr:uid="{458D10FB-2B5D-4367-9E03-081F70C276C6}"/>
    <cellStyle name="Comma 12 2 5 4 8" xfId="17746" xr:uid="{99336DA9-BCF3-49F3-BC68-5F10C7B141F5}"/>
    <cellStyle name="Comma 12 2 5 4 9" xfId="20091" xr:uid="{4361925A-1343-43B5-A476-31F4FCEA74BA}"/>
    <cellStyle name="Comma 12 2 5 5" xfId="1714" xr:uid="{58C61738-8608-487E-A165-32D9E6981C75}"/>
    <cellStyle name="Comma 12 2 5 5 10" xfId="22820" xr:uid="{AD3A5CDD-E2BD-41AE-8876-D37B16928751}"/>
    <cellStyle name="Comma 12 2 5 5 11" xfId="25165" xr:uid="{1E9DCD2C-5D57-4E1C-B8A4-CDFF2D2B8E73}"/>
    <cellStyle name="Comma 12 2 5 5 12" xfId="27510" xr:uid="{6A9562DA-EB91-453A-80FD-31530C0D86BB}"/>
    <cellStyle name="Comma 12 2 5 5 2" xfId="4059" xr:uid="{562C27CA-E537-44D5-9AE5-FE41A4186643}"/>
    <cellStyle name="Comma 12 2 5 5 3" xfId="6404" xr:uid="{FBA59E7D-3A92-466E-B0DC-9C086AB3E537}"/>
    <cellStyle name="Comma 12 2 5 5 4" xfId="8749" xr:uid="{37128F24-DE85-42AE-8BC6-3F259A1AF1A4}"/>
    <cellStyle name="Comma 12 2 5 5 5" xfId="11094" xr:uid="{C459C12C-3067-4739-AC4A-8D9A7A62EF4E}"/>
    <cellStyle name="Comma 12 2 5 5 6" xfId="13439" xr:uid="{84D8824A-82B8-486A-9C11-E856675C5573}"/>
    <cellStyle name="Comma 12 2 5 5 7" xfId="15784" xr:uid="{5B717060-2B33-4E67-A3B6-CF9A6E7086A2}"/>
    <cellStyle name="Comma 12 2 5 5 8" xfId="18130" xr:uid="{F8E4DB11-C2E3-4C45-86DC-1EB0CA8F843F}"/>
    <cellStyle name="Comma 12 2 5 5 9" xfId="20475" xr:uid="{1FFAB7B4-D503-4CEB-8FFC-9E29ACD415E8}"/>
    <cellStyle name="Comma 12 2 5 6" xfId="2098" xr:uid="{033CE863-4675-4883-88B8-3A5A05A532E7}"/>
    <cellStyle name="Comma 12 2 5 6 10" xfId="23204" xr:uid="{BF031EE9-7407-45D1-B1ED-6B1FB38F36A5}"/>
    <cellStyle name="Comma 12 2 5 6 11" xfId="25549" xr:uid="{07876596-8221-46B6-9D60-1324E760EFBF}"/>
    <cellStyle name="Comma 12 2 5 6 12" xfId="27894" xr:uid="{37DAE3DE-9127-4C8E-9860-9F658603DFE7}"/>
    <cellStyle name="Comma 12 2 5 6 2" xfId="4443" xr:uid="{69C8CC99-FE60-4A29-A200-9CCD9B66B75F}"/>
    <cellStyle name="Comma 12 2 5 6 3" xfId="6788" xr:uid="{1A8C18DF-4201-44D8-A480-87989463D5E6}"/>
    <cellStyle name="Comma 12 2 5 6 4" xfId="9133" xr:uid="{794B14F7-08EA-4CC8-AC21-4F25FBEC33FC}"/>
    <cellStyle name="Comma 12 2 5 6 5" xfId="11478" xr:uid="{D12A5214-64E5-4040-AF21-9EDC61D19817}"/>
    <cellStyle name="Comma 12 2 5 6 6" xfId="13823" xr:uid="{6446812C-D2F0-4CD9-9EA7-C6D25D51D33F}"/>
    <cellStyle name="Comma 12 2 5 6 7" xfId="16168" xr:uid="{109C3E8C-9189-4B15-A77A-275C272EB54A}"/>
    <cellStyle name="Comma 12 2 5 6 8" xfId="18514" xr:uid="{3350E325-19CB-47B9-8905-E2DF2BB06BA0}"/>
    <cellStyle name="Comma 12 2 5 6 9" xfId="20859" xr:uid="{C216D83C-4369-4F8A-BDA1-F24F7B69D401}"/>
    <cellStyle name="Comma 12 2 5 7" xfId="2482" xr:uid="{CD4C4979-F43F-4396-BE12-DC144776401C}"/>
    <cellStyle name="Comma 12 2 5 8" xfId="4827" xr:uid="{E2BCB0B0-EEBE-486F-AF55-0324CEAAF07D}"/>
    <cellStyle name="Comma 12 2 5 9" xfId="7172" xr:uid="{1935F10C-0421-4E3A-BDDE-FCF945AD616B}"/>
    <cellStyle name="Comma 12 2 6" xfId="185" xr:uid="{05B230B1-F556-4292-9201-46CDE0D8D1AA}"/>
    <cellStyle name="Comma 12 2 6 10" xfId="9565" xr:uid="{C99C8F15-00DC-434F-857A-CE8F15B4B11F}"/>
    <cellStyle name="Comma 12 2 6 11" xfId="11910" xr:uid="{A6BC3C8F-0E7B-4840-9F7F-F9A1B8155B70}"/>
    <cellStyle name="Comma 12 2 6 12" xfId="14255" xr:uid="{B3797FD5-436E-4F99-BE8A-3D0C55CCD58A}"/>
    <cellStyle name="Comma 12 2 6 13" xfId="16601" xr:uid="{901F140A-75C2-47B0-8C10-FD845645555F}"/>
    <cellStyle name="Comma 12 2 6 14" xfId="18946" xr:uid="{8F749A6A-168B-4FB3-8742-6E3B7EA5E419}"/>
    <cellStyle name="Comma 12 2 6 15" xfId="21291" xr:uid="{0BABF6E4-E8EE-4EC8-B66D-1EF680E80A86}"/>
    <cellStyle name="Comma 12 2 6 16" xfId="23636" xr:uid="{60050FBF-070C-41C3-AE63-8648BF0ED546}"/>
    <cellStyle name="Comma 12 2 6 17" xfId="25981" xr:uid="{F172D7FD-CAB5-4D32-BC23-8EE26643375F}"/>
    <cellStyle name="Comma 12 2 6 2" xfId="569" xr:uid="{4E3E3655-014F-4F43-AFB7-09733DCB1231}"/>
    <cellStyle name="Comma 12 2 6 2 10" xfId="21675" xr:uid="{7F1D34F9-AE8B-4A2D-A9C5-0D872D248485}"/>
    <cellStyle name="Comma 12 2 6 2 11" xfId="24020" xr:uid="{A3AC0154-D8E3-4997-9BFC-17C77F2C513F}"/>
    <cellStyle name="Comma 12 2 6 2 12" xfId="26365" xr:uid="{C350DF15-C0DD-448F-A389-D1D275B39EAD}"/>
    <cellStyle name="Comma 12 2 6 2 2" xfId="2914" xr:uid="{BFBEBE8D-4157-44C5-8556-CB343AED436A}"/>
    <cellStyle name="Comma 12 2 6 2 3" xfId="5259" xr:uid="{CF336775-042F-4A01-B1EF-A7CB4A816762}"/>
    <cellStyle name="Comma 12 2 6 2 4" xfId="7604" xr:uid="{2821E783-2AF9-47B1-93C2-35CF5F4871A5}"/>
    <cellStyle name="Comma 12 2 6 2 5" xfId="9949" xr:uid="{4188E0AE-C76C-4E3F-882E-9D82B1B426AE}"/>
    <cellStyle name="Comma 12 2 6 2 6" xfId="12294" xr:uid="{B6752C07-1885-476E-8044-DD7CFC52F7C2}"/>
    <cellStyle name="Comma 12 2 6 2 7" xfId="14639" xr:uid="{33DA2762-7AF5-45CF-AA46-BFF321C4F673}"/>
    <cellStyle name="Comma 12 2 6 2 8" xfId="16985" xr:uid="{962D77C9-BB3B-4BDB-912A-88DC1F55FA30}"/>
    <cellStyle name="Comma 12 2 6 2 9" xfId="19330" xr:uid="{73260923-2CED-4EA4-8417-9549ACD118EB}"/>
    <cellStyle name="Comma 12 2 6 3" xfId="994" xr:uid="{9AFC2000-92E9-4933-B3AE-63409C4A16B8}"/>
    <cellStyle name="Comma 12 2 6 3 10" xfId="22100" xr:uid="{CD8B9427-8290-4517-B652-CEBD1FA28844}"/>
    <cellStyle name="Comma 12 2 6 3 11" xfId="24445" xr:uid="{BDE55A80-2EE7-4EDD-BB18-BDB57EC3B8C0}"/>
    <cellStyle name="Comma 12 2 6 3 12" xfId="26790" xr:uid="{4C9623E5-2487-4D7A-B8E9-8CB8DDBE26A4}"/>
    <cellStyle name="Comma 12 2 6 3 2" xfId="3339" xr:uid="{C7DD60F8-F3E2-4F1C-A5B6-9145ACD7157E}"/>
    <cellStyle name="Comma 12 2 6 3 3" xfId="5684" xr:uid="{6D184D5C-069D-424C-B758-634A668F9104}"/>
    <cellStyle name="Comma 12 2 6 3 4" xfId="8029" xr:uid="{CBBAA140-1542-400F-A421-E9DBBB6D2FCC}"/>
    <cellStyle name="Comma 12 2 6 3 5" xfId="10374" xr:uid="{D4F2ABC9-3F9A-492B-BE9F-C8B5D897829B}"/>
    <cellStyle name="Comma 12 2 6 3 6" xfId="12719" xr:uid="{26BFE7C8-85A4-4CE7-A0BD-B02EE316BCCD}"/>
    <cellStyle name="Comma 12 2 6 3 7" xfId="15064" xr:uid="{097E8320-2D8A-4C6E-AFE5-D4521BA08C9C}"/>
    <cellStyle name="Comma 12 2 6 3 8" xfId="17410" xr:uid="{F2494A3D-15D3-442D-80CC-8EBF73DAB20E}"/>
    <cellStyle name="Comma 12 2 6 3 9" xfId="19755" xr:uid="{78C4682A-FE47-473E-84ED-8784D651B371}"/>
    <cellStyle name="Comma 12 2 6 4" xfId="1378" xr:uid="{BC81F439-3CC0-4C8F-8E5E-0DE3DC2A2F01}"/>
    <cellStyle name="Comma 12 2 6 4 10" xfId="22484" xr:uid="{60F09FEA-979A-421F-A1D6-3793FA66F28B}"/>
    <cellStyle name="Comma 12 2 6 4 11" xfId="24829" xr:uid="{CE4C865F-00FC-42AF-973A-985C9CF66469}"/>
    <cellStyle name="Comma 12 2 6 4 12" xfId="27174" xr:uid="{5A6B58E3-EB32-46D2-8431-B7B02D5D73B7}"/>
    <cellStyle name="Comma 12 2 6 4 2" xfId="3723" xr:uid="{8F1BB873-5B68-40EC-9C84-C57A5DEB60FB}"/>
    <cellStyle name="Comma 12 2 6 4 3" xfId="6068" xr:uid="{90269D9D-560E-4B97-85F7-F11F37ECCBDF}"/>
    <cellStyle name="Comma 12 2 6 4 4" xfId="8413" xr:uid="{45F4D021-AA53-4ED7-8255-EC9EBE5AAE53}"/>
    <cellStyle name="Comma 12 2 6 4 5" xfId="10758" xr:uid="{1BD1DE7B-694A-42BB-B2BA-844EF1FB5912}"/>
    <cellStyle name="Comma 12 2 6 4 6" xfId="13103" xr:uid="{FB5F74A6-013A-405B-9CC0-6997AFB01680}"/>
    <cellStyle name="Comma 12 2 6 4 7" xfId="15448" xr:uid="{2DBB4A90-8B4F-45FD-8DD2-74C067C85808}"/>
    <cellStyle name="Comma 12 2 6 4 8" xfId="17794" xr:uid="{2A5E52F1-C11C-4065-8B47-2064F1AEDEAA}"/>
    <cellStyle name="Comma 12 2 6 4 9" xfId="20139" xr:uid="{B1D951C3-2929-43DC-AC71-3CDFEAEB0447}"/>
    <cellStyle name="Comma 12 2 6 5" xfId="1762" xr:uid="{1C202D1D-7BC3-435E-8A33-879878323D7A}"/>
    <cellStyle name="Comma 12 2 6 5 10" xfId="22868" xr:uid="{902D7BA2-EFE3-4A69-BBFB-9C7B4456CEF6}"/>
    <cellStyle name="Comma 12 2 6 5 11" xfId="25213" xr:uid="{AD73F415-9BEF-4446-8B06-20298D6DA585}"/>
    <cellStyle name="Comma 12 2 6 5 12" xfId="27558" xr:uid="{907BFF9A-249C-46A9-94EB-C20C3474B13A}"/>
    <cellStyle name="Comma 12 2 6 5 2" xfId="4107" xr:uid="{B1333B7C-BEC4-467D-BA3F-E57BAB3F3908}"/>
    <cellStyle name="Comma 12 2 6 5 3" xfId="6452" xr:uid="{C19893B2-36EB-4AFF-8886-7693F9920C77}"/>
    <cellStyle name="Comma 12 2 6 5 4" xfId="8797" xr:uid="{09CC8BDB-CC04-4324-831D-01FA4EF4096D}"/>
    <cellStyle name="Comma 12 2 6 5 5" xfId="11142" xr:uid="{9BC6C625-4644-4314-9E0B-45659A65DDD6}"/>
    <cellStyle name="Comma 12 2 6 5 6" xfId="13487" xr:uid="{F5EA60AE-A817-4FE9-8179-A434D93F14EB}"/>
    <cellStyle name="Comma 12 2 6 5 7" xfId="15832" xr:uid="{B3792DA8-8E26-4CCA-BC29-0CA34DAE1DC3}"/>
    <cellStyle name="Comma 12 2 6 5 8" xfId="18178" xr:uid="{D9BECC8C-C662-4F0A-914A-8D65FE83C8EA}"/>
    <cellStyle name="Comma 12 2 6 5 9" xfId="20523" xr:uid="{A639E23D-6205-48AE-9887-DAED45A440EC}"/>
    <cellStyle name="Comma 12 2 6 6" xfId="2146" xr:uid="{5C558443-D02F-4C4C-B323-1E5259FA1858}"/>
    <cellStyle name="Comma 12 2 6 6 10" xfId="23252" xr:uid="{AE62CFE6-6A33-4CB8-B67A-BEA9272744E8}"/>
    <cellStyle name="Comma 12 2 6 6 11" xfId="25597" xr:uid="{3829DE45-4996-4A52-B34A-7197E1B97CFB}"/>
    <cellStyle name="Comma 12 2 6 6 12" xfId="27942" xr:uid="{2042C305-40C6-45C1-AAD1-C4E0B9B8DD10}"/>
    <cellStyle name="Comma 12 2 6 6 2" xfId="4491" xr:uid="{1D4C4D59-84E6-43C0-9EA6-4E619F60F99D}"/>
    <cellStyle name="Comma 12 2 6 6 3" xfId="6836" xr:uid="{3A87AE2B-49B3-4520-A961-C47EAD7E36EB}"/>
    <cellStyle name="Comma 12 2 6 6 4" xfId="9181" xr:uid="{04BE6430-0927-4E83-B1CE-4315E0569E5D}"/>
    <cellStyle name="Comma 12 2 6 6 5" xfId="11526" xr:uid="{50A5610E-4892-4AE9-AAA7-89F60B1580F5}"/>
    <cellStyle name="Comma 12 2 6 6 6" xfId="13871" xr:uid="{91C7983B-F7EB-4532-83F8-7AEAAE78F328}"/>
    <cellStyle name="Comma 12 2 6 6 7" xfId="16216" xr:uid="{4E6B4AD0-23AE-4076-9844-B7D15092ED1F}"/>
    <cellStyle name="Comma 12 2 6 6 8" xfId="18562" xr:uid="{379A29C2-4AD7-4F17-89BA-F072A385873E}"/>
    <cellStyle name="Comma 12 2 6 6 9" xfId="20907" xr:uid="{83F2D8DA-74BB-4746-9111-133FE71D4643}"/>
    <cellStyle name="Comma 12 2 6 7" xfId="2530" xr:uid="{FBF4761B-6993-4149-80DB-85522F81BF2C}"/>
    <cellStyle name="Comma 12 2 6 8" xfId="4875" xr:uid="{0D8C3B10-ECC8-42A8-9A18-FF8A2271D3F6}"/>
    <cellStyle name="Comma 12 2 6 9" xfId="7220" xr:uid="{FB6F40E4-763D-47FC-9B0F-ADA2D117B9C8}"/>
    <cellStyle name="Comma 12 2 7" xfId="233" xr:uid="{BB7CEAF3-93E6-4915-BA1A-AA4540759C92}"/>
    <cellStyle name="Comma 12 2 7 10" xfId="9613" xr:uid="{C978BE09-A2E1-49C6-AF6A-5BDEC26B571F}"/>
    <cellStyle name="Comma 12 2 7 11" xfId="11958" xr:uid="{829FEF5D-4316-4544-AED7-BA39F3C3A110}"/>
    <cellStyle name="Comma 12 2 7 12" xfId="14303" xr:uid="{1218D77A-BF13-4C1B-B1CE-76019C3DCF82}"/>
    <cellStyle name="Comma 12 2 7 13" xfId="16649" xr:uid="{C9264F91-B273-4F01-963A-28B3B5D4A296}"/>
    <cellStyle name="Comma 12 2 7 14" xfId="18994" xr:uid="{24CBF8D3-0E10-4F8C-B223-448484741440}"/>
    <cellStyle name="Comma 12 2 7 15" xfId="21339" xr:uid="{F156E716-73F1-4473-8687-A5F0E5DD797A}"/>
    <cellStyle name="Comma 12 2 7 16" xfId="23684" xr:uid="{5485A994-5808-4ED5-B96F-1DB39F62B772}"/>
    <cellStyle name="Comma 12 2 7 17" xfId="26029" xr:uid="{EE33A97C-F820-4973-9B0A-0F0EA7C83F03}"/>
    <cellStyle name="Comma 12 2 7 2" xfId="617" xr:uid="{3EBC8571-955A-4004-B47B-CF76043711EA}"/>
    <cellStyle name="Comma 12 2 7 2 10" xfId="21723" xr:uid="{6F7EB378-B26F-4F1C-9D45-190D987D94B4}"/>
    <cellStyle name="Comma 12 2 7 2 11" xfId="24068" xr:uid="{CCC7D5F8-7291-41E3-97AE-6754960DF161}"/>
    <cellStyle name="Comma 12 2 7 2 12" xfId="26413" xr:uid="{DDF47164-FFB5-45A3-BEE7-87E02EADEE8C}"/>
    <cellStyle name="Comma 12 2 7 2 2" xfId="2962" xr:uid="{D8C495DE-CD5C-45B3-ACA6-DB2037E29755}"/>
    <cellStyle name="Comma 12 2 7 2 3" xfId="5307" xr:uid="{941D1707-C5BC-4E2F-B397-8F78D537B225}"/>
    <cellStyle name="Comma 12 2 7 2 4" xfId="7652" xr:uid="{08F10829-FF53-4840-AB89-6FA2AB513B53}"/>
    <cellStyle name="Comma 12 2 7 2 5" xfId="9997" xr:uid="{06912588-74C6-4AAA-8323-AE9CEE9C3212}"/>
    <cellStyle name="Comma 12 2 7 2 6" xfId="12342" xr:uid="{8EABC74A-3A3B-4167-926C-56D95C217CF9}"/>
    <cellStyle name="Comma 12 2 7 2 7" xfId="14687" xr:uid="{9F9C1B74-F3D7-45FF-92D2-2C8BAB4AAF9A}"/>
    <cellStyle name="Comma 12 2 7 2 8" xfId="17033" xr:uid="{5A90F913-7C1E-416F-8A00-2CE9346EDDAB}"/>
    <cellStyle name="Comma 12 2 7 2 9" xfId="19378" xr:uid="{80E2C61F-253C-4D35-B014-C934A90D16B2}"/>
    <cellStyle name="Comma 12 2 7 3" xfId="1042" xr:uid="{CD8AD8B5-4585-4D99-B2EC-626F5565299E}"/>
    <cellStyle name="Comma 12 2 7 3 10" xfId="22148" xr:uid="{F6AC5CE6-42BB-4D7A-ADBC-FD2B35DC7AA1}"/>
    <cellStyle name="Comma 12 2 7 3 11" xfId="24493" xr:uid="{E474D382-6BA6-43A4-B5EB-A20E2777D0F8}"/>
    <cellStyle name="Comma 12 2 7 3 12" xfId="26838" xr:uid="{093EF0C8-68B7-4CFC-A38B-6BE242B32FE8}"/>
    <cellStyle name="Comma 12 2 7 3 2" xfId="3387" xr:uid="{AB6447B0-DBCA-4B73-918D-D8FB9A3EEB0A}"/>
    <cellStyle name="Comma 12 2 7 3 3" xfId="5732" xr:uid="{66B5E5E6-E6AF-4672-99CD-20ADB4CE2984}"/>
    <cellStyle name="Comma 12 2 7 3 4" xfId="8077" xr:uid="{A8B6FC4B-AA93-47CD-B7AE-45BA9E07F997}"/>
    <cellStyle name="Comma 12 2 7 3 5" xfId="10422" xr:uid="{C708875E-DB62-4304-A7D3-F297FCCEB136}"/>
    <cellStyle name="Comma 12 2 7 3 6" xfId="12767" xr:uid="{DC261489-71C1-4B95-9978-D0203BC8E686}"/>
    <cellStyle name="Comma 12 2 7 3 7" xfId="15112" xr:uid="{CF456DFE-7FAB-4BAF-85DF-FD2DE71E7067}"/>
    <cellStyle name="Comma 12 2 7 3 8" xfId="17458" xr:uid="{4909867D-406F-4B77-BD11-5AF490EA9607}"/>
    <cellStyle name="Comma 12 2 7 3 9" xfId="19803" xr:uid="{9F8C4D00-14CD-497F-B0AB-A6A3107A3B74}"/>
    <cellStyle name="Comma 12 2 7 4" xfId="1426" xr:uid="{F0B9714A-6C8B-4A62-8320-9A4D86B3D5A3}"/>
    <cellStyle name="Comma 12 2 7 4 10" xfId="22532" xr:uid="{775289B0-F2C7-410C-867F-A8B97EFC8B1B}"/>
    <cellStyle name="Comma 12 2 7 4 11" xfId="24877" xr:uid="{91BD2D60-0B63-4B5E-AFE0-C166A0B0A936}"/>
    <cellStyle name="Comma 12 2 7 4 12" xfId="27222" xr:uid="{9CA906A9-1D6E-4161-8D3C-0BE7055DC0E9}"/>
    <cellStyle name="Comma 12 2 7 4 2" xfId="3771" xr:uid="{95CE78BA-9E75-477B-B060-D0F630E0760B}"/>
    <cellStyle name="Comma 12 2 7 4 3" xfId="6116" xr:uid="{143811CF-A77C-4992-9BE5-625F6BA91245}"/>
    <cellStyle name="Comma 12 2 7 4 4" xfId="8461" xr:uid="{BC99A44A-58D8-45B3-8C3D-59BA0A734394}"/>
    <cellStyle name="Comma 12 2 7 4 5" xfId="10806" xr:uid="{905E6DBD-9D5B-4A51-ACB2-C2C09677B6C5}"/>
    <cellStyle name="Comma 12 2 7 4 6" xfId="13151" xr:uid="{862F89A3-8419-41EF-B009-3A63FB81AFD2}"/>
    <cellStyle name="Comma 12 2 7 4 7" xfId="15496" xr:uid="{817A29A2-CA17-437F-B66E-EC723AEC2654}"/>
    <cellStyle name="Comma 12 2 7 4 8" xfId="17842" xr:uid="{3EA09830-0A48-4AF7-A28A-9E2647C375A8}"/>
    <cellStyle name="Comma 12 2 7 4 9" xfId="20187" xr:uid="{0CB9DA9C-B428-42BE-957D-D8DCAE014F8A}"/>
    <cellStyle name="Comma 12 2 7 5" xfId="1810" xr:uid="{109B98AD-58DA-4F87-AA92-ED5987764FF8}"/>
    <cellStyle name="Comma 12 2 7 5 10" xfId="22916" xr:uid="{710A8CF9-5833-48B3-BE2D-1CA5114EF80B}"/>
    <cellStyle name="Comma 12 2 7 5 11" xfId="25261" xr:uid="{97F2FFFB-7128-4CCE-A143-2317DD9B28DB}"/>
    <cellStyle name="Comma 12 2 7 5 12" xfId="27606" xr:uid="{E6AA5C62-5FD6-4C78-A1B9-B978F38E901C}"/>
    <cellStyle name="Comma 12 2 7 5 2" xfId="4155" xr:uid="{7CA30899-F9CA-4757-AAF1-66E9318896B3}"/>
    <cellStyle name="Comma 12 2 7 5 3" xfId="6500" xr:uid="{D0150982-1290-489D-BE63-0225B529F9E0}"/>
    <cellStyle name="Comma 12 2 7 5 4" xfId="8845" xr:uid="{8B179345-FCF1-43D2-A8DD-084BDA4D795F}"/>
    <cellStyle name="Comma 12 2 7 5 5" xfId="11190" xr:uid="{9EF83D10-5E25-4C7D-A18A-F6EE552BEAEF}"/>
    <cellStyle name="Comma 12 2 7 5 6" xfId="13535" xr:uid="{5E33D17F-E9B0-4943-87D1-A82D07755A92}"/>
    <cellStyle name="Comma 12 2 7 5 7" xfId="15880" xr:uid="{CD47D36A-050D-4CAC-8813-45643BF7B9A8}"/>
    <cellStyle name="Comma 12 2 7 5 8" xfId="18226" xr:uid="{3070C9A5-7041-4754-987C-6E3B90B0E0AD}"/>
    <cellStyle name="Comma 12 2 7 5 9" xfId="20571" xr:uid="{FA9E6AED-1C24-4783-928D-8722D6F8CCF6}"/>
    <cellStyle name="Comma 12 2 7 6" xfId="2194" xr:uid="{B6B3E50F-29ED-40E3-8619-82FDCF885DF4}"/>
    <cellStyle name="Comma 12 2 7 6 10" xfId="23300" xr:uid="{BB92626A-BDC3-419D-BB26-E020FD2190B3}"/>
    <cellStyle name="Comma 12 2 7 6 11" xfId="25645" xr:uid="{85FDBB1A-4C15-4255-8D92-D86ADEBA9BAD}"/>
    <cellStyle name="Comma 12 2 7 6 12" xfId="27990" xr:uid="{61AA607E-8DAF-4714-B86C-95DF0668CB81}"/>
    <cellStyle name="Comma 12 2 7 6 2" xfId="4539" xr:uid="{18F9825A-75AE-4472-8AE2-C6B87F062B3E}"/>
    <cellStyle name="Comma 12 2 7 6 3" xfId="6884" xr:uid="{AADE8991-5A37-4EA2-AC1F-47AE246C788E}"/>
    <cellStyle name="Comma 12 2 7 6 4" xfId="9229" xr:uid="{C4ACE136-7CC4-4BC9-BC95-820955687FA5}"/>
    <cellStyle name="Comma 12 2 7 6 5" xfId="11574" xr:uid="{76DEAF83-D87C-4422-B8D3-DE30E6081E79}"/>
    <cellStyle name="Comma 12 2 7 6 6" xfId="13919" xr:uid="{5D9B5EE7-37EA-40D8-A78C-C84B8EA82352}"/>
    <cellStyle name="Comma 12 2 7 6 7" xfId="16264" xr:uid="{BE4A2EE2-0D3F-4C19-934D-A03425C80E45}"/>
    <cellStyle name="Comma 12 2 7 6 8" xfId="18610" xr:uid="{F702A6CD-1866-4FC5-BBD4-030614C98E8F}"/>
    <cellStyle name="Comma 12 2 7 6 9" xfId="20955" xr:uid="{739D6A89-68FE-4844-887B-844E0175DB6B}"/>
    <cellStyle name="Comma 12 2 7 7" xfId="2578" xr:uid="{A6D11C55-92B6-46E7-A676-874BA9726916}"/>
    <cellStyle name="Comma 12 2 7 8" xfId="4923" xr:uid="{FBFBA345-F969-44E8-850E-BB4BB44A2D58}"/>
    <cellStyle name="Comma 12 2 7 9" xfId="7268" xr:uid="{363DB618-71D0-4FA5-B6A1-B7B98B021BA2}"/>
    <cellStyle name="Comma 12 2 8" xfId="281" xr:uid="{CA16BB3D-D8B3-468D-81B0-CF40F57144B9}"/>
    <cellStyle name="Comma 12 2 8 10" xfId="9661" xr:uid="{67332066-C8BF-430D-A8DB-7E1AF76780EF}"/>
    <cellStyle name="Comma 12 2 8 11" xfId="12006" xr:uid="{273C9A31-7A8C-4E88-8F95-23A9875C0F3A}"/>
    <cellStyle name="Comma 12 2 8 12" xfId="14351" xr:uid="{AA483416-92FA-4462-88AA-C903D2146BC9}"/>
    <cellStyle name="Comma 12 2 8 13" xfId="16697" xr:uid="{E41DCBD9-100F-4399-A314-F06357A20BE3}"/>
    <cellStyle name="Comma 12 2 8 14" xfId="19042" xr:uid="{577F11A1-FB25-4935-814F-A4F2FBB01AF5}"/>
    <cellStyle name="Comma 12 2 8 15" xfId="21387" xr:uid="{F77E1CBF-B93C-42E7-8FB6-8A79E01BFB98}"/>
    <cellStyle name="Comma 12 2 8 16" xfId="23732" xr:uid="{586BDB2A-F44F-4961-97BE-22D953F6E0D0}"/>
    <cellStyle name="Comma 12 2 8 17" xfId="26077" xr:uid="{58BF2602-56EA-4366-95F2-AE8D971CA6EF}"/>
    <cellStyle name="Comma 12 2 8 2" xfId="665" xr:uid="{44EF867A-B3BE-4470-8D75-F7A3990D74CE}"/>
    <cellStyle name="Comma 12 2 8 2 10" xfId="21771" xr:uid="{77F9847F-EBF5-49A3-9BF5-F0A0E6EA44CE}"/>
    <cellStyle name="Comma 12 2 8 2 11" xfId="24116" xr:uid="{2279C4CD-25F9-4597-9382-444BBB927412}"/>
    <cellStyle name="Comma 12 2 8 2 12" xfId="26461" xr:uid="{0BF5428C-7D00-42B9-9925-150792D6EDAC}"/>
    <cellStyle name="Comma 12 2 8 2 2" xfId="3010" xr:uid="{C6C891F8-536C-40D1-AB5F-F020F89FB1EF}"/>
    <cellStyle name="Comma 12 2 8 2 3" xfId="5355" xr:uid="{2FE41801-DD5A-402B-BE96-732CEDEA6F7E}"/>
    <cellStyle name="Comma 12 2 8 2 4" xfId="7700" xr:uid="{683B25CA-61BF-4E0F-8F8C-48CD229BDDDC}"/>
    <cellStyle name="Comma 12 2 8 2 5" xfId="10045" xr:uid="{90E44ABE-C97E-46BF-B9F0-7ECB66C0F253}"/>
    <cellStyle name="Comma 12 2 8 2 6" xfId="12390" xr:uid="{D160FCDD-E5A7-4E4F-B481-D29D177E1F93}"/>
    <cellStyle name="Comma 12 2 8 2 7" xfId="14735" xr:uid="{B5DA4BCE-4A19-4616-A7E6-D9FEB9EB947A}"/>
    <cellStyle name="Comma 12 2 8 2 8" xfId="17081" xr:uid="{40440D3D-44F3-45AB-8C42-C76475D22445}"/>
    <cellStyle name="Comma 12 2 8 2 9" xfId="19426" xr:uid="{C6BB05AE-8E62-4C65-A085-3F1DFE405A42}"/>
    <cellStyle name="Comma 12 2 8 3" xfId="1090" xr:uid="{38216989-E32B-455A-8D93-472710DB6559}"/>
    <cellStyle name="Comma 12 2 8 3 10" xfId="22196" xr:uid="{B200F3B6-DF1D-4CDA-8706-25F3D1283A3A}"/>
    <cellStyle name="Comma 12 2 8 3 11" xfId="24541" xr:uid="{DABC9FCE-BEE4-4E87-B6E8-777D82CC9FAE}"/>
    <cellStyle name="Comma 12 2 8 3 12" xfId="26886" xr:uid="{8E799DE3-3FE1-4748-B68F-98DC6F48C329}"/>
    <cellStyle name="Comma 12 2 8 3 2" xfId="3435" xr:uid="{B9B195D1-27CF-43C2-8E21-CB3991E49EC8}"/>
    <cellStyle name="Comma 12 2 8 3 3" xfId="5780" xr:uid="{BD22DFBB-1B21-48EE-99DD-B2BD74B3111A}"/>
    <cellStyle name="Comma 12 2 8 3 4" xfId="8125" xr:uid="{35761F4C-990E-450C-A384-52D710BC51FB}"/>
    <cellStyle name="Comma 12 2 8 3 5" xfId="10470" xr:uid="{F06B28AA-44D8-47BA-B5EE-D4F5E1F26A90}"/>
    <cellStyle name="Comma 12 2 8 3 6" xfId="12815" xr:uid="{C5CB68C5-044C-470C-815F-45AC2D34BF83}"/>
    <cellStyle name="Comma 12 2 8 3 7" xfId="15160" xr:uid="{09A72D33-7DE7-4A93-B3DA-078211CB53CD}"/>
    <cellStyle name="Comma 12 2 8 3 8" xfId="17506" xr:uid="{5A7472BC-AB43-4AAC-AB9D-1099E6C34278}"/>
    <cellStyle name="Comma 12 2 8 3 9" xfId="19851" xr:uid="{6FCC7167-3866-4C03-8E78-419EE8C18B23}"/>
    <cellStyle name="Comma 12 2 8 4" xfId="1474" xr:uid="{3CE0BA9E-ED9C-457D-81BB-F81AF08F46E6}"/>
    <cellStyle name="Comma 12 2 8 4 10" xfId="22580" xr:uid="{750819DA-048B-4D34-98DF-FED3BD82852A}"/>
    <cellStyle name="Comma 12 2 8 4 11" xfId="24925" xr:uid="{D549A185-21C3-4FC8-82D7-E886F1FF9960}"/>
    <cellStyle name="Comma 12 2 8 4 12" xfId="27270" xr:uid="{6E6ABBD6-13C1-451A-9CB6-A8569DA1D837}"/>
    <cellStyle name="Comma 12 2 8 4 2" xfId="3819" xr:uid="{0B91E4DC-F2C1-4FA9-AFF0-033185367430}"/>
    <cellStyle name="Comma 12 2 8 4 3" xfId="6164" xr:uid="{FE00B320-3BDA-4E45-A630-B1F6DC1A83D1}"/>
    <cellStyle name="Comma 12 2 8 4 4" xfId="8509" xr:uid="{8BDDF020-5F74-4FBB-A435-7D6752410129}"/>
    <cellStyle name="Comma 12 2 8 4 5" xfId="10854" xr:uid="{B9496270-216C-4773-B112-B924CD97CFA2}"/>
    <cellStyle name="Comma 12 2 8 4 6" xfId="13199" xr:uid="{8D7D8856-793B-474D-9E81-923828C1E78D}"/>
    <cellStyle name="Comma 12 2 8 4 7" xfId="15544" xr:uid="{BCCABE93-F930-4DD6-8A28-6A8D28A21183}"/>
    <cellStyle name="Comma 12 2 8 4 8" xfId="17890" xr:uid="{59CC85C0-B1F4-4F29-B8D9-725D63D1AD78}"/>
    <cellStyle name="Comma 12 2 8 4 9" xfId="20235" xr:uid="{0435E5B4-9435-4704-AB37-172D52CBF3F2}"/>
    <cellStyle name="Comma 12 2 8 5" xfId="1858" xr:uid="{AF53E1FC-9246-4EDE-A74A-6531E2192686}"/>
    <cellStyle name="Comma 12 2 8 5 10" xfId="22964" xr:uid="{9304FCF0-1E05-48AC-BF7F-4567A3DD9DA5}"/>
    <cellStyle name="Comma 12 2 8 5 11" xfId="25309" xr:uid="{8AA27094-5E33-4658-B011-B8863340334B}"/>
    <cellStyle name="Comma 12 2 8 5 12" xfId="27654" xr:uid="{E2FD6AA3-0E26-4AF8-A37A-B48353EB0014}"/>
    <cellStyle name="Comma 12 2 8 5 2" xfId="4203" xr:uid="{CD775507-7337-4BBD-8FB4-E263AF7C195C}"/>
    <cellStyle name="Comma 12 2 8 5 3" xfId="6548" xr:uid="{407B633D-5CA1-403B-BAEF-A3308873B537}"/>
    <cellStyle name="Comma 12 2 8 5 4" xfId="8893" xr:uid="{310BCB30-6E43-404B-AD72-521AABEA0A0B}"/>
    <cellStyle name="Comma 12 2 8 5 5" xfId="11238" xr:uid="{D3021FAA-BB87-4414-B607-F2683B9B6F76}"/>
    <cellStyle name="Comma 12 2 8 5 6" xfId="13583" xr:uid="{26242070-8D38-491C-A3C7-EDDF8EB25D66}"/>
    <cellStyle name="Comma 12 2 8 5 7" xfId="15928" xr:uid="{E4EA2B35-669B-4CA7-9074-F8D517E4F8F5}"/>
    <cellStyle name="Comma 12 2 8 5 8" xfId="18274" xr:uid="{667E4988-F812-4C1E-AD02-6E11AF74CD73}"/>
    <cellStyle name="Comma 12 2 8 5 9" xfId="20619" xr:uid="{B6B552C6-627E-468C-B114-16D70B584592}"/>
    <cellStyle name="Comma 12 2 8 6" xfId="2242" xr:uid="{6DA3EBB3-9764-48E9-A7CB-BBD108079385}"/>
    <cellStyle name="Comma 12 2 8 6 10" xfId="23348" xr:uid="{E8D3050E-25F6-444B-B6AB-DD47B4944E6B}"/>
    <cellStyle name="Comma 12 2 8 6 11" xfId="25693" xr:uid="{123094DD-B15D-4476-B53F-70BDBD8311B9}"/>
    <cellStyle name="Comma 12 2 8 6 12" xfId="28038" xr:uid="{1BD1C702-70F0-4742-902C-EEADE1964616}"/>
    <cellStyle name="Comma 12 2 8 6 2" xfId="4587" xr:uid="{FDF71B9A-F153-42D5-9579-E2A1EDA77DAD}"/>
    <cellStyle name="Comma 12 2 8 6 3" xfId="6932" xr:uid="{9EDC8A7E-73A3-4CEA-B03B-B0923CCF019D}"/>
    <cellStyle name="Comma 12 2 8 6 4" xfId="9277" xr:uid="{7125184B-6DB3-4FE3-8202-EEB262A722C2}"/>
    <cellStyle name="Comma 12 2 8 6 5" xfId="11622" xr:uid="{49A1BF59-2B12-4B61-978A-56B73E65B91F}"/>
    <cellStyle name="Comma 12 2 8 6 6" xfId="13967" xr:uid="{C9A8AC23-58DF-44B3-AA2C-5CE9D19C4569}"/>
    <cellStyle name="Comma 12 2 8 6 7" xfId="16312" xr:uid="{85A43958-1026-468F-BA1A-63197FF32678}"/>
    <cellStyle name="Comma 12 2 8 6 8" xfId="18658" xr:uid="{D7C54756-DBC5-450A-91AB-98C201E0F45C}"/>
    <cellStyle name="Comma 12 2 8 6 9" xfId="21003" xr:uid="{56384735-4E9D-413F-A94A-D2A8E0F0270D}"/>
    <cellStyle name="Comma 12 2 8 7" xfId="2626" xr:uid="{4BF17DF9-4663-447F-AF14-2092E9E02DED}"/>
    <cellStyle name="Comma 12 2 8 8" xfId="4971" xr:uid="{6B000EB2-1286-43FF-ABA2-6380BC6D1295}"/>
    <cellStyle name="Comma 12 2 8 9" xfId="7316" xr:uid="{13F4E5D8-5CDD-4CC8-AF27-0CD8A0D52FB7}"/>
    <cellStyle name="Comma 12 2 9" xfId="329" xr:uid="{156F4932-D1F8-4E97-A5A1-4DC1A2237970}"/>
    <cellStyle name="Comma 12 2 9 10" xfId="9709" xr:uid="{F9B1F12D-A94C-4CC1-9860-4B3C5B257B6A}"/>
    <cellStyle name="Comma 12 2 9 11" xfId="12054" xr:uid="{4B2BE5C1-F5FB-4521-BF9D-55E966D9901C}"/>
    <cellStyle name="Comma 12 2 9 12" xfId="14399" xr:uid="{60C5458D-754A-4E8A-A0D3-69730B9B4F44}"/>
    <cellStyle name="Comma 12 2 9 13" xfId="16745" xr:uid="{EBD77DF5-8AF2-4F14-BDB8-392903765713}"/>
    <cellStyle name="Comma 12 2 9 14" xfId="19090" xr:uid="{72289CDA-EBE4-45D0-8F7E-8FC2524129B9}"/>
    <cellStyle name="Comma 12 2 9 15" xfId="21435" xr:uid="{A6430180-AB6F-432E-A3DD-A730535D8B74}"/>
    <cellStyle name="Comma 12 2 9 16" xfId="23780" xr:uid="{B0A92C97-57AE-417D-9FDD-13F8B184C849}"/>
    <cellStyle name="Comma 12 2 9 17" xfId="26125" xr:uid="{CBE0E96F-A8CE-479A-8C12-D2D4679223BF}"/>
    <cellStyle name="Comma 12 2 9 2" xfId="713" xr:uid="{9115CE67-36BC-4439-B3E3-A345D7388600}"/>
    <cellStyle name="Comma 12 2 9 2 10" xfId="21819" xr:uid="{DF01F894-9F3B-40F8-BE71-299C4F15A561}"/>
    <cellStyle name="Comma 12 2 9 2 11" xfId="24164" xr:uid="{38E7F677-8D1B-4948-82BA-C814D195D824}"/>
    <cellStyle name="Comma 12 2 9 2 12" xfId="26509" xr:uid="{8ACEEA70-35C2-4261-88FE-7C6111C41688}"/>
    <cellStyle name="Comma 12 2 9 2 2" xfId="3058" xr:uid="{B642383F-A219-4EA7-A6D9-5339D1ECF0CF}"/>
    <cellStyle name="Comma 12 2 9 2 3" xfId="5403" xr:uid="{2DA1ED79-1F1D-4008-9682-C817AB0A0496}"/>
    <cellStyle name="Comma 12 2 9 2 4" xfId="7748" xr:uid="{4A21BAAB-7696-4AAD-937C-A913FD8F8896}"/>
    <cellStyle name="Comma 12 2 9 2 5" xfId="10093" xr:uid="{5B5B59E6-3099-43B6-80C9-8EBBEB8830A8}"/>
    <cellStyle name="Comma 12 2 9 2 6" xfId="12438" xr:uid="{69C85E78-B257-485E-8F22-EF62F09213BC}"/>
    <cellStyle name="Comma 12 2 9 2 7" xfId="14783" xr:uid="{8A3DB901-CE4E-4A4D-B140-A673A908844D}"/>
    <cellStyle name="Comma 12 2 9 2 8" xfId="17129" xr:uid="{28E796F1-55E6-4F3E-A194-FD39187471D7}"/>
    <cellStyle name="Comma 12 2 9 2 9" xfId="19474" xr:uid="{38B7CA4A-345B-42C5-BFB4-5563EB2139F3}"/>
    <cellStyle name="Comma 12 2 9 3" xfId="1138" xr:uid="{30B5B1A9-281F-4B43-956D-3C6E79EF5831}"/>
    <cellStyle name="Comma 12 2 9 3 10" xfId="22244" xr:uid="{C33FF1A9-86A8-451D-8ED4-0ECAF192D10B}"/>
    <cellStyle name="Comma 12 2 9 3 11" xfId="24589" xr:uid="{D6AAB6A2-917B-44F8-A71D-2D81019B74A9}"/>
    <cellStyle name="Comma 12 2 9 3 12" xfId="26934" xr:uid="{0D23A9B3-15D5-478D-9A6B-AA156489BA5E}"/>
    <cellStyle name="Comma 12 2 9 3 2" xfId="3483" xr:uid="{D6B28394-04FB-4BC7-B20F-E4E069DA9D54}"/>
    <cellStyle name="Comma 12 2 9 3 3" xfId="5828" xr:uid="{796B8579-F53C-4274-9B49-A11B991D042B}"/>
    <cellStyle name="Comma 12 2 9 3 4" xfId="8173" xr:uid="{03A68421-D75E-47BF-905C-1D804139CA50}"/>
    <cellStyle name="Comma 12 2 9 3 5" xfId="10518" xr:uid="{FFFDC9C7-D7B7-4071-AAE0-C6B7CB43307C}"/>
    <cellStyle name="Comma 12 2 9 3 6" xfId="12863" xr:uid="{AB402EE2-40C4-4BC5-B315-812A30DCF390}"/>
    <cellStyle name="Comma 12 2 9 3 7" xfId="15208" xr:uid="{D4BA5613-BC1B-4E28-B2EB-1AB060ABE1CA}"/>
    <cellStyle name="Comma 12 2 9 3 8" xfId="17554" xr:uid="{65A10B67-753B-48E5-8CCD-C16EF124900F}"/>
    <cellStyle name="Comma 12 2 9 3 9" xfId="19899" xr:uid="{59E20AF5-0733-4FF3-AE73-779DBF08000C}"/>
    <cellStyle name="Comma 12 2 9 4" xfId="1522" xr:uid="{EE15B93C-5D58-4818-829B-A13427A7C6E6}"/>
    <cellStyle name="Comma 12 2 9 4 10" xfId="22628" xr:uid="{E208F069-1C63-4FA3-AF15-B2F72035D7EF}"/>
    <cellStyle name="Comma 12 2 9 4 11" xfId="24973" xr:uid="{9FE77C31-8F67-43C9-8A09-4577D6F8F551}"/>
    <cellStyle name="Comma 12 2 9 4 12" xfId="27318" xr:uid="{0E0526A1-8A74-40EC-9F04-F69D4376FD15}"/>
    <cellStyle name="Comma 12 2 9 4 2" xfId="3867" xr:uid="{89A98C93-5F63-40CD-9398-B19F6F36C0E8}"/>
    <cellStyle name="Comma 12 2 9 4 3" xfId="6212" xr:uid="{DD312DDF-7949-4560-BF28-598D7221F174}"/>
    <cellStyle name="Comma 12 2 9 4 4" xfId="8557" xr:uid="{00A29A56-8605-4245-82F9-E0B31BF24AE8}"/>
    <cellStyle name="Comma 12 2 9 4 5" xfId="10902" xr:uid="{A61DF8F3-5674-438E-AB2B-AC30BE7E2E8B}"/>
    <cellStyle name="Comma 12 2 9 4 6" xfId="13247" xr:uid="{DFFF2EF7-2CA4-4268-A5C0-BDEC90AC42C4}"/>
    <cellStyle name="Comma 12 2 9 4 7" xfId="15592" xr:uid="{D6BC882F-1BF6-4A4D-9111-F1F22A73F6B4}"/>
    <cellStyle name="Comma 12 2 9 4 8" xfId="17938" xr:uid="{7C22579B-E903-40AF-A1BD-0FA7FDBB1C73}"/>
    <cellStyle name="Comma 12 2 9 4 9" xfId="20283" xr:uid="{CBBC2957-6937-48F2-9460-90AD630FCCBF}"/>
    <cellStyle name="Comma 12 2 9 5" xfId="1906" xr:uid="{44810746-75A5-47FF-8C37-474C46FFA979}"/>
    <cellStyle name="Comma 12 2 9 5 10" xfId="23012" xr:uid="{29077116-7697-4C8B-A93B-144E21E250E0}"/>
    <cellStyle name="Comma 12 2 9 5 11" xfId="25357" xr:uid="{9719D77A-DAFF-4196-8CB7-96CCDAAB5B15}"/>
    <cellStyle name="Comma 12 2 9 5 12" xfId="27702" xr:uid="{BBE712B1-1196-4B7D-B358-74BAD4405EA5}"/>
    <cellStyle name="Comma 12 2 9 5 2" xfId="4251" xr:uid="{48CE8C92-3A0B-4E27-B753-605A2024CDCE}"/>
    <cellStyle name="Comma 12 2 9 5 3" xfId="6596" xr:uid="{534852E8-843A-49AC-AB2D-153CD9DBB20D}"/>
    <cellStyle name="Comma 12 2 9 5 4" xfId="8941" xr:uid="{D86E6CB3-77A2-48BD-A7A4-1B0EB2FEF229}"/>
    <cellStyle name="Comma 12 2 9 5 5" xfId="11286" xr:uid="{B66D5D4C-D056-44F3-A0DF-A9CCEF817F4E}"/>
    <cellStyle name="Comma 12 2 9 5 6" xfId="13631" xr:uid="{21B71CFF-81FC-476F-9427-DBC9FC316484}"/>
    <cellStyle name="Comma 12 2 9 5 7" xfId="15976" xr:uid="{D960DB7E-56BC-49D3-9C0B-B09DE2D26AB5}"/>
    <cellStyle name="Comma 12 2 9 5 8" xfId="18322" xr:uid="{B529AC3D-921B-4EC8-B6A3-FF411EE6AFC6}"/>
    <cellStyle name="Comma 12 2 9 5 9" xfId="20667" xr:uid="{D7A49154-FF21-424C-BC78-83FD3D659D73}"/>
    <cellStyle name="Comma 12 2 9 6" xfId="2290" xr:uid="{72481885-D816-4E1B-92EA-36C6AB79EE06}"/>
    <cellStyle name="Comma 12 2 9 6 10" xfId="23396" xr:uid="{5912DC28-9AA2-41AC-A5F8-87527DE811E5}"/>
    <cellStyle name="Comma 12 2 9 6 11" xfId="25741" xr:uid="{7ABB455C-B017-4619-8FF9-948F7BF6FECA}"/>
    <cellStyle name="Comma 12 2 9 6 12" xfId="28086" xr:uid="{E714CD5A-7A8F-4C2A-8E12-82EFDFD3A2B7}"/>
    <cellStyle name="Comma 12 2 9 6 2" xfId="4635" xr:uid="{71346CF8-BA52-46A3-AAAD-55D808992319}"/>
    <cellStyle name="Comma 12 2 9 6 3" xfId="6980" xr:uid="{FCC2333D-DF31-4DCB-8533-7D1284ACD064}"/>
    <cellStyle name="Comma 12 2 9 6 4" xfId="9325" xr:uid="{B8A1292F-654C-40EE-9FAC-8E6EB068BA9B}"/>
    <cellStyle name="Comma 12 2 9 6 5" xfId="11670" xr:uid="{255662FD-8C85-4F35-AB2B-E0CD4EDA363E}"/>
    <cellStyle name="Comma 12 2 9 6 6" xfId="14015" xr:uid="{A754FB4F-3EF1-46DE-A63E-C34E2A4D86A1}"/>
    <cellStyle name="Comma 12 2 9 6 7" xfId="16360" xr:uid="{956FC639-A4AB-450E-B8EA-00B11077B479}"/>
    <cellStyle name="Comma 12 2 9 6 8" xfId="18706" xr:uid="{B2A347F7-BE9B-4F93-97DA-C52D9186AB3C}"/>
    <cellStyle name="Comma 12 2 9 6 9" xfId="21051" xr:uid="{7441B609-95D8-4BF1-AE2A-5D7DDED51A0E}"/>
    <cellStyle name="Comma 12 2 9 7" xfId="2674" xr:uid="{5EAAA21E-D459-4B77-97CD-13BF8C2A01FC}"/>
    <cellStyle name="Comma 12 2 9 8" xfId="5019" xr:uid="{760BBE8A-ED9B-4F4C-976F-8BB89EEB92E7}"/>
    <cellStyle name="Comma 12 2 9 9" xfId="7364" xr:uid="{D179E8A2-EEEB-4FCD-A35C-DFE56DFE8A64}"/>
    <cellStyle name="Comma 12 20" xfId="29" xr:uid="{448F1532-3C3C-4BE1-96C6-E3414F2A95C7}"/>
    <cellStyle name="Comma 12 21" xfId="2378" xr:uid="{010CE741-0612-4E55-AEE3-02AA9560A582}"/>
    <cellStyle name="Comma 12 22" xfId="4723" xr:uid="{CC48FEC9-703A-44D5-ADE6-A95A9D5F976D}"/>
    <cellStyle name="Comma 12 23" xfId="7068" xr:uid="{590DC400-6368-460B-A8C9-E285344F1CD7}"/>
    <cellStyle name="Comma 12 24" xfId="9413" xr:uid="{4A57708C-C2D1-4DD7-959B-00F5E98B78BA}"/>
    <cellStyle name="Comma 12 25" xfId="11758" xr:uid="{2B29279E-D919-4E60-8E0E-D6A749E03E6D}"/>
    <cellStyle name="Comma 12 26" xfId="14103" xr:uid="{C80BCC08-80C4-46E6-91FC-5F65A94EAF23}"/>
    <cellStyle name="Comma 12 27" xfId="16449" xr:uid="{DE67F017-F3C4-4313-8A10-712E56118A16}"/>
    <cellStyle name="Comma 12 28" xfId="18794" xr:uid="{0F5631B1-B4C1-476B-BD43-4046256F3E78}"/>
    <cellStyle name="Comma 12 29" xfId="21139" xr:uid="{E74E2AC8-C93E-44D0-9D60-872B4062F4FC}"/>
    <cellStyle name="Comma 12 3" xfId="45" xr:uid="{A9AFB0BE-0088-45F7-A683-1A43E188040C}"/>
    <cellStyle name="Comma 12 3 10" xfId="429" xr:uid="{012811FB-1125-4BFD-877B-9891320595B3}"/>
    <cellStyle name="Comma 12 3 10 10" xfId="21535" xr:uid="{F042B816-C50B-4026-A9E1-B4FDE61F3284}"/>
    <cellStyle name="Comma 12 3 10 11" xfId="23880" xr:uid="{63F88226-2523-494F-9394-261DC11FF7C7}"/>
    <cellStyle name="Comma 12 3 10 12" xfId="26225" xr:uid="{60CD8EA6-9536-4A30-A0BB-5CC88F84CA57}"/>
    <cellStyle name="Comma 12 3 10 2" xfId="2774" xr:uid="{8771DB87-E4E1-46A2-8463-17092221FD5A}"/>
    <cellStyle name="Comma 12 3 10 3" xfId="5119" xr:uid="{0BE7F25F-4E5D-4354-A81F-53275B8029E7}"/>
    <cellStyle name="Comma 12 3 10 4" xfId="7464" xr:uid="{185D01E0-5126-42C9-805A-AF01B6513CE3}"/>
    <cellStyle name="Comma 12 3 10 5" xfId="9809" xr:uid="{D43ED525-6AB2-44C3-BE3D-5D07C15BFC77}"/>
    <cellStyle name="Comma 12 3 10 6" xfId="12154" xr:uid="{5DAA9F4A-1562-4EFA-9855-1706176F793B}"/>
    <cellStyle name="Comma 12 3 10 7" xfId="14499" xr:uid="{CACFDF95-E32A-46C7-A06A-2ACABBEA07B1}"/>
    <cellStyle name="Comma 12 3 10 8" xfId="16845" xr:uid="{82E77C34-5629-4596-83DE-81F31348F111}"/>
    <cellStyle name="Comma 12 3 10 9" xfId="19190" xr:uid="{115F51B2-F3A2-4E6F-B4B4-50F00BEF2B59}"/>
    <cellStyle name="Comma 12 3 11" xfId="854" xr:uid="{ABE8F497-AB06-41E6-8793-54D38CE68087}"/>
    <cellStyle name="Comma 12 3 11 10" xfId="21960" xr:uid="{05E6E110-CE0B-42B2-80D2-AD67D9C95776}"/>
    <cellStyle name="Comma 12 3 11 11" xfId="24305" xr:uid="{3FBAEB4E-FA04-4E25-943C-8C7342707FF9}"/>
    <cellStyle name="Comma 12 3 11 12" xfId="26650" xr:uid="{C9DC3B92-CF7C-4AE6-BB3D-672A534F6D9C}"/>
    <cellStyle name="Comma 12 3 11 2" xfId="3199" xr:uid="{70EF815C-F813-4FCA-AFAE-06E9062E8EE3}"/>
    <cellStyle name="Comma 12 3 11 3" xfId="5544" xr:uid="{E154C54F-4190-4FB3-94DE-C741BF613196}"/>
    <cellStyle name="Comma 12 3 11 4" xfId="7889" xr:uid="{8CB22F54-6CCF-46EF-9328-1B51E8A96502}"/>
    <cellStyle name="Comma 12 3 11 5" xfId="10234" xr:uid="{F09CD73A-E957-47B4-91ED-BD0EFA1B5BD6}"/>
    <cellStyle name="Comma 12 3 11 6" xfId="12579" xr:uid="{72315C4B-F788-47D7-B80C-61BABFB0DEA1}"/>
    <cellStyle name="Comma 12 3 11 7" xfId="14924" xr:uid="{2E5AEBB1-2A49-4C6A-8EA1-1E797FAC61EB}"/>
    <cellStyle name="Comma 12 3 11 8" xfId="17270" xr:uid="{90C45D91-6571-4EB9-A361-2CA4857EE4A5}"/>
    <cellStyle name="Comma 12 3 11 9" xfId="19615" xr:uid="{07081A42-87C8-4691-9EE6-938292AFD8F5}"/>
    <cellStyle name="Comma 12 3 12" xfId="1238" xr:uid="{9A66CFF6-9BB6-4F8B-89D8-91B2A1B7F3B8}"/>
    <cellStyle name="Comma 12 3 12 10" xfId="22344" xr:uid="{16214D75-4D49-437B-B310-A96D73E54780}"/>
    <cellStyle name="Comma 12 3 12 11" xfId="24689" xr:uid="{A9BB021B-6810-4D8B-8509-E78A37399D8C}"/>
    <cellStyle name="Comma 12 3 12 12" xfId="27034" xr:uid="{AF29FEEB-67C0-4CA9-A462-BBCD1C55E537}"/>
    <cellStyle name="Comma 12 3 12 2" xfId="3583" xr:uid="{F8644D15-0E97-465A-A804-78F54DD6DA46}"/>
    <cellStyle name="Comma 12 3 12 3" xfId="5928" xr:uid="{F101759F-8017-4602-A805-7446E7F2C9E3}"/>
    <cellStyle name="Comma 12 3 12 4" xfId="8273" xr:uid="{FFF9E142-D7EF-4828-8A41-274583C231EB}"/>
    <cellStyle name="Comma 12 3 12 5" xfId="10618" xr:uid="{70032CA5-3C55-4849-B9B4-A36CE5F19349}"/>
    <cellStyle name="Comma 12 3 12 6" xfId="12963" xr:uid="{A99B9AA3-9C04-41A1-9C70-8788BDFF0969}"/>
    <cellStyle name="Comma 12 3 12 7" xfId="15308" xr:uid="{A2E2E92B-E4BB-4114-8CAA-D60569B55AA0}"/>
    <cellStyle name="Comma 12 3 12 8" xfId="17654" xr:uid="{D407FBD7-1FAB-4FCD-8B7F-D765A625D2D1}"/>
    <cellStyle name="Comma 12 3 12 9" xfId="19999" xr:uid="{13981AC7-5258-473B-9E06-7A8EDF31E794}"/>
    <cellStyle name="Comma 12 3 13" xfId="1622" xr:uid="{A818368C-2091-448D-831B-A6257FF4DD86}"/>
    <cellStyle name="Comma 12 3 13 10" xfId="22728" xr:uid="{D4A520BB-AA3E-4DC8-9DA0-C506583CCE35}"/>
    <cellStyle name="Comma 12 3 13 11" xfId="25073" xr:uid="{E66115EA-9661-44A4-9A47-52B6C84FB305}"/>
    <cellStyle name="Comma 12 3 13 12" xfId="27418" xr:uid="{A84EB818-5B60-495E-8CCF-7F02CCE711EE}"/>
    <cellStyle name="Comma 12 3 13 2" xfId="3967" xr:uid="{F5445C46-4C8B-422C-B6C9-BFE2449A075D}"/>
    <cellStyle name="Comma 12 3 13 3" xfId="6312" xr:uid="{710C69F9-1549-46BE-AB74-535AD292B637}"/>
    <cellStyle name="Comma 12 3 13 4" xfId="8657" xr:uid="{53111AC7-9854-4B99-96E4-DFB7830992DE}"/>
    <cellStyle name="Comma 12 3 13 5" xfId="11002" xr:uid="{A915D152-5720-4C86-BB26-3F43541FE6F1}"/>
    <cellStyle name="Comma 12 3 13 6" xfId="13347" xr:uid="{1ECEE328-F395-4329-8E8E-174ED8377D3A}"/>
    <cellStyle name="Comma 12 3 13 7" xfId="15692" xr:uid="{4FC6A7F3-3AD0-4940-9A9A-9E289D08140A}"/>
    <cellStyle name="Comma 12 3 13 8" xfId="18038" xr:uid="{8FF88573-A75F-4848-8FC2-7EA77F687F3E}"/>
    <cellStyle name="Comma 12 3 13 9" xfId="20383" xr:uid="{44015C6A-2D32-43EE-A7A5-02D5A7E09776}"/>
    <cellStyle name="Comma 12 3 14" xfId="2006" xr:uid="{DC86766A-8164-46F0-8519-CE2E7C88DEEA}"/>
    <cellStyle name="Comma 12 3 14 10" xfId="23112" xr:uid="{A6B40B14-486B-4784-873D-408DF112A08F}"/>
    <cellStyle name="Comma 12 3 14 11" xfId="25457" xr:uid="{05933E69-0FDC-420C-AD78-2B89C0C6B7D9}"/>
    <cellStyle name="Comma 12 3 14 12" xfId="27802" xr:uid="{5F400F7E-F619-40FA-ADC8-C40F40F57286}"/>
    <cellStyle name="Comma 12 3 14 2" xfId="4351" xr:uid="{4D0D4500-DA3E-4354-87EE-B30809FE56A1}"/>
    <cellStyle name="Comma 12 3 14 3" xfId="6696" xr:uid="{6777B1E2-4B5E-424F-B169-9F24101866EB}"/>
    <cellStyle name="Comma 12 3 14 4" xfId="9041" xr:uid="{0CB5D18C-0C82-438F-9784-703C879C41C1}"/>
    <cellStyle name="Comma 12 3 14 5" xfId="11386" xr:uid="{D9E7148B-EABF-48CE-A0D2-702C827AE11C}"/>
    <cellStyle name="Comma 12 3 14 6" xfId="13731" xr:uid="{65F33CD0-7BBD-4EF2-916A-DEED70DE5E0E}"/>
    <cellStyle name="Comma 12 3 14 7" xfId="16076" xr:uid="{5548594E-851A-4130-BA8E-D5E9A6EA7C64}"/>
    <cellStyle name="Comma 12 3 14 8" xfId="18422" xr:uid="{6C26100B-C475-4627-8AC6-22D0308190BE}"/>
    <cellStyle name="Comma 12 3 14 9" xfId="20767" xr:uid="{640DCD9C-FC12-4261-B53F-67DC14D4D2DF}"/>
    <cellStyle name="Comma 12 3 15" xfId="2390" xr:uid="{86B20715-6622-4C39-ACB6-C0CAC12F032C}"/>
    <cellStyle name="Comma 12 3 16" xfId="4735" xr:uid="{86B623D0-2803-4D55-9218-941E4845EE45}"/>
    <cellStyle name="Comma 12 3 17" xfId="7080" xr:uid="{B28AD27C-AB0F-49BD-80C1-FD0DB1932A4A}"/>
    <cellStyle name="Comma 12 3 18" xfId="9425" xr:uid="{B3D04502-5273-4810-B94F-F547CB3E8D6E}"/>
    <cellStyle name="Comma 12 3 19" xfId="11770" xr:uid="{4407AD4A-A97D-49D4-8A8B-D7A202A4A2DC}"/>
    <cellStyle name="Comma 12 3 2" xfId="69" xr:uid="{BA1F060B-B2CB-49D8-AE7E-049674C55DF9}"/>
    <cellStyle name="Comma 12 3 2 10" xfId="878" xr:uid="{004673B2-E8DA-41F1-8ABB-6415A60ABF88}"/>
    <cellStyle name="Comma 12 3 2 10 10" xfId="21984" xr:uid="{082E9B49-E813-4F77-94D4-36DC49D2A977}"/>
    <cellStyle name="Comma 12 3 2 10 11" xfId="24329" xr:uid="{4853845B-2D8F-48EE-92D3-798526032837}"/>
    <cellStyle name="Comma 12 3 2 10 12" xfId="26674" xr:uid="{8BFA330F-FA71-4859-BC3C-C3C2B65C545F}"/>
    <cellStyle name="Comma 12 3 2 10 2" xfId="3223" xr:uid="{94978F35-8C3E-48C6-9BC8-5F04FA99D409}"/>
    <cellStyle name="Comma 12 3 2 10 3" xfId="5568" xr:uid="{D9C0B78F-A45B-4B1D-A7D8-C92D96494F4F}"/>
    <cellStyle name="Comma 12 3 2 10 4" xfId="7913" xr:uid="{00E64587-C4CA-4FA3-84A4-7F7211269471}"/>
    <cellStyle name="Comma 12 3 2 10 5" xfId="10258" xr:uid="{E75C6E24-0D01-42C1-AC36-EDF5C0980B1D}"/>
    <cellStyle name="Comma 12 3 2 10 6" xfId="12603" xr:uid="{7F90C848-9038-43CD-8D3A-5310B250F87B}"/>
    <cellStyle name="Comma 12 3 2 10 7" xfId="14948" xr:uid="{BA9ED82B-2D3E-46DE-B56A-B608E613A194}"/>
    <cellStyle name="Comma 12 3 2 10 8" xfId="17294" xr:uid="{FD882BB7-03A1-440B-8D42-FEFB72DFF07C}"/>
    <cellStyle name="Comma 12 3 2 10 9" xfId="19639" xr:uid="{74EC0841-95F0-419B-860E-E1BDB2676303}"/>
    <cellStyle name="Comma 12 3 2 11" xfId="1262" xr:uid="{F120BDEC-7CA1-4062-AA21-FEE00A02B6AC}"/>
    <cellStyle name="Comma 12 3 2 11 10" xfId="22368" xr:uid="{75E97C07-AA7E-4A4D-B820-DB43908CA6B7}"/>
    <cellStyle name="Comma 12 3 2 11 11" xfId="24713" xr:uid="{83B77894-F4FA-4BEA-ABBB-F3DE3236B323}"/>
    <cellStyle name="Comma 12 3 2 11 12" xfId="27058" xr:uid="{768185F6-6311-4036-AC74-652628B53306}"/>
    <cellStyle name="Comma 12 3 2 11 2" xfId="3607" xr:uid="{1E389002-476D-439F-99D5-AACD786408F4}"/>
    <cellStyle name="Comma 12 3 2 11 3" xfId="5952" xr:uid="{C5291B54-44E4-42B9-A2D9-4267F3DA3661}"/>
    <cellStyle name="Comma 12 3 2 11 4" xfId="8297" xr:uid="{B6475565-21FD-4304-8B6F-51E6A5115288}"/>
    <cellStyle name="Comma 12 3 2 11 5" xfId="10642" xr:uid="{4A40630E-E25C-4442-AA9D-B5833D05837A}"/>
    <cellStyle name="Comma 12 3 2 11 6" xfId="12987" xr:uid="{1B1D0CC2-0EE3-47E5-893F-3CEC63F446A9}"/>
    <cellStyle name="Comma 12 3 2 11 7" xfId="15332" xr:uid="{329291C0-70FD-4204-B74A-6C1AEF2DFE19}"/>
    <cellStyle name="Comma 12 3 2 11 8" xfId="17678" xr:uid="{680292F5-C82C-4967-9FA6-99901B30011E}"/>
    <cellStyle name="Comma 12 3 2 11 9" xfId="20023" xr:uid="{E858FD5A-4B68-4125-90EA-0258307DC8CF}"/>
    <cellStyle name="Comma 12 3 2 12" xfId="1646" xr:uid="{33A053F2-A20B-4DCB-8B2C-F4E50A86A15B}"/>
    <cellStyle name="Comma 12 3 2 12 10" xfId="22752" xr:uid="{BF574502-D7C3-4A57-B486-FBE0ADF0285F}"/>
    <cellStyle name="Comma 12 3 2 12 11" xfId="25097" xr:uid="{8969B74B-B8A6-4D80-966B-2B1113EE626F}"/>
    <cellStyle name="Comma 12 3 2 12 12" xfId="27442" xr:uid="{910D19F0-3405-422B-99FE-1E94A54D4580}"/>
    <cellStyle name="Comma 12 3 2 12 2" xfId="3991" xr:uid="{CC985150-DFF4-47F0-866B-AC38FD49F05D}"/>
    <cellStyle name="Comma 12 3 2 12 3" xfId="6336" xr:uid="{F1CFCC97-C952-4372-8CC3-44D630152CEF}"/>
    <cellStyle name="Comma 12 3 2 12 4" xfId="8681" xr:uid="{BE778B32-A6FD-487E-B753-CF7FC0257993}"/>
    <cellStyle name="Comma 12 3 2 12 5" xfId="11026" xr:uid="{333AE342-1C68-4765-97E1-3802B8932408}"/>
    <cellStyle name="Comma 12 3 2 12 6" xfId="13371" xr:uid="{12EF0F59-E594-4B6E-B4A3-AB21882FF7AE}"/>
    <cellStyle name="Comma 12 3 2 12 7" xfId="15716" xr:uid="{BCDA31EB-89D7-4586-AAF0-A3E740A0A959}"/>
    <cellStyle name="Comma 12 3 2 12 8" xfId="18062" xr:uid="{593B8FBE-18B6-47E8-8477-B21038393843}"/>
    <cellStyle name="Comma 12 3 2 12 9" xfId="20407" xr:uid="{061116C1-72F7-4FC6-9549-9A5FCA47A8D2}"/>
    <cellStyle name="Comma 12 3 2 13" xfId="2030" xr:uid="{BA3F8744-6605-4510-B96F-A42F7A53CCB1}"/>
    <cellStyle name="Comma 12 3 2 13 10" xfId="23136" xr:uid="{2F9DDBA0-BE9C-4212-B9F8-25874BE54AB7}"/>
    <cellStyle name="Comma 12 3 2 13 11" xfId="25481" xr:uid="{8AA0AC48-C659-4457-AC2D-26A552D1D6D0}"/>
    <cellStyle name="Comma 12 3 2 13 12" xfId="27826" xr:uid="{263E21F4-0098-46DB-AD7D-5696410FA197}"/>
    <cellStyle name="Comma 12 3 2 13 2" xfId="4375" xr:uid="{E6CA5CFE-7A12-48A7-B84B-72CB79A486F5}"/>
    <cellStyle name="Comma 12 3 2 13 3" xfId="6720" xr:uid="{B615F1EE-2377-42C6-BD27-4C087A2FDEA2}"/>
    <cellStyle name="Comma 12 3 2 13 4" xfId="9065" xr:uid="{9830F0E9-16D5-4530-B837-D1A4AF509D44}"/>
    <cellStyle name="Comma 12 3 2 13 5" xfId="11410" xr:uid="{FA516DA5-D9CA-498C-B857-CAE0B0E1117B}"/>
    <cellStyle name="Comma 12 3 2 13 6" xfId="13755" xr:uid="{F7C73838-17CB-40D1-936C-BE710860B6C4}"/>
    <cellStyle name="Comma 12 3 2 13 7" xfId="16100" xr:uid="{061FA00C-A35F-4859-B2BC-5241686A61A9}"/>
    <cellStyle name="Comma 12 3 2 13 8" xfId="18446" xr:uid="{316A246A-D051-40C7-8A1D-2F68141F13C2}"/>
    <cellStyle name="Comma 12 3 2 13 9" xfId="20791" xr:uid="{76BC1859-0301-4EFF-BA8C-0176AECE5D2A}"/>
    <cellStyle name="Comma 12 3 2 14" xfId="2414" xr:uid="{7F83FC23-E773-4FDA-AA30-61F41E89D78B}"/>
    <cellStyle name="Comma 12 3 2 15" xfId="4759" xr:uid="{2C721BFD-3E6B-4FF8-955F-EBE7BE5250D4}"/>
    <cellStyle name="Comma 12 3 2 16" xfId="7104" xr:uid="{E82C7E1F-6D15-4F31-9E0E-F169C73F9E2E}"/>
    <cellStyle name="Comma 12 3 2 17" xfId="9449" xr:uid="{D41C883C-96FD-48B1-BB5E-C1C999702CA2}"/>
    <cellStyle name="Comma 12 3 2 18" xfId="11794" xr:uid="{3C6D2257-1DE5-4A3D-840F-C7C01C82BA99}"/>
    <cellStyle name="Comma 12 3 2 19" xfId="14139" xr:uid="{759ABFC2-F7F4-4911-B1A5-0A9A865EF366}"/>
    <cellStyle name="Comma 12 3 2 2" xfId="117" xr:uid="{62723C7C-7F2E-43A8-92FE-CA25FA9FC672}"/>
    <cellStyle name="Comma 12 3 2 2 10" xfId="9497" xr:uid="{0EBBD61A-8D3E-4D68-930E-7729A4F4D160}"/>
    <cellStyle name="Comma 12 3 2 2 11" xfId="11842" xr:uid="{2F70FDBE-87F3-4A52-ADA2-AECA057E43BC}"/>
    <cellStyle name="Comma 12 3 2 2 12" xfId="14187" xr:uid="{B9DE7B30-8DDA-4FA5-91E9-83AD58E03166}"/>
    <cellStyle name="Comma 12 3 2 2 13" xfId="16533" xr:uid="{8F09A8A1-18CA-48A9-B4FB-403982D7283D}"/>
    <cellStyle name="Comma 12 3 2 2 14" xfId="18878" xr:uid="{CCCE4D1E-701C-452B-BD8E-8B6B1CC9AE0E}"/>
    <cellStyle name="Comma 12 3 2 2 15" xfId="21223" xr:uid="{4A378905-06A2-40C6-8971-7980099CC15F}"/>
    <cellStyle name="Comma 12 3 2 2 16" xfId="23568" xr:uid="{91A9168B-8BC4-4591-9170-1CAEC23DCB5F}"/>
    <cellStyle name="Comma 12 3 2 2 17" xfId="25913" xr:uid="{5A2EF7F9-0527-45E8-96D1-D6FF63057FEB}"/>
    <cellStyle name="Comma 12 3 2 2 2" xfId="501" xr:uid="{4033690A-1AA9-4EBF-AC37-757ABD25DFC9}"/>
    <cellStyle name="Comma 12 3 2 2 2 10" xfId="21607" xr:uid="{1528C1D0-016D-46F9-B878-D5F1F656333E}"/>
    <cellStyle name="Comma 12 3 2 2 2 11" xfId="23952" xr:uid="{2FED94A0-DA3F-40C1-B007-907ABEC80284}"/>
    <cellStyle name="Comma 12 3 2 2 2 12" xfId="26297" xr:uid="{2A8B5FBF-25CA-4847-9FA9-E2BFC09633CC}"/>
    <cellStyle name="Comma 12 3 2 2 2 2" xfId="2846" xr:uid="{953AE33C-FC96-4512-812A-FFAA7951DB7E}"/>
    <cellStyle name="Comma 12 3 2 2 2 3" xfId="5191" xr:uid="{E2F4717D-58C9-4ACD-9EF1-6AB568B745F1}"/>
    <cellStyle name="Comma 12 3 2 2 2 4" xfId="7536" xr:uid="{2E420CF9-0545-4C4F-ADD9-C0B5AA350C95}"/>
    <cellStyle name="Comma 12 3 2 2 2 5" xfId="9881" xr:uid="{27684491-92FC-4469-BEF9-9565D460E246}"/>
    <cellStyle name="Comma 12 3 2 2 2 6" xfId="12226" xr:uid="{1F7EF571-F106-4F32-8633-5B39DA593216}"/>
    <cellStyle name="Comma 12 3 2 2 2 7" xfId="14571" xr:uid="{D8547F5D-060A-42C9-B6EE-9F64B94E85F4}"/>
    <cellStyle name="Comma 12 3 2 2 2 8" xfId="16917" xr:uid="{014472C2-4D2F-40D5-A400-619064904786}"/>
    <cellStyle name="Comma 12 3 2 2 2 9" xfId="19262" xr:uid="{AF0A82CD-0C40-4859-BFB5-A355317FDDC1}"/>
    <cellStyle name="Comma 12 3 2 2 3" xfId="926" xr:uid="{F25AAE6F-010D-4A3F-B5F9-B4DB873449F1}"/>
    <cellStyle name="Comma 12 3 2 2 3 10" xfId="22032" xr:uid="{E3EF5681-A961-4223-BDFF-2C61A9E27683}"/>
    <cellStyle name="Comma 12 3 2 2 3 11" xfId="24377" xr:uid="{264ED165-37BD-4879-B784-074B1A64B1B2}"/>
    <cellStyle name="Comma 12 3 2 2 3 12" xfId="26722" xr:uid="{63BF2A58-AFB1-4916-927A-BAA52BF42EB7}"/>
    <cellStyle name="Comma 12 3 2 2 3 2" xfId="3271" xr:uid="{FE15D52D-1C2D-4D7C-ACA6-CD24641DB992}"/>
    <cellStyle name="Comma 12 3 2 2 3 3" xfId="5616" xr:uid="{55390F03-9175-42B0-9E99-F40474248CE0}"/>
    <cellStyle name="Comma 12 3 2 2 3 4" xfId="7961" xr:uid="{6A3B61FE-AE5C-414C-B299-61CC9C0E2B36}"/>
    <cellStyle name="Comma 12 3 2 2 3 5" xfId="10306" xr:uid="{6A6652D7-4B37-4614-800B-E1E5C2618D07}"/>
    <cellStyle name="Comma 12 3 2 2 3 6" xfId="12651" xr:uid="{2AFFBF01-D250-4168-9A66-A0D2DA82BB55}"/>
    <cellStyle name="Comma 12 3 2 2 3 7" xfId="14996" xr:uid="{56D96C17-98CF-49B7-9CF2-291DB3D6EB25}"/>
    <cellStyle name="Comma 12 3 2 2 3 8" xfId="17342" xr:uid="{EDB4A407-AA67-45A9-B592-1DEC2954D192}"/>
    <cellStyle name="Comma 12 3 2 2 3 9" xfId="19687" xr:uid="{3D2369E4-C037-4B2B-B94A-0E8D190751EF}"/>
    <cellStyle name="Comma 12 3 2 2 4" xfId="1310" xr:uid="{8C8D690C-5FA0-4CD9-9FE2-ABA6A2CE8AAC}"/>
    <cellStyle name="Comma 12 3 2 2 4 10" xfId="22416" xr:uid="{A08FC390-8B20-4B85-9CDC-D6248055339B}"/>
    <cellStyle name="Comma 12 3 2 2 4 11" xfId="24761" xr:uid="{52DA5475-4595-48BA-A12E-024934DFBF36}"/>
    <cellStyle name="Comma 12 3 2 2 4 12" xfId="27106" xr:uid="{FCAB5A59-DD0F-4C18-8141-4C14062EF095}"/>
    <cellStyle name="Comma 12 3 2 2 4 2" xfId="3655" xr:uid="{B431C022-C3AE-436D-8EDA-80A20F3B2D1F}"/>
    <cellStyle name="Comma 12 3 2 2 4 3" xfId="6000" xr:uid="{50024B03-7E32-4AD1-93C1-3D1A0EC515CE}"/>
    <cellStyle name="Comma 12 3 2 2 4 4" xfId="8345" xr:uid="{B26CA5E5-3B32-44FF-AD17-A6690F5FE63A}"/>
    <cellStyle name="Comma 12 3 2 2 4 5" xfId="10690" xr:uid="{7FCE54EA-CAED-4285-B5A4-1139F3B63719}"/>
    <cellStyle name="Comma 12 3 2 2 4 6" xfId="13035" xr:uid="{8FA5DC94-4CCD-4533-AF1A-8B6B6C3D8950}"/>
    <cellStyle name="Comma 12 3 2 2 4 7" xfId="15380" xr:uid="{DC905C30-C667-4371-891C-E5037A1DFA8E}"/>
    <cellStyle name="Comma 12 3 2 2 4 8" xfId="17726" xr:uid="{E2DA3E4E-0482-4D81-82AE-31ADCFC61F31}"/>
    <cellStyle name="Comma 12 3 2 2 4 9" xfId="20071" xr:uid="{E94940AB-B961-4403-8635-4B674EA12BF3}"/>
    <cellStyle name="Comma 12 3 2 2 5" xfId="1694" xr:uid="{C0413ECF-C47E-4965-B8BB-C1F7FFCFF35A}"/>
    <cellStyle name="Comma 12 3 2 2 5 10" xfId="22800" xr:uid="{0512EEBA-8253-4CAE-9083-2D5FCAB4B502}"/>
    <cellStyle name="Comma 12 3 2 2 5 11" xfId="25145" xr:uid="{6453DEF3-71A3-4C66-8E08-57922481B3FC}"/>
    <cellStyle name="Comma 12 3 2 2 5 12" xfId="27490" xr:uid="{A368A1DE-B220-4543-9487-19C9D0BFD9D0}"/>
    <cellStyle name="Comma 12 3 2 2 5 2" xfId="4039" xr:uid="{A576B00E-D1E5-4BD7-B6F1-6AFA44D0689D}"/>
    <cellStyle name="Comma 12 3 2 2 5 3" xfId="6384" xr:uid="{F8FCD9EC-90DC-41AC-BAA7-AEDC6FAEB9D5}"/>
    <cellStyle name="Comma 12 3 2 2 5 4" xfId="8729" xr:uid="{38267F73-5443-4AA9-9598-C43747150E1C}"/>
    <cellStyle name="Comma 12 3 2 2 5 5" xfId="11074" xr:uid="{A45D66ED-946D-4657-9D45-AFD98B379C47}"/>
    <cellStyle name="Comma 12 3 2 2 5 6" xfId="13419" xr:uid="{4C3F0B14-3D56-40BA-BC71-00FBBC122779}"/>
    <cellStyle name="Comma 12 3 2 2 5 7" xfId="15764" xr:uid="{4EA794CD-B7D4-4008-B6D3-9D98D5AA089B}"/>
    <cellStyle name="Comma 12 3 2 2 5 8" xfId="18110" xr:uid="{D561F572-08D6-4C50-A5E8-61C9FFB81762}"/>
    <cellStyle name="Comma 12 3 2 2 5 9" xfId="20455" xr:uid="{5F686810-6341-49FE-B39D-9E510B19A8DD}"/>
    <cellStyle name="Comma 12 3 2 2 6" xfId="2078" xr:uid="{873AB4F8-6DF2-42FF-A927-D9FFA0EC0D28}"/>
    <cellStyle name="Comma 12 3 2 2 6 10" xfId="23184" xr:uid="{6C9E1782-C5AA-402E-97F2-CCFFB5709FBC}"/>
    <cellStyle name="Comma 12 3 2 2 6 11" xfId="25529" xr:uid="{D85BDD32-E7A6-4B97-BC89-69FF474D0D63}"/>
    <cellStyle name="Comma 12 3 2 2 6 12" xfId="27874" xr:uid="{4D7883EE-5DC5-47EC-AB2E-B33D93EB83A1}"/>
    <cellStyle name="Comma 12 3 2 2 6 2" xfId="4423" xr:uid="{C820174F-C8B5-4168-B32D-9A4F8FE0F126}"/>
    <cellStyle name="Comma 12 3 2 2 6 3" xfId="6768" xr:uid="{60B666F6-B107-4880-AD11-C4C9CE96F3F9}"/>
    <cellStyle name="Comma 12 3 2 2 6 4" xfId="9113" xr:uid="{85821368-8FDA-4F9B-90A7-BCCA837EBD21}"/>
    <cellStyle name="Comma 12 3 2 2 6 5" xfId="11458" xr:uid="{15224504-5168-4BC5-9283-B44E866A94A6}"/>
    <cellStyle name="Comma 12 3 2 2 6 6" xfId="13803" xr:uid="{A5E931E6-2FCE-4A5F-815E-C3D0FBC76ED4}"/>
    <cellStyle name="Comma 12 3 2 2 6 7" xfId="16148" xr:uid="{9D4A8F64-6EAA-4564-A79C-4617F77BC9B3}"/>
    <cellStyle name="Comma 12 3 2 2 6 8" xfId="18494" xr:uid="{A2EA3A06-F47C-4044-8091-B7706C98C9CB}"/>
    <cellStyle name="Comma 12 3 2 2 6 9" xfId="20839" xr:uid="{B4EF7408-11B0-440F-B54C-5D93314C6948}"/>
    <cellStyle name="Comma 12 3 2 2 7" xfId="2462" xr:uid="{8A4CF8F3-18A7-4F7A-8BAE-718D9EF0B6BE}"/>
    <cellStyle name="Comma 12 3 2 2 8" xfId="4807" xr:uid="{9B63F676-764D-4929-B369-CB107D521E50}"/>
    <cellStyle name="Comma 12 3 2 2 9" xfId="7152" xr:uid="{86611F82-1285-4C97-B7EC-E9C33E23539F}"/>
    <cellStyle name="Comma 12 3 2 20" xfId="16485" xr:uid="{5EADEFED-9128-4752-8086-27B649316C41}"/>
    <cellStyle name="Comma 12 3 2 21" xfId="18830" xr:uid="{0DA097D5-4AF2-4855-9297-2BF7F304ABA8}"/>
    <cellStyle name="Comma 12 3 2 22" xfId="21175" xr:uid="{973105B6-65ED-4F3C-BFBD-920BD3C93AE9}"/>
    <cellStyle name="Comma 12 3 2 23" xfId="23520" xr:uid="{9AADDD54-FD69-4322-B55B-BBC010BAF1E4}"/>
    <cellStyle name="Comma 12 3 2 24" xfId="25865" xr:uid="{F6E11BD1-41A0-466B-A11F-5E96633DF1A9}"/>
    <cellStyle name="Comma 12 3 2 3" xfId="165" xr:uid="{C0D490F5-FBAF-4CB1-8FA3-FA81F3042646}"/>
    <cellStyle name="Comma 12 3 2 3 10" xfId="9545" xr:uid="{79695606-472D-4044-B1A6-BE89EF6445AA}"/>
    <cellStyle name="Comma 12 3 2 3 11" xfId="11890" xr:uid="{E2199C4E-03F0-4C3F-9ACA-A280CAFD6D42}"/>
    <cellStyle name="Comma 12 3 2 3 12" xfId="14235" xr:uid="{9D014947-5522-45DA-BDFE-2A5DD8EA8251}"/>
    <cellStyle name="Comma 12 3 2 3 13" xfId="16581" xr:uid="{39329A32-35C1-413C-B249-59C5B5A1269B}"/>
    <cellStyle name="Comma 12 3 2 3 14" xfId="18926" xr:uid="{2BF0CD7C-50A9-4291-ABED-170EBF8EE4A9}"/>
    <cellStyle name="Comma 12 3 2 3 15" xfId="21271" xr:uid="{398C9EC7-C371-43E2-B1BF-6F9FFCED1B21}"/>
    <cellStyle name="Comma 12 3 2 3 16" xfId="23616" xr:uid="{A2393F0F-FA76-4009-B8C6-6D997A6CAA30}"/>
    <cellStyle name="Comma 12 3 2 3 17" xfId="25961" xr:uid="{B78EF7ED-8768-4FD0-9EAC-640EAFB57C98}"/>
    <cellStyle name="Comma 12 3 2 3 2" xfId="549" xr:uid="{82072DEA-4039-41EB-A97B-8FFD0CF925AE}"/>
    <cellStyle name="Comma 12 3 2 3 2 10" xfId="21655" xr:uid="{FB612D23-65F1-4EA9-A350-1D080C89C761}"/>
    <cellStyle name="Comma 12 3 2 3 2 11" xfId="24000" xr:uid="{D8313A3F-F4FC-4F3C-8085-6F04734C397F}"/>
    <cellStyle name="Comma 12 3 2 3 2 12" xfId="26345" xr:uid="{7D64A644-5F57-49E8-A700-DDC5FDD2991D}"/>
    <cellStyle name="Comma 12 3 2 3 2 2" xfId="2894" xr:uid="{A114DCAF-AC78-41B3-9991-DFB1DA494A1F}"/>
    <cellStyle name="Comma 12 3 2 3 2 3" xfId="5239" xr:uid="{EEDA6961-82C0-4E85-9175-FC7F08D96BCA}"/>
    <cellStyle name="Comma 12 3 2 3 2 4" xfId="7584" xr:uid="{32556D9A-BC5C-4FCD-8A86-9B22D23B42AC}"/>
    <cellStyle name="Comma 12 3 2 3 2 5" xfId="9929" xr:uid="{9F909B47-1EC8-46FD-8BCB-AFCC78BCB13E}"/>
    <cellStyle name="Comma 12 3 2 3 2 6" xfId="12274" xr:uid="{862EFDE5-64AB-4168-BF18-83FBBAD1C60E}"/>
    <cellStyle name="Comma 12 3 2 3 2 7" xfId="14619" xr:uid="{164AC82F-7364-473E-96C4-14895063555D}"/>
    <cellStyle name="Comma 12 3 2 3 2 8" xfId="16965" xr:uid="{C72E0970-BE16-496D-9467-3B0BDFD4D7DE}"/>
    <cellStyle name="Comma 12 3 2 3 2 9" xfId="19310" xr:uid="{2D2CB5E2-0D2D-4188-8005-05B2551383B6}"/>
    <cellStyle name="Comma 12 3 2 3 3" xfId="974" xr:uid="{3E7C2AAF-CB1E-4848-82B3-7FC02150A556}"/>
    <cellStyle name="Comma 12 3 2 3 3 10" xfId="22080" xr:uid="{F8E25798-A9DD-49C9-8374-570DD006B775}"/>
    <cellStyle name="Comma 12 3 2 3 3 11" xfId="24425" xr:uid="{9A51EC99-6E81-439A-82F7-214990745ECD}"/>
    <cellStyle name="Comma 12 3 2 3 3 12" xfId="26770" xr:uid="{2E70856B-FC00-473E-8893-7710558CF90E}"/>
    <cellStyle name="Comma 12 3 2 3 3 2" xfId="3319" xr:uid="{F7358782-B1F4-4A3C-B4B5-7190428DD959}"/>
    <cellStyle name="Comma 12 3 2 3 3 3" xfId="5664" xr:uid="{E3811A0B-5C05-4FA2-88E6-3244D74C6580}"/>
    <cellStyle name="Comma 12 3 2 3 3 4" xfId="8009" xr:uid="{9C8C45E9-6240-42FB-A9F3-D82D94C96D0B}"/>
    <cellStyle name="Comma 12 3 2 3 3 5" xfId="10354" xr:uid="{E66C2DB3-5149-4163-9452-ADDA5A8DCFB9}"/>
    <cellStyle name="Comma 12 3 2 3 3 6" xfId="12699" xr:uid="{3C600092-DBDF-47D2-A307-CF5538BAF44A}"/>
    <cellStyle name="Comma 12 3 2 3 3 7" xfId="15044" xr:uid="{5F51EFEF-7C8D-4E83-B79F-C5E16BE7F3E2}"/>
    <cellStyle name="Comma 12 3 2 3 3 8" xfId="17390" xr:uid="{11730C2D-E02C-4C4C-BBAF-8F75911E110C}"/>
    <cellStyle name="Comma 12 3 2 3 3 9" xfId="19735" xr:uid="{F8911A38-AAB8-488C-83A3-F18570D2385C}"/>
    <cellStyle name="Comma 12 3 2 3 4" xfId="1358" xr:uid="{FD8CDCE3-84E5-42BE-9E86-A2F2A7D40A13}"/>
    <cellStyle name="Comma 12 3 2 3 4 10" xfId="22464" xr:uid="{10E4BDA8-095B-4A2F-B3B4-91BE991DC7F1}"/>
    <cellStyle name="Comma 12 3 2 3 4 11" xfId="24809" xr:uid="{5752DB6B-F46B-4283-8BF3-BDD656EAFEB2}"/>
    <cellStyle name="Comma 12 3 2 3 4 12" xfId="27154" xr:uid="{63330DAE-293F-4EF1-82FB-BC9A01AD547B}"/>
    <cellStyle name="Comma 12 3 2 3 4 2" xfId="3703" xr:uid="{7936EBD6-6822-408D-8FB7-F7A1013F7242}"/>
    <cellStyle name="Comma 12 3 2 3 4 3" xfId="6048" xr:uid="{C89AAFC9-E926-447A-937D-FDD3768A81C0}"/>
    <cellStyle name="Comma 12 3 2 3 4 4" xfId="8393" xr:uid="{B488E3F0-6C54-4814-B544-DED06C69820B}"/>
    <cellStyle name="Comma 12 3 2 3 4 5" xfId="10738" xr:uid="{EE88D75D-44E1-4D3A-89EC-9787DFE33A4D}"/>
    <cellStyle name="Comma 12 3 2 3 4 6" xfId="13083" xr:uid="{C988D4BB-7B50-4818-A28B-FA91B1A770FF}"/>
    <cellStyle name="Comma 12 3 2 3 4 7" xfId="15428" xr:uid="{57B7D946-9056-4047-AEF8-2D35DA40AD97}"/>
    <cellStyle name="Comma 12 3 2 3 4 8" xfId="17774" xr:uid="{DA42BA9B-1FA8-4695-88DD-0D547F0EF1EC}"/>
    <cellStyle name="Comma 12 3 2 3 4 9" xfId="20119" xr:uid="{D4E3C42C-E334-49DE-91CB-E0D60EC3DB6D}"/>
    <cellStyle name="Comma 12 3 2 3 5" xfId="1742" xr:uid="{87EAE05F-B517-4D2B-B3CC-F752FB4F0947}"/>
    <cellStyle name="Comma 12 3 2 3 5 10" xfId="22848" xr:uid="{87C042B4-78AA-4567-97A7-402B66220DFA}"/>
    <cellStyle name="Comma 12 3 2 3 5 11" xfId="25193" xr:uid="{B4A70B1C-42F7-4ACE-AC0C-CBF37E5DCF37}"/>
    <cellStyle name="Comma 12 3 2 3 5 12" xfId="27538" xr:uid="{7F85C22C-B75A-4878-ABC0-6F8158C857D6}"/>
    <cellStyle name="Comma 12 3 2 3 5 2" xfId="4087" xr:uid="{EB1E278D-0CCF-42D0-ADBA-41326AC579EC}"/>
    <cellStyle name="Comma 12 3 2 3 5 3" xfId="6432" xr:uid="{4D0C850D-365C-45F7-99A0-4557C862ECB1}"/>
    <cellStyle name="Comma 12 3 2 3 5 4" xfId="8777" xr:uid="{CA41CDF7-C1A1-4BF9-A674-AF608A791F0D}"/>
    <cellStyle name="Comma 12 3 2 3 5 5" xfId="11122" xr:uid="{40EAD910-D0A7-43B6-B5F4-C7E029D68315}"/>
    <cellStyle name="Comma 12 3 2 3 5 6" xfId="13467" xr:uid="{64A4AD4A-F782-4A3C-A0FC-7AC198B83750}"/>
    <cellStyle name="Comma 12 3 2 3 5 7" xfId="15812" xr:uid="{60D6068E-02A2-40D5-82E5-473A25732447}"/>
    <cellStyle name="Comma 12 3 2 3 5 8" xfId="18158" xr:uid="{A3BFCE95-30C6-42D3-9000-B9A30C38CC02}"/>
    <cellStyle name="Comma 12 3 2 3 5 9" xfId="20503" xr:uid="{9500717C-C2CF-4294-B4EA-D5405C530317}"/>
    <cellStyle name="Comma 12 3 2 3 6" xfId="2126" xr:uid="{27686665-CF10-4032-A59B-34DE3C9CB645}"/>
    <cellStyle name="Comma 12 3 2 3 6 10" xfId="23232" xr:uid="{39B1D717-8AD1-4C21-B09A-B9ABEB90BD48}"/>
    <cellStyle name="Comma 12 3 2 3 6 11" xfId="25577" xr:uid="{CE24093D-3538-46AD-A47B-36FC370640FE}"/>
    <cellStyle name="Comma 12 3 2 3 6 12" xfId="27922" xr:uid="{309FFD8E-294C-4A5A-8F91-F6D4A9C9754C}"/>
    <cellStyle name="Comma 12 3 2 3 6 2" xfId="4471" xr:uid="{A9B3955D-3B6E-425F-A2A8-7715A593CB67}"/>
    <cellStyle name="Comma 12 3 2 3 6 3" xfId="6816" xr:uid="{1295F59F-642C-4ECF-9A1D-E3C7994E3515}"/>
    <cellStyle name="Comma 12 3 2 3 6 4" xfId="9161" xr:uid="{F66A759F-1B79-4A69-A8FF-09D33D997B0D}"/>
    <cellStyle name="Comma 12 3 2 3 6 5" xfId="11506" xr:uid="{6F8A7B43-679B-4698-B7A5-33F3D7047BF8}"/>
    <cellStyle name="Comma 12 3 2 3 6 6" xfId="13851" xr:uid="{FFC8C0DF-178B-4F16-94EC-E87BFBAF4D89}"/>
    <cellStyle name="Comma 12 3 2 3 6 7" xfId="16196" xr:uid="{BB1411C4-DC14-4E48-AAA3-CCAA2EAC0609}"/>
    <cellStyle name="Comma 12 3 2 3 6 8" xfId="18542" xr:uid="{6A482F5E-324A-40A4-A76B-D711457F1CCE}"/>
    <cellStyle name="Comma 12 3 2 3 6 9" xfId="20887" xr:uid="{0634BBFD-6A61-4F77-A11F-11EC1173F7D1}"/>
    <cellStyle name="Comma 12 3 2 3 7" xfId="2510" xr:uid="{364FC409-817C-46E8-A3B6-AA0B20651CCE}"/>
    <cellStyle name="Comma 12 3 2 3 8" xfId="4855" xr:uid="{CDDBDEEB-0C5E-4584-A5D8-E985D06B2290}"/>
    <cellStyle name="Comma 12 3 2 3 9" xfId="7200" xr:uid="{22FF94C7-EEF8-43BA-875A-22C260D9E705}"/>
    <cellStyle name="Comma 12 3 2 4" xfId="213" xr:uid="{58BA88D9-AC0B-4B48-B104-407C4472153F}"/>
    <cellStyle name="Comma 12 3 2 4 10" xfId="9593" xr:uid="{C8305080-6FF4-46D8-9F33-FD7F1C648CC0}"/>
    <cellStyle name="Comma 12 3 2 4 11" xfId="11938" xr:uid="{13F1FB0F-530E-48B7-B66E-8A07A2EF8742}"/>
    <cellStyle name="Comma 12 3 2 4 12" xfId="14283" xr:uid="{9CD265AF-83A5-4900-A786-6C1430D6DFCB}"/>
    <cellStyle name="Comma 12 3 2 4 13" xfId="16629" xr:uid="{6DE69C20-34A5-48A2-BBA6-354DE56772F9}"/>
    <cellStyle name="Comma 12 3 2 4 14" xfId="18974" xr:uid="{A3F82D1A-DE73-4FB5-B7A6-C4A59E451FE2}"/>
    <cellStyle name="Comma 12 3 2 4 15" xfId="21319" xr:uid="{DF9198DC-7504-4AAA-8677-C5AF05FC7F53}"/>
    <cellStyle name="Comma 12 3 2 4 16" xfId="23664" xr:uid="{38B91CD8-4A1C-451F-AFF0-BE61E2B95235}"/>
    <cellStyle name="Comma 12 3 2 4 17" xfId="26009" xr:uid="{471F814C-33C4-4201-9D1D-294C56575C00}"/>
    <cellStyle name="Comma 12 3 2 4 2" xfId="597" xr:uid="{F4274C10-9406-4D77-AA54-DC5F95D9DD9F}"/>
    <cellStyle name="Comma 12 3 2 4 2 10" xfId="21703" xr:uid="{BA834263-375F-4E14-8F9E-93A76DA49421}"/>
    <cellStyle name="Comma 12 3 2 4 2 11" xfId="24048" xr:uid="{C2D78CB3-2BF1-4D22-8239-24FFFB381D6B}"/>
    <cellStyle name="Comma 12 3 2 4 2 12" xfId="26393" xr:uid="{53319B87-6495-4FA7-A9D8-385139A3FE84}"/>
    <cellStyle name="Comma 12 3 2 4 2 2" xfId="2942" xr:uid="{D1BCFD15-128B-4A3B-8B67-AE941D1066A4}"/>
    <cellStyle name="Comma 12 3 2 4 2 3" xfId="5287" xr:uid="{0A1A1AC4-AC25-464C-93C2-28F1EEB1F7FB}"/>
    <cellStyle name="Comma 12 3 2 4 2 4" xfId="7632" xr:uid="{4274D0F1-E323-457F-B82E-430DFD1AEE7B}"/>
    <cellStyle name="Comma 12 3 2 4 2 5" xfId="9977" xr:uid="{B53A22E7-D1CE-4475-B0B7-500E05E46FAF}"/>
    <cellStyle name="Comma 12 3 2 4 2 6" xfId="12322" xr:uid="{CFA53DFD-067F-42E1-B5DB-C2C10DA4E6B7}"/>
    <cellStyle name="Comma 12 3 2 4 2 7" xfId="14667" xr:uid="{5AC8B512-5E55-46FC-BDA6-A443472871EF}"/>
    <cellStyle name="Comma 12 3 2 4 2 8" xfId="17013" xr:uid="{79EC37C3-AE6A-4F9A-B581-8A5C517E2B24}"/>
    <cellStyle name="Comma 12 3 2 4 2 9" xfId="19358" xr:uid="{7A318740-BF62-45CB-A2FC-4C219BA47CB5}"/>
    <cellStyle name="Comma 12 3 2 4 3" xfId="1022" xr:uid="{0FC9426E-A0E0-4E7A-9E1C-889DBB4FC06A}"/>
    <cellStyle name="Comma 12 3 2 4 3 10" xfId="22128" xr:uid="{992B919C-352C-4D53-B56D-E4A66CBDAFF5}"/>
    <cellStyle name="Comma 12 3 2 4 3 11" xfId="24473" xr:uid="{DC69AAF1-90D6-4004-939D-0A48E454419D}"/>
    <cellStyle name="Comma 12 3 2 4 3 12" xfId="26818" xr:uid="{1CDC6353-475B-425E-A901-8052545E3C86}"/>
    <cellStyle name="Comma 12 3 2 4 3 2" xfId="3367" xr:uid="{BF812D06-6036-4348-A240-6BA5E94B2498}"/>
    <cellStyle name="Comma 12 3 2 4 3 3" xfId="5712" xr:uid="{A139A610-7540-4D8F-90F2-06191D5044EA}"/>
    <cellStyle name="Comma 12 3 2 4 3 4" xfId="8057" xr:uid="{56F5DB7E-9F89-4F85-9AAB-E5CAF7E9988C}"/>
    <cellStyle name="Comma 12 3 2 4 3 5" xfId="10402" xr:uid="{377E8C81-0B9A-449D-807F-22E2774F795C}"/>
    <cellStyle name="Comma 12 3 2 4 3 6" xfId="12747" xr:uid="{EFCCBFDE-309C-453A-A90D-828B6729F609}"/>
    <cellStyle name="Comma 12 3 2 4 3 7" xfId="15092" xr:uid="{40A6BC10-6A9C-478A-A1A9-1B00BDBD7AFE}"/>
    <cellStyle name="Comma 12 3 2 4 3 8" xfId="17438" xr:uid="{F6D96F59-4D39-4FDE-B709-A2292DE4BAC8}"/>
    <cellStyle name="Comma 12 3 2 4 3 9" xfId="19783" xr:uid="{12186429-36E4-4A6E-A4C3-E022B777C7BE}"/>
    <cellStyle name="Comma 12 3 2 4 4" xfId="1406" xr:uid="{50D1C253-6E09-44A8-A270-50B85E72025D}"/>
    <cellStyle name="Comma 12 3 2 4 4 10" xfId="22512" xr:uid="{C97AC58A-1C93-4D2D-A3E5-42AFCD8830DC}"/>
    <cellStyle name="Comma 12 3 2 4 4 11" xfId="24857" xr:uid="{673020F6-228E-4299-A946-B00044EBA9BC}"/>
    <cellStyle name="Comma 12 3 2 4 4 12" xfId="27202" xr:uid="{024320AA-3268-4527-B2CE-3E652FD2DB15}"/>
    <cellStyle name="Comma 12 3 2 4 4 2" xfId="3751" xr:uid="{010F5F79-76D5-48F7-9FE7-8C6ED1F7436F}"/>
    <cellStyle name="Comma 12 3 2 4 4 3" xfId="6096" xr:uid="{23981F39-2CCB-47AE-A3EA-0AD9CB9641AD}"/>
    <cellStyle name="Comma 12 3 2 4 4 4" xfId="8441" xr:uid="{88072D12-BCC5-445F-BB58-5030A9814B35}"/>
    <cellStyle name="Comma 12 3 2 4 4 5" xfId="10786" xr:uid="{38D40D28-CB6E-4F03-8DD7-F74353093469}"/>
    <cellStyle name="Comma 12 3 2 4 4 6" xfId="13131" xr:uid="{E151474C-5C3D-44A5-8A55-1999F17AB830}"/>
    <cellStyle name="Comma 12 3 2 4 4 7" xfId="15476" xr:uid="{E670DD60-E4B3-4C39-BA3D-E118FF480BEE}"/>
    <cellStyle name="Comma 12 3 2 4 4 8" xfId="17822" xr:uid="{2C735781-3910-49EB-949B-36A0599CFE00}"/>
    <cellStyle name="Comma 12 3 2 4 4 9" xfId="20167" xr:uid="{8A84E4D7-6B5A-46F8-84AB-7E1D4E1349CC}"/>
    <cellStyle name="Comma 12 3 2 4 5" xfId="1790" xr:uid="{E73262A9-E431-49BB-8F1B-2F97DDACD882}"/>
    <cellStyle name="Comma 12 3 2 4 5 10" xfId="22896" xr:uid="{F7B88DDE-9580-4AF9-B2D7-A1BDE1F837DE}"/>
    <cellStyle name="Comma 12 3 2 4 5 11" xfId="25241" xr:uid="{41A3EA97-D960-4349-80A8-34CA592A4C8E}"/>
    <cellStyle name="Comma 12 3 2 4 5 12" xfId="27586" xr:uid="{A314CA05-DBBE-4579-8E69-CDE3D6189288}"/>
    <cellStyle name="Comma 12 3 2 4 5 2" xfId="4135" xr:uid="{6EFBBF8C-D708-4EDB-96BC-0394795A2C54}"/>
    <cellStyle name="Comma 12 3 2 4 5 3" xfId="6480" xr:uid="{6BA756A4-B76B-4325-B6AE-7FA028821BCD}"/>
    <cellStyle name="Comma 12 3 2 4 5 4" xfId="8825" xr:uid="{A5457356-73B8-4C9B-932E-4E16A157BCB2}"/>
    <cellStyle name="Comma 12 3 2 4 5 5" xfId="11170" xr:uid="{C7D7C602-AD50-43EB-90E8-7AD2C47029B9}"/>
    <cellStyle name="Comma 12 3 2 4 5 6" xfId="13515" xr:uid="{D38C659C-5B97-4DCC-B40D-1A43125CA058}"/>
    <cellStyle name="Comma 12 3 2 4 5 7" xfId="15860" xr:uid="{D0412112-885E-41D6-949E-35A5EE991D74}"/>
    <cellStyle name="Comma 12 3 2 4 5 8" xfId="18206" xr:uid="{E938EF5A-7157-48CD-9A3D-93B12183E6FA}"/>
    <cellStyle name="Comma 12 3 2 4 5 9" xfId="20551" xr:uid="{7DE5A42C-0859-4365-A5FE-2395E648B64E}"/>
    <cellStyle name="Comma 12 3 2 4 6" xfId="2174" xr:uid="{B3A96815-F69F-42F8-99F9-94645FB950F4}"/>
    <cellStyle name="Comma 12 3 2 4 6 10" xfId="23280" xr:uid="{6E8E803C-6803-4E69-A510-0D228E1CD1E9}"/>
    <cellStyle name="Comma 12 3 2 4 6 11" xfId="25625" xr:uid="{CE0C6A91-EB5B-45F5-8927-878AFF4654F6}"/>
    <cellStyle name="Comma 12 3 2 4 6 12" xfId="27970" xr:uid="{71F4A6BF-B0FE-4CE5-8AB8-624956871CBD}"/>
    <cellStyle name="Comma 12 3 2 4 6 2" xfId="4519" xr:uid="{FC823677-CDBC-4C3D-886D-1D86B9976157}"/>
    <cellStyle name="Comma 12 3 2 4 6 3" xfId="6864" xr:uid="{7790BDBD-CD60-4859-BD16-6C595BE73128}"/>
    <cellStyle name="Comma 12 3 2 4 6 4" xfId="9209" xr:uid="{EDD739D0-A60A-44D6-9FE3-40621D734DE1}"/>
    <cellStyle name="Comma 12 3 2 4 6 5" xfId="11554" xr:uid="{CEE2CB0F-388F-4F14-92A6-1767C5FA7296}"/>
    <cellStyle name="Comma 12 3 2 4 6 6" xfId="13899" xr:uid="{45D3BDE7-4453-422A-9ACA-DDDF4377B055}"/>
    <cellStyle name="Comma 12 3 2 4 6 7" xfId="16244" xr:uid="{FE5283A7-1E25-4BC3-9CA2-BDF59DACC41B}"/>
    <cellStyle name="Comma 12 3 2 4 6 8" xfId="18590" xr:uid="{391EAEB6-93E7-4AF4-976B-D676D3784E4B}"/>
    <cellStyle name="Comma 12 3 2 4 6 9" xfId="20935" xr:uid="{E2F97943-F223-447D-985D-E712955E9168}"/>
    <cellStyle name="Comma 12 3 2 4 7" xfId="2558" xr:uid="{080C1F0B-62BA-46CE-B166-46E3936FFB7D}"/>
    <cellStyle name="Comma 12 3 2 4 8" xfId="4903" xr:uid="{12E4253E-2B70-466A-935E-01330CCA5F98}"/>
    <cellStyle name="Comma 12 3 2 4 9" xfId="7248" xr:uid="{A2D7BF1F-2D38-4549-B0F9-4535AF6CE878}"/>
    <cellStyle name="Comma 12 3 2 5" xfId="261" xr:uid="{14EB0724-FB20-4D27-8F11-EA898640D160}"/>
    <cellStyle name="Comma 12 3 2 5 10" xfId="9641" xr:uid="{8E26B5ED-926C-4EA1-8FC9-5D94673E98BA}"/>
    <cellStyle name="Comma 12 3 2 5 11" xfId="11986" xr:uid="{E4B17DE9-4AA8-4476-A5E1-6953DA5D132F}"/>
    <cellStyle name="Comma 12 3 2 5 12" xfId="14331" xr:uid="{BB6EA860-8B1D-4DAF-9AC1-D2D32EC7E960}"/>
    <cellStyle name="Comma 12 3 2 5 13" xfId="16677" xr:uid="{3386F682-1D87-4CAD-AF69-DA31B5BCD9DD}"/>
    <cellStyle name="Comma 12 3 2 5 14" xfId="19022" xr:uid="{9319EBDA-0D3F-40B9-94C4-A661B97A5BE2}"/>
    <cellStyle name="Comma 12 3 2 5 15" xfId="21367" xr:uid="{0F17AFF6-49FB-405F-A42D-92DE2F8A0A5E}"/>
    <cellStyle name="Comma 12 3 2 5 16" xfId="23712" xr:uid="{7B6C4095-52E0-49FB-ADDE-36E5BB84C08C}"/>
    <cellStyle name="Comma 12 3 2 5 17" xfId="26057" xr:uid="{D02526D8-BD54-4422-A7E7-7A673D378DEF}"/>
    <cellStyle name="Comma 12 3 2 5 2" xfId="645" xr:uid="{4AE4D53B-93E5-45B4-BED3-0B35AE5E403E}"/>
    <cellStyle name="Comma 12 3 2 5 2 10" xfId="21751" xr:uid="{B806429E-6F90-4F8C-B399-CAB0640CF7A1}"/>
    <cellStyle name="Comma 12 3 2 5 2 11" xfId="24096" xr:uid="{00A3C313-B950-42F0-A5AE-185814E47966}"/>
    <cellStyle name="Comma 12 3 2 5 2 12" xfId="26441" xr:uid="{3E8CEED1-1872-4F29-9D0D-F8F31CB979F3}"/>
    <cellStyle name="Comma 12 3 2 5 2 2" xfId="2990" xr:uid="{71FA2F2A-4077-41C5-8A6D-AA9423E36598}"/>
    <cellStyle name="Comma 12 3 2 5 2 3" xfId="5335" xr:uid="{93488CF9-EE2E-4947-B98B-D5A629FC95B8}"/>
    <cellStyle name="Comma 12 3 2 5 2 4" xfId="7680" xr:uid="{A615A81B-F33D-4D22-B6FB-573C899250B2}"/>
    <cellStyle name="Comma 12 3 2 5 2 5" xfId="10025" xr:uid="{B46450A9-6B39-43F3-B604-56321EB16849}"/>
    <cellStyle name="Comma 12 3 2 5 2 6" xfId="12370" xr:uid="{18DC3039-2CF7-4950-BFE8-4A3CA8E08C73}"/>
    <cellStyle name="Comma 12 3 2 5 2 7" xfId="14715" xr:uid="{65B37212-1687-41EC-912C-77FC023F7B43}"/>
    <cellStyle name="Comma 12 3 2 5 2 8" xfId="17061" xr:uid="{9889B879-2225-4979-B71D-09E8A5E74BA1}"/>
    <cellStyle name="Comma 12 3 2 5 2 9" xfId="19406" xr:uid="{64C10E41-8562-4621-80EC-1D05A4A6CD5D}"/>
    <cellStyle name="Comma 12 3 2 5 3" xfId="1070" xr:uid="{5CF8C941-B71F-416C-ADD8-942C364509F3}"/>
    <cellStyle name="Comma 12 3 2 5 3 10" xfId="22176" xr:uid="{61BA9E28-8814-449D-9598-878E3BFE70F1}"/>
    <cellStyle name="Comma 12 3 2 5 3 11" xfId="24521" xr:uid="{6FE96833-D01D-4B4F-A1E0-B6D493B35735}"/>
    <cellStyle name="Comma 12 3 2 5 3 12" xfId="26866" xr:uid="{28E2D1B3-0086-42C7-B06A-8D87DA459BD3}"/>
    <cellStyle name="Comma 12 3 2 5 3 2" xfId="3415" xr:uid="{168AF0AF-F6F2-477A-B969-9D51D0676DFE}"/>
    <cellStyle name="Comma 12 3 2 5 3 3" xfId="5760" xr:uid="{4E51DE98-2621-4700-8BCD-16D3F3C04047}"/>
    <cellStyle name="Comma 12 3 2 5 3 4" xfId="8105" xr:uid="{E8260963-1621-457E-9305-735600A00C74}"/>
    <cellStyle name="Comma 12 3 2 5 3 5" xfId="10450" xr:uid="{03930A1F-6FFD-4EDA-BA4F-8CA38FE0BEE3}"/>
    <cellStyle name="Comma 12 3 2 5 3 6" xfId="12795" xr:uid="{2221CF47-949A-447F-BFCF-089F8027319D}"/>
    <cellStyle name="Comma 12 3 2 5 3 7" xfId="15140" xr:uid="{9C942989-A99C-4F55-B1DE-1F816BC8629B}"/>
    <cellStyle name="Comma 12 3 2 5 3 8" xfId="17486" xr:uid="{B8ED0EC6-E569-4C8A-867C-DC54C6C2A34C}"/>
    <cellStyle name="Comma 12 3 2 5 3 9" xfId="19831" xr:uid="{F98080BC-3160-44EE-AAC8-AC5D106C1340}"/>
    <cellStyle name="Comma 12 3 2 5 4" xfId="1454" xr:uid="{E55FD442-2F34-4A78-8BF6-6F1F27C33A06}"/>
    <cellStyle name="Comma 12 3 2 5 4 10" xfId="22560" xr:uid="{4C00CD9D-625D-4B62-879A-BEC20B70356F}"/>
    <cellStyle name="Comma 12 3 2 5 4 11" xfId="24905" xr:uid="{1F4ED9A9-FB8C-4C99-8B7B-012E75B5D638}"/>
    <cellStyle name="Comma 12 3 2 5 4 12" xfId="27250" xr:uid="{32F0C85A-2178-460B-B8E8-D48C7DADA7F4}"/>
    <cellStyle name="Comma 12 3 2 5 4 2" xfId="3799" xr:uid="{D1A6B6EC-A835-47BA-91D7-0963A76B6AB7}"/>
    <cellStyle name="Comma 12 3 2 5 4 3" xfId="6144" xr:uid="{E263C059-1F96-4FA8-AF77-4123007939F6}"/>
    <cellStyle name="Comma 12 3 2 5 4 4" xfId="8489" xr:uid="{82829425-F0FD-482B-AB7E-6D9BDBD8E81B}"/>
    <cellStyle name="Comma 12 3 2 5 4 5" xfId="10834" xr:uid="{8AD52DB0-ED03-46A9-826F-020A6F470DC6}"/>
    <cellStyle name="Comma 12 3 2 5 4 6" xfId="13179" xr:uid="{1DEC64AD-0B4E-416F-96BF-35B02D5FC887}"/>
    <cellStyle name="Comma 12 3 2 5 4 7" xfId="15524" xr:uid="{14EB74E4-1B70-4B1D-A23E-AC2DE3AD9568}"/>
    <cellStyle name="Comma 12 3 2 5 4 8" xfId="17870" xr:uid="{20922041-5850-4050-9FE8-7B04D7370C76}"/>
    <cellStyle name="Comma 12 3 2 5 4 9" xfId="20215" xr:uid="{47B7864E-E475-48D7-B9FD-10146C700480}"/>
    <cellStyle name="Comma 12 3 2 5 5" xfId="1838" xr:uid="{EBA13F12-5C75-486B-8811-BBBEB8BDCBC9}"/>
    <cellStyle name="Comma 12 3 2 5 5 10" xfId="22944" xr:uid="{8BE37562-5C1E-44D3-8772-7E303CB06F1C}"/>
    <cellStyle name="Comma 12 3 2 5 5 11" xfId="25289" xr:uid="{F220F719-DD4C-4B99-A59F-D8A4677E08F6}"/>
    <cellStyle name="Comma 12 3 2 5 5 12" xfId="27634" xr:uid="{34C61D4F-DAB9-4B31-A85B-F83F33BDDC9B}"/>
    <cellStyle name="Comma 12 3 2 5 5 2" xfId="4183" xr:uid="{5353392C-B2E6-4D10-AAAC-62D9E688CB18}"/>
    <cellStyle name="Comma 12 3 2 5 5 3" xfId="6528" xr:uid="{F2C6C6B5-DE31-4A57-8AF1-3ED4F7C6B3B1}"/>
    <cellStyle name="Comma 12 3 2 5 5 4" xfId="8873" xr:uid="{B087F737-0CEC-42B5-A494-4E5A49105D7E}"/>
    <cellStyle name="Comma 12 3 2 5 5 5" xfId="11218" xr:uid="{33C482F5-B741-4FD0-B895-BE1F45131904}"/>
    <cellStyle name="Comma 12 3 2 5 5 6" xfId="13563" xr:uid="{64A6DFC1-FF1F-41FE-9A5C-C618B529185B}"/>
    <cellStyle name="Comma 12 3 2 5 5 7" xfId="15908" xr:uid="{22647973-523B-45D1-815B-FE8BDF795A07}"/>
    <cellStyle name="Comma 12 3 2 5 5 8" xfId="18254" xr:uid="{2308387C-5E5B-4391-BCD8-CEF3B0BE8025}"/>
    <cellStyle name="Comma 12 3 2 5 5 9" xfId="20599" xr:uid="{FFC3779C-E040-4EB9-8F3B-FDBA3722362F}"/>
    <cellStyle name="Comma 12 3 2 5 6" xfId="2222" xr:uid="{4552BB2D-44E3-444C-AC7B-8DAF3F5A93CC}"/>
    <cellStyle name="Comma 12 3 2 5 6 10" xfId="23328" xr:uid="{5FC06459-90F5-46E7-A051-1C442862CB54}"/>
    <cellStyle name="Comma 12 3 2 5 6 11" xfId="25673" xr:uid="{242AFCF1-8183-4BCB-8B1E-CB5AF0D0356B}"/>
    <cellStyle name="Comma 12 3 2 5 6 12" xfId="28018" xr:uid="{09690932-AC63-4484-ADB3-CC644BA20E94}"/>
    <cellStyle name="Comma 12 3 2 5 6 2" xfId="4567" xr:uid="{258E749C-4733-49F9-A19B-F211C9BD904C}"/>
    <cellStyle name="Comma 12 3 2 5 6 3" xfId="6912" xr:uid="{8C63106F-EEEA-4BDC-ABAC-1E6ABA33A12C}"/>
    <cellStyle name="Comma 12 3 2 5 6 4" xfId="9257" xr:uid="{FA6E7E4F-BBB2-4A1B-974E-5DFABA242231}"/>
    <cellStyle name="Comma 12 3 2 5 6 5" xfId="11602" xr:uid="{D49BFD38-8E2F-45DA-AAE8-85351AFC4504}"/>
    <cellStyle name="Comma 12 3 2 5 6 6" xfId="13947" xr:uid="{6E289250-1D0E-404E-AF29-5E73A682D423}"/>
    <cellStyle name="Comma 12 3 2 5 6 7" xfId="16292" xr:uid="{03A87140-3A3B-432E-9C8C-9B7DB72AC1ED}"/>
    <cellStyle name="Comma 12 3 2 5 6 8" xfId="18638" xr:uid="{ADDC6F8E-7544-4189-B54C-F06464D0ADCA}"/>
    <cellStyle name="Comma 12 3 2 5 6 9" xfId="20983" xr:uid="{6A2A2E47-8282-4174-A93E-333D553722CC}"/>
    <cellStyle name="Comma 12 3 2 5 7" xfId="2606" xr:uid="{9E90A518-7FC4-4C4B-A195-C4814709855D}"/>
    <cellStyle name="Comma 12 3 2 5 8" xfId="4951" xr:uid="{EAC481F3-ADE6-4FDB-90E2-6E7E1DC35B96}"/>
    <cellStyle name="Comma 12 3 2 5 9" xfId="7296" xr:uid="{B295AE05-0940-4ED6-8F07-D65279FE9217}"/>
    <cellStyle name="Comma 12 3 2 6" xfId="309" xr:uid="{C66BF28B-3ABF-4934-8540-F58BC6FB32B6}"/>
    <cellStyle name="Comma 12 3 2 6 10" xfId="9689" xr:uid="{59B4C1FB-83AF-4979-BF43-7844CFC7E2DC}"/>
    <cellStyle name="Comma 12 3 2 6 11" xfId="12034" xr:uid="{F05E43F0-EE86-4A3A-A64A-8FF351BABE08}"/>
    <cellStyle name="Comma 12 3 2 6 12" xfId="14379" xr:uid="{7E8CDA32-5874-4B79-AEC8-00C81F3F88B1}"/>
    <cellStyle name="Comma 12 3 2 6 13" xfId="16725" xr:uid="{7DC865E0-6196-4115-8EAF-C6B4434F97AF}"/>
    <cellStyle name="Comma 12 3 2 6 14" xfId="19070" xr:uid="{F6078B78-74AD-4402-983F-EA51356096BA}"/>
    <cellStyle name="Comma 12 3 2 6 15" xfId="21415" xr:uid="{2910D5FD-A914-4E9A-9261-4577637EAFA9}"/>
    <cellStyle name="Comma 12 3 2 6 16" xfId="23760" xr:uid="{452049B9-B8F6-4FB2-9F52-76DEA0AA4EA5}"/>
    <cellStyle name="Comma 12 3 2 6 17" xfId="26105" xr:uid="{E52164B5-A398-4AB2-9751-96E296031E6A}"/>
    <cellStyle name="Comma 12 3 2 6 2" xfId="693" xr:uid="{E1985963-AAED-4B4D-9BBB-3CE11482A312}"/>
    <cellStyle name="Comma 12 3 2 6 2 10" xfId="21799" xr:uid="{81893D4E-C098-413D-916D-8CCDE9F32D09}"/>
    <cellStyle name="Comma 12 3 2 6 2 11" xfId="24144" xr:uid="{210C517F-4E55-4DE1-A3E2-85F07BD8E67A}"/>
    <cellStyle name="Comma 12 3 2 6 2 12" xfId="26489" xr:uid="{732BA0EE-CAA7-46E1-B7FF-DEEBBF317A4E}"/>
    <cellStyle name="Comma 12 3 2 6 2 2" xfId="3038" xr:uid="{9C750433-BAC2-42B5-B2B8-7AAECB80E21E}"/>
    <cellStyle name="Comma 12 3 2 6 2 3" xfId="5383" xr:uid="{87BEA53B-F04B-420B-A8A4-E86BC4463B70}"/>
    <cellStyle name="Comma 12 3 2 6 2 4" xfId="7728" xr:uid="{89BD6B00-FF91-4566-AE87-253D9382DB5B}"/>
    <cellStyle name="Comma 12 3 2 6 2 5" xfId="10073" xr:uid="{E785E8DF-D81F-4C5D-A59A-409DF9AA639B}"/>
    <cellStyle name="Comma 12 3 2 6 2 6" xfId="12418" xr:uid="{2EB2AD75-62C4-4C74-8E99-094814FFD939}"/>
    <cellStyle name="Comma 12 3 2 6 2 7" xfId="14763" xr:uid="{6ED52840-0C4A-45CE-A341-2CC43A29C99C}"/>
    <cellStyle name="Comma 12 3 2 6 2 8" xfId="17109" xr:uid="{CA14F257-E281-4578-8BB3-8B5844FC4E33}"/>
    <cellStyle name="Comma 12 3 2 6 2 9" xfId="19454" xr:uid="{90BA4647-B870-439C-ACAB-A6587D284550}"/>
    <cellStyle name="Comma 12 3 2 6 3" xfId="1118" xr:uid="{91AEB85B-44B8-4389-92D4-B4672D9B42F6}"/>
    <cellStyle name="Comma 12 3 2 6 3 10" xfId="22224" xr:uid="{1D68785C-17C4-484C-9DE5-EED27164CC94}"/>
    <cellStyle name="Comma 12 3 2 6 3 11" xfId="24569" xr:uid="{7C385418-1AFD-497D-AF93-DCEF8ACD1958}"/>
    <cellStyle name="Comma 12 3 2 6 3 12" xfId="26914" xr:uid="{0434FEE2-83A1-495A-B42C-F368A87FD185}"/>
    <cellStyle name="Comma 12 3 2 6 3 2" xfId="3463" xr:uid="{605069FF-7D10-4178-9A15-92602AD0BE70}"/>
    <cellStyle name="Comma 12 3 2 6 3 3" xfId="5808" xr:uid="{53C7F414-CC17-45FC-9525-D2E5DDBFBE82}"/>
    <cellStyle name="Comma 12 3 2 6 3 4" xfId="8153" xr:uid="{AB00EED3-7E94-47A5-A7C9-9257C920F0F6}"/>
    <cellStyle name="Comma 12 3 2 6 3 5" xfId="10498" xr:uid="{B1B303E5-4B44-424F-AF8E-DD0D30A248F2}"/>
    <cellStyle name="Comma 12 3 2 6 3 6" xfId="12843" xr:uid="{E04F7781-629C-4548-93AD-1F927F0D96AC}"/>
    <cellStyle name="Comma 12 3 2 6 3 7" xfId="15188" xr:uid="{22306E28-6D5B-4F56-A74E-CEC63FE9BDE5}"/>
    <cellStyle name="Comma 12 3 2 6 3 8" xfId="17534" xr:uid="{76150D58-E163-43FA-8BED-312275A6B7C3}"/>
    <cellStyle name="Comma 12 3 2 6 3 9" xfId="19879" xr:uid="{5DD0658D-63F2-4233-B3A4-0194BE5A16F7}"/>
    <cellStyle name="Comma 12 3 2 6 4" xfId="1502" xr:uid="{0BDB7DA0-255B-44E8-8ECD-14015F5A9C57}"/>
    <cellStyle name="Comma 12 3 2 6 4 10" xfId="22608" xr:uid="{1E64309A-C293-48B0-8367-0BE583965ECF}"/>
    <cellStyle name="Comma 12 3 2 6 4 11" xfId="24953" xr:uid="{1ED639B4-33C8-4DF5-8419-B143DA7BE5FD}"/>
    <cellStyle name="Comma 12 3 2 6 4 12" xfId="27298" xr:uid="{B61D73EC-F514-4232-ADDE-53BDADE463D5}"/>
    <cellStyle name="Comma 12 3 2 6 4 2" xfId="3847" xr:uid="{E74AF895-2459-432E-A5ED-9D424175BF01}"/>
    <cellStyle name="Comma 12 3 2 6 4 3" xfId="6192" xr:uid="{37C8E0AB-72DE-4C32-8422-045FAF1C417A}"/>
    <cellStyle name="Comma 12 3 2 6 4 4" xfId="8537" xr:uid="{0D8C7F02-75E4-4507-AAE0-2ED6E9622F46}"/>
    <cellStyle name="Comma 12 3 2 6 4 5" xfId="10882" xr:uid="{997C7F32-4BAF-46D7-A8BA-E44E40DB5854}"/>
    <cellStyle name="Comma 12 3 2 6 4 6" xfId="13227" xr:uid="{D9FD6A5B-5057-41FA-B9A8-EB9244066647}"/>
    <cellStyle name="Comma 12 3 2 6 4 7" xfId="15572" xr:uid="{6C5B964E-15A5-48E1-8170-8DCD0796C892}"/>
    <cellStyle name="Comma 12 3 2 6 4 8" xfId="17918" xr:uid="{B541DE6F-A5B4-4F55-BEEF-D1FF992EAF0F}"/>
    <cellStyle name="Comma 12 3 2 6 4 9" xfId="20263" xr:uid="{E23687B8-2205-44AA-A711-FCF71F195308}"/>
    <cellStyle name="Comma 12 3 2 6 5" xfId="1886" xr:uid="{F7767120-B7E7-458C-AA97-033B5D46A0F9}"/>
    <cellStyle name="Comma 12 3 2 6 5 10" xfId="22992" xr:uid="{AEAB5680-E142-4EF5-81E5-C0B8DE587161}"/>
    <cellStyle name="Comma 12 3 2 6 5 11" xfId="25337" xr:uid="{F6B54734-5CF4-46A3-84B7-0B831BDC428D}"/>
    <cellStyle name="Comma 12 3 2 6 5 12" xfId="27682" xr:uid="{B341DE96-F948-4789-9330-9311AA333BDA}"/>
    <cellStyle name="Comma 12 3 2 6 5 2" xfId="4231" xr:uid="{E5B5C9A9-94BE-4A25-B5C2-F2D31985038F}"/>
    <cellStyle name="Comma 12 3 2 6 5 3" xfId="6576" xr:uid="{7C64450B-45E2-4799-B97C-D9CCE7BCC1B7}"/>
    <cellStyle name="Comma 12 3 2 6 5 4" xfId="8921" xr:uid="{0228AC91-26B3-425F-9020-1E9E9C3A2C73}"/>
    <cellStyle name="Comma 12 3 2 6 5 5" xfId="11266" xr:uid="{86FEF729-1F8F-4CD9-9840-CA1BCD4C71DC}"/>
    <cellStyle name="Comma 12 3 2 6 5 6" xfId="13611" xr:uid="{AF5F06C8-1C7D-415D-8BD3-9582AF858DA7}"/>
    <cellStyle name="Comma 12 3 2 6 5 7" xfId="15956" xr:uid="{324FB9B9-C837-47D0-8C26-F6F14D833B69}"/>
    <cellStyle name="Comma 12 3 2 6 5 8" xfId="18302" xr:uid="{E7650676-004F-48FF-ABC1-C9779EA68758}"/>
    <cellStyle name="Comma 12 3 2 6 5 9" xfId="20647" xr:uid="{87C7C02E-8937-4757-BA6D-614C624A11A0}"/>
    <cellStyle name="Comma 12 3 2 6 6" xfId="2270" xr:uid="{E53AA015-CC0C-4E5C-B413-16EF2CA92C8E}"/>
    <cellStyle name="Comma 12 3 2 6 6 10" xfId="23376" xr:uid="{9494592B-01DA-4B28-84B9-05DA5C68B0F8}"/>
    <cellStyle name="Comma 12 3 2 6 6 11" xfId="25721" xr:uid="{053AA5AD-D91A-4443-9295-D30D0BDD4242}"/>
    <cellStyle name="Comma 12 3 2 6 6 12" xfId="28066" xr:uid="{D9B56A5D-E63A-473F-B48B-51E5E2BCEBBD}"/>
    <cellStyle name="Comma 12 3 2 6 6 2" xfId="4615" xr:uid="{C206031F-EECA-41BD-9E00-A42A98961FA5}"/>
    <cellStyle name="Comma 12 3 2 6 6 3" xfId="6960" xr:uid="{F1F92967-FF55-4CF5-83F1-7F569F650545}"/>
    <cellStyle name="Comma 12 3 2 6 6 4" xfId="9305" xr:uid="{AC41ED1C-2A25-41EB-8306-623086D1FEB8}"/>
    <cellStyle name="Comma 12 3 2 6 6 5" xfId="11650" xr:uid="{E8E0C01B-CF10-46FE-8D94-51C2972980E4}"/>
    <cellStyle name="Comma 12 3 2 6 6 6" xfId="13995" xr:uid="{BAB138C9-5850-4BD5-AAE8-BE957503EB3B}"/>
    <cellStyle name="Comma 12 3 2 6 6 7" xfId="16340" xr:uid="{A5A4F71F-2777-436A-8831-05BF885F900C}"/>
    <cellStyle name="Comma 12 3 2 6 6 8" xfId="18686" xr:uid="{35B49D60-90E3-430C-B67C-3CDF0A83631B}"/>
    <cellStyle name="Comma 12 3 2 6 6 9" xfId="21031" xr:uid="{ED60BD00-24C5-4110-A970-829E11333998}"/>
    <cellStyle name="Comma 12 3 2 6 7" xfId="2654" xr:uid="{C2C64F0C-FB9E-4BBA-B73B-17F5E3EBF166}"/>
    <cellStyle name="Comma 12 3 2 6 8" xfId="4999" xr:uid="{2C287BCB-A852-4F9A-92E3-C5906BC8982F}"/>
    <cellStyle name="Comma 12 3 2 6 9" xfId="7344" xr:uid="{4329B593-E73A-40CD-9B35-8A3A4ACAA88E}"/>
    <cellStyle name="Comma 12 3 2 7" xfId="357" xr:uid="{FC37A0AD-48DB-4AF7-AEF9-3B53191EDCEA}"/>
    <cellStyle name="Comma 12 3 2 7 10" xfId="9737" xr:uid="{80FE4D43-E1A8-4F7E-8466-29FA9173E47C}"/>
    <cellStyle name="Comma 12 3 2 7 11" xfId="12082" xr:uid="{B5238785-CBA0-4B1F-8340-6BF57B8D1CD0}"/>
    <cellStyle name="Comma 12 3 2 7 12" xfId="14427" xr:uid="{1BFF7C20-F85F-4FE0-8F22-0810A0C9CAA3}"/>
    <cellStyle name="Comma 12 3 2 7 13" xfId="16773" xr:uid="{4778DD47-4D5B-4918-89D1-4D7B06F1DC1B}"/>
    <cellStyle name="Comma 12 3 2 7 14" xfId="19118" xr:uid="{3503B191-123F-46B4-8884-8CB6AF2ABF33}"/>
    <cellStyle name="Comma 12 3 2 7 15" xfId="21463" xr:uid="{12E13773-8676-4DB3-84F4-50FD886B788F}"/>
    <cellStyle name="Comma 12 3 2 7 16" xfId="23808" xr:uid="{A3EE94B7-F57E-4045-BD9D-DD38AF7DC4A3}"/>
    <cellStyle name="Comma 12 3 2 7 17" xfId="26153" xr:uid="{21724782-DE47-43B9-B99E-F81D70B954A8}"/>
    <cellStyle name="Comma 12 3 2 7 2" xfId="741" xr:uid="{445880D8-4580-4EBB-875C-A906340DEA7C}"/>
    <cellStyle name="Comma 12 3 2 7 2 10" xfId="21847" xr:uid="{8228DC3B-B62E-48FC-BAE4-81147D1A87C5}"/>
    <cellStyle name="Comma 12 3 2 7 2 11" xfId="24192" xr:uid="{6971FA28-F72C-49DB-A756-EA1B2B562E1E}"/>
    <cellStyle name="Comma 12 3 2 7 2 12" xfId="26537" xr:uid="{09C52439-1281-4574-929B-8E1DD6CBEEC9}"/>
    <cellStyle name="Comma 12 3 2 7 2 2" xfId="3086" xr:uid="{FAC1F4C8-51B6-49C5-A579-A5811628ED74}"/>
    <cellStyle name="Comma 12 3 2 7 2 3" xfId="5431" xr:uid="{FF669E01-BA69-4925-BBD4-9A5FD698E67C}"/>
    <cellStyle name="Comma 12 3 2 7 2 4" xfId="7776" xr:uid="{03F54270-2E70-43C5-8536-3D5CF299305C}"/>
    <cellStyle name="Comma 12 3 2 7 2 5" xfId="10121" xr:uid="{0DF9A083-229C-41FC-9F6F-59DA3A16A1FF}"/>
    <cellStyle name="Comma 12 3 2 7 2 6" xfId="12466" xr:uid="{24410AA0-F1D6-4F32-9038-CFBF04041574}"/>
    <cellStyle name="Comma 12 3 2 7 2 7" xfId="14811" xr:uid="{F881C1B0-4718-468D-B95C-727BAA4073FE}"/>
    <cellStyle name="Comma 12 3 2 7 2 8" xfId="17157" xr:uid="{951C5404-2D71-4EE3-883C-9F3A4EA0D995}"/>
    <cellStyle name="Comma 12 3 2 7 2 9" xfId="19502" xr:uid="{DFD34C2D-78B0-4DC4-8593-33D59FE76D7F}"/>
    <cellStyle name="Comma 12 3 2 7 3" xfId="1166" xr:uid="{4AF2F94B-6EFC-4550-B63A-BF8F3172FC64}"/>
    <cellStyle name="Comma 12 3 2 7 3 10" xfId="22272" xr:uid="{8872A3DE-F2AB-4F5C-A37C-7F0EABA89357}"/>
    <cellStyle name="Comma 12 3 2 7 3 11" xfId="24617" xr:uid="{70184DAE-4CFA-4734-93FF-758036CC754C}"/>
    <cellStyle name="Comma 12 3 2 7 3 12" xfId="26962" xr:uid="{BCE448C1-7825-4418-B74E-B06BC0F1B0F8}"/>
    <cellStyle name="Comma 12 3 2 7 3 2" xfId="3511" xr:uid="{E556EE31-92CD-4D45-AE84-EE2B852E2D2A}"/>
    <cellStyle name="Comma 12 3 2 7 3 3" xfId="5856" xr:uid="{26A3AA1A-6086-447F-8A17-CC8D31C1C22A}"/>
    <cellStyle name="Comma 12 3 2 7 3 4" xfId="8201" xr:uid="{31D050E3-0CFA-4D50-8899-11DD340F24FC}"/>
    <cellStyle name="Comma 12 3 2 7 3 5" xfId="10546" xr:uid="{5A079B5C-FD61-4BB0-9060-1A415D99AA39}"/>
    <cellStyle name="Comma 12 3 2 7 3 6" xfId="12891" xr:uid="{83C726CE-C8FD-45D6-88E5-E087F23D6F90}"/>
    <cellStyle name="Comma 12 3 2 7 3 7" xfId="15236" xr:uid="{637E6DCD-251F-4D67-B09C-C28CDFCEAE04}"/>
    <cellStyle name="Comma 12 3 2 7 3 8" xfId="17582" xr:uid="{4CD8D0F0-7A0F-4146-BE58-BA01CDE3468F}"/>
    <cellStyle name="Comma 12 3 2 7 3 9" xfId="19927" xr:uid="{796ACC8A-2294-4BDE-A91E-834C87C7C664}"/>
    <cellStyle name="Comma 12 3 2 7 4" xfId="1550" xr:uid="{EA55A3A2-4CD4-4CCD-87D0-7212BF574215}"/>
    <cellStyle name="Comma 12 3 2 7 4 10" xfId="22656" xr:uid="{407FAFC7-3328-4452-8CC8-3CEB10CFC276}"/>
    <cellStyle name="Comma 12 3 2 7 4 11" xfId="25001" xr:uid="{1A2FDDA5-F1F5-41B2-8803-01767C695023}"/>
    <cellStyle name="Comma 12 3 2 7 4 12" xfId="27346" xr:uid="{3ADB53AB-CFCE-47E0-8A83-348AC54528EA}"/>
    <cellStyle name="Comma 12 3 2 7 4 2" xfId="3895" xr:uid="{91812620-032B-47D1-AB39-A613643AC709}"/>
    <cellStyle name="Comma 12 3 2 7 4 3" xfId="6240" xr:uid="{B37CF345-BB88-4669-8F1F-A5BF68CD72A9}"/>
    <cellStyle name="Comma 12 3 2 7 4 4" xfId="8585" xr:uid="{2B232D6E-5BC8-45A2-9501-84FAF60B51E6}"/>
    <cellStyle name="Comma 12 3 2 7 4 5" xfId="10930" xr:uid="{0B1478B1-09BD-4FDE-B025-232E664891BA}"/>
    <cellStyle name="Comma 12 3 2 7 4 6" xfId="13275" xr:uid="{17FB53B2-AD61-437E-B8DC-1E373F382123}"/>
    <cellStyle name="Comma 12 3 2 7 4 7" xfId="15620" xr:uid="{75BFE67A-638F-4E97-A4C9-ED22D7F7054A}"/>
    <cellStyle name="Comma 12 3 2 7 4 8" xfId="17966" xr:uid="{D7E25729-07AC-4BFF-B6DF-70A8682DFD6F}"/>
    <cellStyle name="Comma 12 3 2 7 4 9" xfId="20311" xr:uid="{0DF03797-D604-4BB8-AADE-9A617ECED537}"/>
    <cellStyle name="Comma 12 3 2 7 5" xfId="1934" xr:uid="{BE5C049C-162F-4505-A34C-F2B1B83CC1EB}"/>
    <cellStyle name="Comma 12 3 2 7 5 10" xfId="23040" xr:uid="{9F2CC9EF-14C2-47B3-AA43-660C16840CD3}"/>
    <cellStyle name="Comma 12 3 2 7 5 11" xfId="25385" xr:uid="{BA6CFC6F-548C-47DF-B6B3-63BBA9BE61E5}"/>
    <cellStyle name="Comma 12 3 2 7 5 12" xfId="27730" xr:uid="{6FD9CC6F-E2CF-4838-A084-4125DFDF3098}"/>
    <cellStyle name="Comma 12 3 2 7 5 2" xfId="4279" xr:uid="{BCEBCC70-3A87-475F-9759-176B976F7264}"/>
    <cellStyle name="Comma 12 3 2 7 5 3" xfId="6624" xr:uid="{40DF4B78-DED9-49D9-90AA-BC677D64B65F}"/>
    <cellStyle name="Comma 12 3 2 7 5 4" xfId="8969" xr:uid="{96739522-5E80-426B-B824-DF581FDE22C6}"/>
    <cellStyle name="Comma 12 3 2 7 5 5" xfId="11314" xr:uid="{B6E7EED7-5A83-4C18-80F8-5388C257EF39}"/>
    <cellStyle name="Comma 12 3 2 7 5 6" xfId="13659" xr:uid="{01E8C9B7-0519-4C68-98CC-6F9042C27300}"/>
    <cellStyle name="Comma 12 3 2 7 5 7" xfId="16004" xr:uid="{8ED3957A-BF73-41C2-A092-E3DDCFC25B02}"/>
    <cellStyle name="Comma 12 3 2 7 5 8" xfId="18350" xr:uid="{35C49044-27FD-46B7-8663-86F5A1DA16DE}"/>
    <cellStyle name="Comma 12 3 2 7 5 9" xfId="20695" xr:uid="{A5267E93-DFB4-4B14-A919-261BC2385484}"/>
    <cellStyle name="Comma 12 3 2 7 6" xfId="2318" xr:uid="{269B3F91-5D38-40A1-A064-6B952231F930}"/>
    <cellStyle name="Comma 12 3 2 7 6 10" xfId="23424" xr:uid="{433CC5EC-F7C1-44C4-80BF-3E33B946E93B}"/>
    <cellStyle name="Comma 12 3 2 7 6 11" xfId="25769" xr:uid="{84CFC9A0-3D9C-4C39-AE04-9D754F0431E6}"/>
    <cellStyle name="Comma 12 3 2 7 6 12" xfId="28114" xr:uid="{DACDAB81-0780-45E2-B9EE-AE0525FCCB3E}"/>
    <cellStyle name="Comma 12 3 2 7 6 2" xfId="4663" xr:uid="{9718EB5F-3987-4500-B1C4-C20AF9AE9D0A}"/>
    <cellStyle name="Comma 12 3 2 7 6 3" xfId="7008" xr:uid="{9181594D-4B52-4C71-ADC3-2B8FA419A7ED}"/>
    <cellStyle name="Comma 12 3 2 7 6 4" xfId="9353" xr:uid="{F145E65A-3FF6-4268-8CDD-2A9E088CDF2E}"/>
    <cellStyle name="Comma 12 3 2 7 6 5" xfId="11698" xr:uid="{CDB89ABE-9751-46A6-A3DC-0BBD597A44AA}"/>
    <cellStyle name="Comma 12 3 2 7 6 6" xfId="14043" xr:uid="{45CB3927-08AA-4350-B0B0-9E390CD5704E}"/>
    <cellStyle name="Comma 12 3 2 7 6 7" xfId="16388" xr:uid="{08355A2C-D12E-4A13-BFA1-3C77CA9DBC09}"/>
    <cellStyle name="Comma 12 3 2 7 6 8" xfId="18734" xr:uid="{A9741139-3BE6-4D26-82B3-A962D09B3F9E}"/>
    <cellStyle name="Comma 12 3 2 7 6 9" xfId="21079" xr:uid="{917F01AF-3EBA-4065-B8A6-A61E8CD78D6E}"/>
    <cellStyle name="Comma 12 3 2 7 7" xfId="2702" xr:uid="{8A6C6EB0-D709-400B-B13B-019475F9BCB3}"/>
    <cellStyle name="Comma 12 3 2 7 8" xfId="5047" xr:uid="{6A68F1C5-015A-4324-BDE5-0BA472D9C172}"/>
    <cellStyle name="Comma 12 3 2 7 9" xfId="7392" xr:uid="{06BDD3C5-07BE-4D26-9C12-2FD7B5ACC653}"/>
    <cellStyle name="Comma 12 3 2 8" xfId="405" xr:uid="{A94DC125-CE26-4C75-8333-7FDAB493D36F}"/>
    <cellStyle name="Comma 12 3 2 8 10" xfId="9785" xr:uid="{EACD0676-F2C8-423A-A613-E538673542C0}"/>
    <cellStyle name="Comma 12 3 2 8 11" xfId="12130" xr:uid="{804B15F0-2F29-4F1E-B9BA-CE1D23188170}"/>
    <cellStyle name="Comma 12 3 2 8 12" xfId="14475" xr:uid="{37BD53E9-C6EE-4E5C-932E-657EE1DC7727}"/>
    <cellStyle name="Comma 12 3 2 8 13" xfId="16821" xr:uid="{1DAFE716-D25A-4D42-8274-5A7976802D5B}"/>
    <cellStyle name="Comma 12 3 2 8 14" xfId="19166" xr:uid="{EBC983CF-09EF-45CD-9A7D-67215BC986E4}"/>
    <cellStyle name="Comma 12 3 2 8 15" xfId="21511" xr:uid="{39C449CE-638D-4EC1-8788-34F45A192BB4}"/>
    <cellStyle name="Comma 12 3 2 8 16" xfId="23856" xr:uid="{D4F3DC1A-EAD8-46D2-AB23-2B6CC3A6EF58}"/>
    <cellStyle name="Comma 12 3 2 8 17" xfId="26201" xr:uid="{D8808837-1ADE-43C0-9C99-308484A5A679}"/>
    <cellStyle name="Comma 12 3 2 8 2" xfId="789" xr:uid="{E260088C-30D3-4BEC-8CF2-EC8392B05198}"/>
    <cellStyle name="Comma 12 3 2 8 2 10" xfId="21895" xr:uid="{BFCBD91D-A906-4389-B777-645389E598F8}"/>
    <cellStyle name="Comma 12 3 2 8 2 11" xfId="24240" xr:uid="{FA120CEE-19A3-4ED6-A8BB-BDFF418A46CD}"/>
    <cellStyle name="Comma 12 3 2 8 2 12" xfId="26585" xr:uid="{56502799-6EA5-439E-8562-A67437DC016E}"/>
    <cellStyle name="Comma 12 3 2 8 2 2" xfId="3134" xr:uid="{7DD969E8-DFD0-49CE-B736-5027BF20A0B5}"/>
    <cellStyle name="Comma 12 3 2 8 2 3" xfId="5479" xr:uid="{AD381916-1B77-4C73-8E44-64F254EF0F91}"/>
    <cellStyle name="Comma 12 3 2 8 2 4" xfId="7824" xr:uid="{A40CE9AA-1A0C-49CE-9E09-A242F90F4D5A}"/>
    <cellStyle name="Comma 12 3 2 8 2 5" xfId="10169" xr:uid="{B1E4A26D-68FC-4C4C-9165-3739541217A7}"/>
    <cellStyle name="Comma 12 3 2 8 2 6" xfId="12514" xr:uid="{9F496610-FEA9-40E6-8420-B52EA154DD73}"/>
    <cellStyle name="Comma 12 3 2 8 2 7" xfId="14859" xr:uid="{D26FF1BE-7136-472B-A66C-87B6059A8C18}"/>
    <cellStyle name="Comma 12 3 2 8 2 8" xfId="17205" xr:uid="{F7C966F6-8BFB-4EFE-8CE2-8B2025535DDB}"/>
    <cellStyle name="Comma 12 3 2 8 2 9" xfId="19550" xr:uid="{C016A3A8-4750-4B74-952C-DF8F0F7B518E}"/>
    <cellStyle name="Comma 12 3 2 8 3" xfId="1214" xr:uid="{A202C453-3E38-4963-8991-52E3D4CD51E8}"/>
    <cellStyle name="Comma 12 3 2 8 3 10" xfId="22320" xr:uid="{7FE7F2C6-E1D2-4871-98A7-B5053BD9D562}"/>
    <cellStyle name="Comma 12 3 2 8 3 11" xfId="24665" xr:uid="{5D8BDEB9-258A-4703-B70B-525138F4B605}"/>
    <cellStyle name="Comma 12 3 2 8 3 12" xfId="27010" xr:uid="{6F86041B-E4AF-40C8-A777-E519B5B170BF}"/>
    <cellStyle name="Comma 12 3 2 8 3 2" xfId="3559" xr:uid="{789AD9A5-31EA-43C9-8354-08433E092714}"/>
    <cellStyle name="Comma 12 3 2 8 3 3" xfId="5904" xr:uid="{D4C94F6D-563C-4743-83E8-00B4F3A23531}"/>
    <cellStyle name="Comma 12 3 2 8 3 4" xfId="8249" xr:uid="{6364967B-85D7-4E7E-BC5D-EFE203AE37D6}"/>
    <cellStyle name="Comma 12 3 2 8 3 5" xfId="10594" xr:uid="{6AD6B276-4714-441E-91AC-F0E98728C2DE}"/>
    <cellStyle name="Comma 12 3 2 8 3 6" xfId="12939" xr:uid="{5D42EDBE-33E6-4627-A73B-D816D5B2192F}"/>
    <cellStyle name="Comma 12 3 2 8 3 7" xfId="15284" xr:uid="{7C8DFFFD-806B-49C5-81E3-E0DB6BA3324F}"/>
    <cellStyle name="Comma 12 3 2 8 3 8" xfId="17630" xr:uid="{A3C84613-21CA-43AC-BE05-5F235319F179}"/>
    <cellStyle name="Comma 12 3 2 8 3 9" xfId="19975" xr:uid="{70156944-E4DD-472F-840C-AFEBD5FE8F40}"/>
    <cellStyle name="Comma 12 3 2 8 4" xfId="1598" xr:uid="{728BFEE1-5808-45C7-A6B8-5BEA4517BBBB}"/>
    <cellStyle name="Comma 12 3 2 8 4 10" xfId="22704" xr:uid="{18FCB2B7-88F7-4FEF-865A-3019C80D362A}"/>
    <cellStyle name="Comma 12 3 2 8 4 11" xfId="25049" xr:uid="{05FF992C-E6E3-465D-B6FC-C79274E13528}"/>
    <cellStyle name="Comma 12 3 2 8 4 12" xfId="27394" xr:uid="{EB79DF0F-B6B6-4847-9758-907283B0F474}"/>
    <cellStyle name="Comma 12 3 2 8 4 2" xfId="3943" xr:uid="{B6B5C0CE-E550-42FA-944F-944481930579}"/>
    <cellStyle name="Comma 12 3 2 8 4 3" xfId="6288" xr:uid="{7104FE9D-6494-40FD-8A05-3899596EDC55}"/>
    <cellStyle name="Comma 12 3 2 8 4 4" xfId="8633" xr:uid="{67A65A29-961E-4FAA-914E-BF7D09908A86}"/>
    <cellStyle name="Comma 12 3 2 8 4 5" xfId="10978" xr:uid="{3EF52B55-9313-41DE-B098-3195D47CCA3F}"/>
    <cellStyle name="Comma 12 3 2 8 4 6" xfId="13323" xr:uid="{81C9A0F4-64B7-4430-B7DE-81990812AF1B}"/>
    <cellStyle name="Comma 12 3 2 8 4 7" xfId="15668" xr:uid="{815016C9-333D-49C4-8B1D-7C7FC91BDC33}"/>
    <cellStyle name="Comma 12 3 2 8 4 8" xfId="18014" xr:uid="{83930DCE-867C-4A6D-9070-209099AAEFC1}"/>
    <cellStyle name="Comma 12 3 2 8 4 9" xfId="20359" xr:uid="{B92AE7DC-EF5F-47E9-AD7E-FD62B3E1DB23}"/>
    <cellStyle name="Comma 12 3 2 8 5" xfId="1982" xr:uid="{31E41429-7D0E-4574-BD80-BDDFFBF59EDC}"/>
    <cellStyle name="Comma 12 3 2 8 5 10" xfId="23088" xr:uid="{2D103E8A-1625-4DC8-A13F-35DA72D74C16}"/>
    <cellStyle name="Comma 12 3 2 8 5 11" xfId="25433" xr:uid="{787E2B92-A414-4C89-9C2A-60E696B4483E}"/>
    <cellStyle name="Comma 12 3 2 8 5 12" xfId="27778" xr:uid="{A654AF67-4B15-4E47-A5A6-19B0A1B8E5A6}"/>
    <cellStyle name="Comma 12 3 2 8 5 2" xfId="4327" xr:uid="{3B333851-2809-474D-A056-63AA460FE257}"/>
    <cellStyle name="Comma 12 3 2 8 5 3" xfId="6672" xr:uid="{224DC6C9-A045-44EA-A0C4-372C75338583}"/>
    <cellStyle name="Comma 12 3 2 8 5 4" xfId="9017" xr:uid="{D6530FA0-44FF-4E15-8998-90398C756221}"/>
    <cellStyle name="Comma 12 3 2 8 5 5" xfId="11362" xr:uid="{A753717C-58F2-42BF-B82F-650AB9BA1392}"/>
    <cellStyle name="Comma 12 3 2 8 5 6" xfId="13707" xr:uid="{3FC42C3E-2D34-461E-A07C-058B648C200C}"/>
    <cellStyle name="Comma 12 3 2 8 5 7" xfId="16052" xr:uid="{61A60101-4748-4E9B-A337-17EAF9210DE9}"/>
    <cellStyle name="Comma 12 3 2 8 5 8" xfId="18398" xr:uid="{6B011565-8B62-4C88-B55D-57CC2F85AD99}"/>
    <cellStyle name="Comma 12 3 2 8 5 9" xfId="20743" xr:uid="{1A10D0EE-4DAB-429F-A476-BBF0C29C7E9F}"/>
    <cellStyle name="Comma 12 3 2 8 6" xfId="2366" xr:uid="{5150B93B-80BC-4FD2-AF38-5DC2EDE21CA0}"/>
    <cellStyle name="Comma 12 3 2 8 6 10" xfId="23472" xr:uid="{E9C2CF52-4021-4070-8F40-4465FAEBEBD8}"/>
    <cellStyle name="Comma 12 3 2 8 6 11" xfId="25817" xr:uid="{1C8B90D7-3EB5-477B-B7F7-3D1BBB1E23D5}"/>
    <cellStyle name="Comma 12 3 2 8 6 12" xfId="28162" xr:uid="{40FA241A-1341-4220-8BD7-969C498C6A8E}"/>
    <cellStyle name="Comma 12 3 2 8 6 2" xfId="4711" xr:uid="{7FCD45E0-0F2A-474A-82E1-094621D9C83A}"/>
    <cellStyle name="Comma 12 3 2 8 6 3" xfId="7056" xr:uid="{632754BC-9E7A-42DD-AD26-15934864F87D}"/>
    <cellStyle name="Comma 12 3 2 8 6 4" xfId="9401" xr:uid="{2979129F-ED21-4B8F-AC57-3630FF8276CC}"/>
    <cellStyle name="Comma 12 3 2 8 6 5" xfId="11746" xr:uid="{7692FB7F-FFED-4789-AB68-0A76FDEF3ED3}"/>
    <cellStyle name="Comma 12 3 2 8 6 6" xfId="14091" xr:uid="{EE65A831-CFFF-4704-9F2B-7101F3BE8316}"/>
    <cellStyle name="Comma 12 3 2 8 6 7" xfId="16436" xr:uid="{6EEEFCB3-04F4-475A-8108-09A749151E51}"/>
    <cellStyle name="Comma 12 3 2 8 6 8" xfId="18782" xr:uid="{FC848B24-4FE7-4C58-B390-B2356E975040}"/>
    <cellStyle name="Comma 12 3 2 8 6 9" xfId="21127" xr:uid="{2A556A75-E034-4BBD-A577-971F2C4147E8}"/>
    <cellStyle name="Comma 12 3 2 8 7" xfId="2750" xr:uid="{697CEB2F-1197-4B05-84E4-4B3218E9EE62}"/>
    <cellStyle name="Comma 12 3 2 8 8" xfId="5095" xr:uid="{C440EDED-B8E4-4D12-8A79-D69AEE01F064}"/>
    <cellStyle name="Comma 12 3 2 8 9" xfId="7440" xr:uid="{C1F452B7-F5E8-4108-8C5B-D49675C9F483}"/>
    <cellStyle name="Comma 12 3 2 9" xfId="453" xr:uid="{F300055A-5321-4A68-AA3C-037C072052D4}"/>
    <cellStyle name="Comma 12 3 2 9 10" xfId="21559" xr:uid="{EB240AC6-1401-4077-A5D5-38DCFBDCE389}"/>
    <cellStyle name="Comma 12 3 2 9 11" xfId="23904" xr:uid="{1058EEAF-C954-45B7-9B0A-B6B764FF5888}"/>
    <cellStyle name="Comma 12 3 2 9 12" xfId="26249" xr:uid="{577D025D-B389-4E40-BDAD-C499A0480CC5}"/>
    <cellStyle name="Comma 12 3 2 9 2" xfId="2798" xr:uid="{04D9A06B-DC5E-414C-BD34-05E16CEEA03D}"/>
    <cellStyle name="Comma 12 3 2 9 3" xfId="5143" xr:uid="{8F1AB0DE-2C75-46C2-9A58-C4CD35A990F4}"/>
    <cellStyle name="Comma 12 3 2 9 4" xfId="7488" xr:uid="{0CF87010-FFD0-44A7-AB0E-D9CFAEF2B9F8}"/>
    <cellStyle name="Comma 12 3 2 9 5" xfId="9833" xr:uid="{5A935D55-4050-4B7F-8AB8-17995BF585E2}"/>
    <cellStyle name="Comma 12 3 2 9 6" xfId="12178" xr:uid="{5CFAB77D-DF27-4A95-9B5F-40D44C3606DC}"/>
    <cellStyle name="Comma 12 3 2 9 7" xfId="14523" xr:uid="{0857695E-5299-4C30-BA84-46A6F1E96F60}"/>
    <cellStyle name="Comma 12 3 2 9 8" xfId="16869" xr:uid="{6A9C774D-021A-435B-B682-144EA95903EA}"/>
    <cellStyle name="Comma 12 3 2 9 9" xfId="19214" xr:uid="{EA8DE72D-E914-4162-A492-18FB9383791A}"/>
    <cellStyle name="Comma 12 3 20" xfId="14115" xr:uid="{DE1F6779-7D3B-428F-B608-207522467ADB}"/>
    <cellStyle name="Comma 12 3 21" xfId="16461" xr:uid="{FDD35393-2581-497C-BEF6-E18220949A3C}"/>
    <cellStyle name="Comma 12 3 22" xfId="18806" xr:uid="{6FDC12AA-5EB6-41EC-97DD-AD4D8D700CB1}"/>
    <cellStyle name="Comma 12 3 23" xfId="21151" xr:uid="{111CF535-8950-4DD3-AA14-F452F27CAE1F}"/>
    <cellStyle name="Comma 12 3 24" xfId="23496" xr:uid="{65DBBE1E-0A9E-415D-BD5A-554F2FEB3EED}"/>
    <cellStyle name="Comma 12 3 25" xfId="25841" xr:uid="{E409AC69-8A13-4765-BE4D-951C2DB90F06}"/>
    <cellStyle name="Comma 12 3 3" xfId="93" xr:uid="{64AC21EE-7437-4AF1-BF19-58F7F93AA2FF}"/>
    <cellStyle name="Comma 12 3 3 10" xfId="9473" xr:uid="{89B733E2-7E8D-400B-8C20-BAD961C497B2}"/>
    <cellStyle name="Comma 12 3 3 11" xfId="11818" xr:uid="{F209D646-3362-42BB-9ADF-17ADC8E7238E}"/>
    <cellStyle name="Comma 12 3 3 12" xfId="14163" xr:uid="{611B8457-DA23-444F-8BAF-C6755950418B}"/>
    <cellStyle name="Comma 12 3 3 13" xfId="16509" xr:uid="{E7307E65-E859-4571-8CD6-2E16892080D2}"/>
    <cellStyle name="Comma 12 3 3 14" xfId="18854" xr:uid="{04C7CB73-2B0C-4396-8941-5DDB062CF4AC}"/>
    <cellStyle name="Comma 12 3 3 15" xfId="21199" xr:uid="{17FC4CF6-1EAC-4B5D-8D77-7871132EBE1C}"/>
    <cellStyle name="Comma 12 3 3 16" xfId="23544" xr:uid="{3CCFC5B5-6980-4C9D-A547-9BC714ED0AD0}"/>
    <cellStyle name="Comma 12 3 3 17" xfId="25889" xr:uid="{E9F18B25-7A0F-4DF8-98D2-07D05ABBDB5A}"/>
    <cellStyle name="Comma 12 3 3 2" xfId="477" xr:uid="{3A2D261B-B1FC-4033-8D06-52D4D42DFBED}"/>
    <cellStyle name="Comma 12 3 3 2 10" xfId="21583" xr:uid="{B0B080BC-93E2-48BF-871A-5A48E1D555CB}"/>
    <cellStyle name="Comma 12 3 3 2 11" xfId="23928" xr:uid="{FE544914-1488-4FF3-A9F5-BE6BEA6A0DD3}"/>
    <cellStyle name="Comma 12 3 3 2 12" xfId="26273" xr:uid="{0E9076CC-93A5-4B2E-8493-3D301173021F}"/>
    <cellStyle name="Comma 12 3 3 2 2" xfId="2822" xr:uid="{D259E83A-2CAC-42DF-9DE6-7E187CDD4E9F}"/>
    <cellStyle name="Comma 12 3 3 2 3" xfId="5167" xr:uid="{49B86677-53FE-4AB2-B74D-3A2662FACB7C}"/>
    <cellStyle name="Comma 12 3 3 2 4" xfId="7512" xr:uid="{FEF4335C-753A-4699-8A0A-FD7264CD1124}"/>
    <cellStyle name="Comma 12 3 3 2 5" xfId="9857" xr:uid="{9F80FBE3-F083-439E-974A-8A8AEF8C5870}"/>
    <cellStyle name="Comma 12 3 3 2 6" xfId="12202" xr:uid="{1A11EDA1-B9EF-4A46-AFF9-62A7EDA70096}"/>
    <cellStyle name="Comma 12 3 3 2 7" xfId="14547" xr:uid="{DFF2FCA7-1384-4983-A75F-0DFA015B9136}"/>
    <cellStyle name="Comma 12 3 3 2 8" xfId="16893" xr:uid="{F09BF13F-84A1-491C-8A02-C4DA6B7EA2AE}"/>
    <cellStyle name="Comma 12 3 3 2 9" xfId="19238" xr:uid="{2E295CC7-BC31-4F20-95BA-E628CC438DB7}"/>
    <cellStyle name="Comma 12 3 3 3" xfId="902" xr:uid="{6FA46F96-3D2F-4F85-A343-B258FBE5F62E}"/>
    <cellStyle name="Comma 12 3 3 3 10" xfId="22008" xr:uid="{927682F3-BC20-4BCD-843B-1C9929D374EB}"/>
    <cellStyle name="Comma 12 3 3 3 11" xfId="24353" xr:uid="{429E54B0-CDB5-4136-89CF-69C5B3E8BB8C}"/>
    <cellStyle name="Comma 12 3 3 3 12" xfId="26698" xr:uid="{45492BDE-FDD1-4675-ADE2-58126566E401}"/>
    <cellStyle name="Comma 12 3 3 3 2" xfId="3247" xr:uid="{94E7E020-D69B-4456-88C8-8EC72B6CA3DE}"/>
    <cellStyle name="Comma 12 3 3 3 3" xfId="5592" xr:uid="{84309EAC-A530-4537-ADDD-2E48149AEF4A}"/>
    <cellStyle name="Comma 12 3 3 3 4" xfId="7937" xr:uid="{A75184AB-63E1-4300-AB9E-EA5F03C930C7}"/>
    <cellStyle name="Comma 12 3 3 3 5" xfId="10282" xr:uid="{48D27F70-F6D6-4912-85AE-301714896E57}"/>
    <cellStyle name="Comma 12 3 3 3 6" xfId="12627" xr:uid="{EA3DD372-603F-4D0A-913F-9C816FE0E15B}"/>
    <cellStyle name="Comma 12 3 3 3 7" xfId="14972" xr:uid="{CA20A18D-E9A1-48D7-87C6-76CD83BC1BDD}"/>
    <cellStyle name="Comma 12 3 3 3 8" xfId="17318" xr:uid="{6A507E00-33FF-435B-B3DE-DEA040F84B2B}"/>
    <cellStyle name="Comma 12 3 3 3 9" xfId="19663" xr:uid="{AF355136-E6B3-41CB-99DB-1952FBA158B5}"/>
    <cellStyle name="Comma 12 3 3 4" xfId="1286" xr:uid="{38B5A097-4781-4A58-82FD-C7225FEEA3E7}"/>
    <cellStyle name="Comma 12 3 3 4 10" xfId="22392" xr:uid="{3BDD1AA1-BA83-4C7F-A859-A6E0AE642FAB}"/>
    <cellStyle name="Comma 12 3 3 4 11" xfId="24737" xr:uid="{7C4D8FC2-06B4-46AE-880C-C31DA5CBBBF6}"/>
    <cellStyle name="Comma 12 3 3 4 12" xfId="27082" xr:uid="{150F6A27-F159-4833-9739-191BA93C5511}"/>
    <cellStyle name="Comma 12 3 3 4 2" xfId="3631" xr:uid="{08175CE1-CDB3-4703-87E5-547BD2929E03}"/>
    <cellStyle name="Comma 12 3 3 4 3" xfId="5976" xr:uid="{8D413852-8A15-4FED-BF40-B9C7FB323B5B}"/>
    <cellStyle name="Comma 12 3 3 4 4" xfId="8321" xr:uid="{9A4B40A2-4FC8-4BC4-B778-04314BB99B38}"/>
    <cellStyle name="Comma 12 3 3 4 5" xfId="10666" xr:uid="{8F99FBA3-9763-46E6-95F9-DDC479385947}"/>
    <cellStyle name="Comma 12 3 3 4 6" xfId="13011" xr:uid="{7ED445BE-29BF-4314-B28F-BC7726172BF5}"/>
    <cellStyle name="Comma 12 3 3 4 7" xfId="15356" xr:uid="{6DFAB87C-3279-4CD6-BD68-4D24889F937A}"/>
    <cellStyle name="Comma 12 3 3 4 8" xfId="17702" xr:uid="{A3DB84E3-A024-4051-924E-D75111F1C829}"/>
    <cellStyle name="Comma 12 3 3 4 9" xfId="20047" xr:uid="{4974AA7C-E0B9-4218-83F2-9A02ABF595B7}"/>
    <cellStyle name="Comma 12 3 3 5" xfId="1670" xr:uid="{BC60B77F-304A-4073-855B-9C9A53DFC98C}"/>
    <cellStyle name="Comma 12 3 3 5 10" xfId="22776" xr:uid="{9C981BC4-909A-49EE-9CC1-46AB857E2686}"/>
    <cellStyle name="Comma 12 3 3 5 11" xfId="25121" xr:uid="{5FBADF0D-97C0-4B3D-9A40-CC68577610F8}"/>
    <cellStyle name="Comma 12 3 3 5 12" xfId="27466" xr:uid="{743C565F-6812-4152-B66B-2AEC93A47BF1}"/>
    <cellStyle name="Comma 12 3 3 5 2" xfId="4015" xr:uid="{39EBDED7-39C9-4DC4-AB9D-24C000C5A67B}"/>
    <cellStyle name="Comma 12 3 3 5 3" xfId="6360" xr:uid="{3315F296-4BD3-4797-8960-CB4E27DE4A31}"/>
    <cellStyle name="Comma 12 3 3 5 4" xfId="8705" xr:uid="{06AEC202-A523-4964-A117-38B752FDA306}"/>
    <cellStyle name="Comma 12 3 3 5 5" xfId="11050" xr:uid="{227FCE94-4F23-4F81-9A95-F8E83522C142}"/>
    <cellStyle name="Comma 12 3 3 5 6" xfId="13395" xr:uid="{FB499E9D-2B96-484D-9236-6D2B08CC01A6}"/>
    <cellStyle name="Comma 12 3 3 5 7" xfId="15740" xr:uid="{EE71A090-7145-44E9-A131-F5354FAE639B}"/>
    <cellStyle name="Comma 12 3 3 5 8" xfId="18086" xr:uid="{2720D59D-84D5-40F3-B819-2F27DCC20DD0}"/>
    <cellStyle name="Comma 12 3 3 5 9" xfId="20431" xr:uid="{26C4496D-F7A5-40D8-98A8-1F9986DA1F6F}"/>
    <cellStyle name="Comma 12 3 3 6" xfId="2054" xr:uid="{4C168436-2E40-4D60-B00E-335EDC55A1EE}"/>
    <cellStyle name="Comma 12 3 3 6 10" xfId="23160" xr:uid="{038A7FF3-69C7-4FBC-AB60-6C1F702664EE}"/>
    <cellStyle name="Comma 12 3 3 6 11" xfId="25505" xr:uid="{E1950121-B28A-482F-9E2A-F22FDCC0FD68}"/>
    <cellStyle name="Comma 12 3 3 6 12" xfId="27850" xr:uid="{19E674B1-0F23-48F1-A5D8-4BC2FE57A257}"/>
    <cellStyle name="Comma 12 3 3 6 2" xfId="4399" xr:uid="{3E177452-D25C-4D4A-A35A-10F78DC1A5E2}"/>
    <cellStyle name="Comma 12 3 3 6 3" xfId="6744" xr:uid="{81A2E83F-DA39-4B7D-8875-F32D708AFCBA}"/>
    <cellStyle name="Comma 12 3 3 6 4" xfId="9089" xr:uid="{802FC2B0-131F-410D-ABD6-F9D7845A309C}"/>
    <cellStyle name="Comma 12 3 3 6 5" xfId="11434" xr:uid="{B1DB10DA-ED66-46D5-9327-5EBA54D9CCCB}"/>
    <cellStyle name="Comma 12 3 3 6 6" xfId="13779" xr:uid="{EC629037-C968-4943-AAC0-64AB0F71D385}"/>
    <cellStyle name="Comma 12 3 3 6 7" xfId="16124" xr:uid="{1FCCE736-47D6-48E3-BA4F-E6C71C686AFA}"/>
    <cellStyle name="Comma 12 3 3 6 8" xfId="18470" xr:uid="{BC931A2E-AD78-413B-B0FB-9A28FE387AA9}"/>
    <cellStyle name="Comma 12 3 3 6 9" xfId="20815" xr:uid="{B3A08185-922B-41DD-9E62-505C4969233F}"/>
    <cellStyle name="Comma 12 3 3 7" xfId="2438" xr:uid="{836DA2E4-F4ED-4E00-BF63-FD9A086F56D6}"/>
    <cellStyle name="Comma 12 3 3 8" xfId="4783" xr:uid="{B24E7BC4-A65B-4FCB-8285-83FA64F706B6}"/>
    <cellStyle name="Comma 12 3 3 9" xfId="7128" xr:uid="{7B408533-823B-48AE-BB76-681646D23A17}"/>
    <cellStyle name="Comma 12 3 4" xfId="141" xr:uid="{12320D2E-DF86-40F0-8A01-088DB3101849}"/>
    <cellStyle name="Comma 12 3 4 10" xfId="9521" xr:uid="{ABAFD658-9980-4542-8EEF-EE28B09F96C8}"/>
    <cellStyle name="Comma 12 3 4 11" xfId="11866" xr:uid="{71FD6881-9313-49E5-A588-599DB3640D87}"/>
    <cellStyle name="Comma 12 3 4 12" xfId="14211" xr:uid="{020CAE25-AECE-4B2D-9FD2-6B0EC341FDFA}"/>
    <cellStyle name="Comma 12 3 4 13" xfId="16557" xr:uid="{23E8CD85-EBA7-4CC8-8604-2560B3CBDAA5}"/>
    <cellStyle name="Comma 12 3 4 14" xfId="18902" xr:uid="{260E08E7-014E-4BDF-8E37-77D26C0DBAC0}"/>
    <cellStyle name="Comma 12 3 4 15" xfId="21247" xr:uid="{EEEFD22D-4CE0-4E8D-9E13-0786DE074AE2}"/>
    <cellStyle name="Comma 12 3 4 16" xfId="23592" xr:uid="{08A85954-CF9D-43C3-B1B4-3C20EABF55FE}"/>
    <cellStyle name="Comma 12 3 4 17" xfId="25937" xr:uid="{8C554A01-8C2E-4F9E-87F9-AF05D7D526E8}"/>
    <cellStyle name="Comma 12 3 4 2" xfId="525" xr:uid="{F78171E3-AC5B-4763-B982-700A99F4DC08}"/>
    <cellStyle name="Comma 12 3 4 2 10" xfId="21631" xr:uid="{DC55D630-3637-4758-8399-9F84181E1C45}"/>
    <cellStyle name="Comma 12 3 4 2 11" xfId="23976" xr:uid="{F8B0785E-F45C-449F-B5A4-DC3C07A4A14D}"/>
    <cellStyle name="Comma 12 3 4 2 12" xfId="26321" xr:uid="{1B912E1A-9E3F-4878-B596-6AEE35249FE5}"/>
    <cellStyle name="Comma 12 3 4 2 2" xfId="2870" xr:uid="{502A7CA8-8A58-4758-A3DF-8AD81509D992}"/>
    <cellStyle name="Comma 12 3 4 2 3" xfId="5215" xr:uid="{F58871C2-0ACD-4492-B245-553C0546B770}"/>
    <cellStyle name="Comma 12 3 4 2 4" xfId="7560" xr:uid="{C32C3674-DCE5-4ADD-B577-0D05252E3CAB}"/>
    <cellStyle name="Comma 12 3 4 2 5" xfId="9905" xr:uid="{983C88B1-F18C-4075-9051-4303EEBB17FB}"/>
    <cellStyle name="Comma 12 3 4 2 6" xfId="12250" xr:uid="{C3B455E9-F8FC-4D8F-9BF6-5614FC90B21F}"/>
    <cellStyle name="Comma 12 3 4 2 7" xfId="14595" xr:uid="{E4667633-4F61-47D2-A7F7-39E569560A48}"/>
    <cellStyle name="Comma 12 3 4 2 8" xfId="16941" xr:uid="{E5640DD9-DF77-4CD2-A7D7-209640E6687D}"/>
    <cellStyle name="Comma 12 3 4 2 9" xfId="19286" xr:uid="{BE3B8E0A-8CA0-4A45-B0B6-F208C3338782}"/>
    <cellStyle name="Comma 12 3 4 3" xfId="950" xr:uid="{E02987D8-9727-4FBF-B466-B44E87E96C0C}"/>
    <cellStyle name="Comma 12 3 4 3 10" xfId="22056" xr:uid="{08715EB0-CCC5-46AF-B494-E8655016546B}"/>
    <cellStyle name="Comma 12 3 4 3 11" xfId="24401" xr:uid="{2AF90231-52B3-4D2F-97A5-6CF42499250D}"/>
    <cellStyle name="Comma 12 3 4 3 12" xfId="26746" xr:uid="{54485404-568B-468C-AA6E-DA2DB6FA6B9D}"/>
    <cellStyle name="Comma 12 3 4 3 2" xfId="3295" xr:uid="{A414A7FB-0472-4071-ADAD-768E0614DB1F}"/>
    <cellStyle name="Comma 12 3 4 3 3" xfId="5640" xr:uid="{51382651-48D3-4D99-99AA-32B2FC3C3EF6}"/>
    <cellStyle name="Comma 12 3 4 3 4" xfId="7985" xr:uid="{1F8E03A8-7632-410A-B573-B555F1CD726C}"/>
    <cellStyle name="Comma 12 3 4 3 5" xfId="10330" xr:uid="{24B5D21C-5AA5-436B-9D3E-849D754C1132}"/>
    <cellStyle name="Comma 12 3 4 3 6" xfId="12675" xr:uid="{C1EB1C94-724A-4348-A73A-95BCB9211E94}"/>
    <cellStyle name="Comma 12 3 4 3 7" xfId="15020" xr:uid="{BA8C0632-2C25-4729-BE16-C35823781978}"/>
    <cellStyle name="Comma 12 3 4 3 8" xfId="17366" xr:uid="{E98E6567-2D91-40B8-9767-E53AD55D659B}"/>
    <cellStyle name="Comma 12 3 4 3 9" xfId="19711" xr:uid="{742C7910-D882-4529-A325-3A99069CC680}"/>
    <cellStyle name="Comma 12 3 4 4" xfId="1334" xr:uid="{1A6997DB-D6EA-4FB7-99F1-36B3D25997C7}"/>
    <cellStyle name="Comma 12 3 4 4 10" xfId="22440" xr:uid="{618AE65F-0097-4927-8DD9-E8FA0489097B}"/>
    <cellStyle name="Comma 12 3 4 4 11" xfId="24785" xr:uid="{77D2ED71-F91D-45C5-8F0E-6F26B7202136}"/>
    <cellStyle name="Comma 12 3 4 4 12" xfId="27130" xr:uid="{52810A53-09AA-4CF5-8594-7E8B841D2F69}"/>
    <cellStyle name="Comma 12 3 4 4 2" xfId="3679" xr:uid="{2C655A61-20D6-46CA-ABBE-004372D5CD5B}"/>
    <cellStyle name="Comma 12 3 4 4 3" xfId="6024" xr:uid="{14D193FD-6113-40BF-B672-E61FD1C3066A}"/>
    <cellStyle name="Comma 12 3 4 4 4" xfId="8369" xr:uid="{E5FA1215-27A3-45DA-BAE3-4F3F499DA8BE}"/>
    <cellStyle name="Comma 12 3 4 4 5" xfId="10714" xr:uid="{BD83243A-BDC1-49AC-AA43-3553370A426A}"/>
    <cellStyle name="Comma 12 3 4 4 6" xfId="13059" xr:uid="{9F8CBB5D-C83D-4D9A-9172-FCF4BB642B90}"/>
    <cellStyle name="Comma 12 3 4 4 7" xfId="15404" xr:uid="{544BE2E3-AFDE-4CAF-9E03-844536311FD7}"/>
    <cellStyle name="Comma 12 3 4 4 8" xfId="17750" xr:uid="{7ECD2976-553B-4651-903C-7482EA48FA4F}"/>
    <cellStyle name="Comma 12 3 4 4 9" xfId="20095" xr:uid="{C952E3F0-FE2C-48BF-B722-BDCD3E9C25E6}"/>
    <cellStyle name="Comma 12 3 4 5" xfId="1718" xr:uid="{89A83513-3E06-491E-9004-F55EC2246BDF}"/>
    <cellStyle name="Comma 12 3 4 5 10" xfId="22824" xr:uid="{42F9115C-4804-4BC7-A72B-75372AE8E37B}"/>
    <cellStyle name="Comma 12 3 4 5 11" xfId="25169" xr:uid="{213A281A-A2D3-4EC4-9383-5F1FE3444F8B}"/>
    <cellStyle name="Comma 12 3 4 5 12" xfId="27514" xr:uid="{846CDF60-C68C-40F2-8548-D9D78143B2D1}"/>
    <cellStyle name="Comma 12 3 4 5 2" xfId="4063" xr:uid="{BD157D16-7E0C-4E31-8534-58DFD91CC6D6}"/>
    <cellStyle name="Comma 12 3 4 5 3" xfId="6408" xr:uid="{9720189C-9D4B-481E-8D96-7D256B4D8143}"/>
    <cellStyle name="Comma 12 3 4 5 4" xfId="8753" xr:uid="{06AAC615-4B65-4BB0-AC39-940665C33EBE}"/>
    <cellStyle name="Comma 12 3 4 5 5" xfId="11098" xr:uid="{4842A89A-A3D7-47D6-93C8-F95C7463F1E1}"/>
    <cellStyle name="Comma 12 3 4 5 6" xfId="13443" xr:uid="{A8F6C17D-5A12-44B8-A198-003BDF547167}"/>
    <cellStyle name="Comma 12 3 4 5 7" xfId="15788" xr:uid="{F677F2AE-3F01-4E8C-B7F8-69EF625F27A2}"/>
    <cellStyle name="Comma 12 3 4 5 8" xfId="18134" xr:uid="{4D100718-A92A-47DF-A7EC-C97271D909BD}"/>
    <cellStyle name="Comma 12 3 4 5 9" xfId="20479" xr:uid="{05F9DDA2-BCE8-4384-91D6-5630CB1091B7}"/>
    <cellStyle name="Comma 12 3 4 6" xfId="2102" xr:uid="{85EF0A44-3268-4D80-968C-E44B3B33D136}"/>
    <cellStyle name="Comma 12 3 4 6 10" xfId="23208" xr:uid="{281A6D62-EC33-490B-A629-115531FA2AE3}"/>
    <cellStyle name="Comma 12 3 4 6 11" xfId="25553" xr:uid="{642CA808-72EC-4E6B-ADCC-D05079C36DFC}"/>
    <cellStyle name="Comma 12 3 4 6 12" xfId="27898" xr:uid="{9287292A-44A8-4176-9F80-AC8A3335BD87}"/>
    <cellStyle name="Comma 12 3 4 6 2" xfId="4447" xr:uid="{E948B643-A830-41FD-AE7D-004C6EF6CCBD}"/>
    <cellStyle name="Comma 12 3 4 6 3" xfId="6792" xr:uid="{8243C579-298C-4DB6-AFB5-1AFDD3481FB4}"/>
    <cellStyle name="Comma 12 3 4 6 4" xfId="9137" xr:uid="{2B585BA0-1971-45C7-86B6-87AEB31159EC}"/>
    <cellStyle name="Comma 12 3 4 6 5" xfId="11482" xr:uid="{9FB05477-3A6F-477A-940E-0CD082E6F776}"/>
    <cellStyle name="Comma 12 3 4 6 6" xfId="13827" xr:uid="{AEAD8C6A-238B-4D93-934E-BFB31EA3F805}"/>
    <cellStyle name="Comma 12 3 4 6 7" xfId="16172" xr:uid="{3F6967F8-E76F-4A1B-B0B9-663700447118}"/>
    <cellStyle name="Comma 12 3 4 6 8" xfId="18518" xr:uid="{9E999A63-DCD3-439E-A909-2540C3C28D77}"/>
    <cellStyle name="Comma 12 3 4 6 9" xfId="20863" xr:uid="{1EF5381E-FD39-4749-AC0F-DF69877FA098}"/>
    <cellStyle name="Comma 12 3 4 7" xfId="2486" xr:uid="{BD277439-F7F9-45D1-B762-057D0B1E3B71}"/>
    <cellStyle name="Comma 12 3 4 8" xfId="4831" xr:uid="{99FF8831-43CD-4E70-B2D1-0309E96CC97B}"/>
    <cellStyle name="Comma 12 3 4 9" xfId="7176" xr:uid="{719DE05F-4968-46C0-877B-B9BFAC3C849D}"/>
    <cellStyle name="Comma 12 3 5" xfId="189" xr:uid="{B50BC283-E0AB-4EC7-8A2C-AE3F9BA9349B}"/>
    <cellStyle name="Comma 12 3 5 10" xfId="9569" xr:uid="{6587CE5E-5CE7-489D-A16A-3B1D8D49B28F}"/>
    <cellStyle name="Comma 12 3 5 11" xfId="11914" xr:uid="{DC6693E9-6736-473A-BA26-D47553931FE9}"/>
    <cellStyle name="Comma 12 3 5 12" xfId="14259" xr:uid="{9C4D85DF-24E4-4E17-B825-399378ED57C9}"/>
    <cellStyle name="Comma 12 3 5 13" xfId="16605" xr:uid="{ABBD2467-5A57-4043-A7A4-E6679CB8DC3D}"/>
    <cellStyle name="Comma 12 3 5 14" xfId="18950" xr:uid="{FDCF3AEC-2785-4D93-956A-20EF9FB79470}"/>
    <cellStyle name="Comma 12 3 5 15" xfId="21295" xr:uid="{C4FE1C86-830F-412D-B723-9EF961F975DC}"/>
    <cellStyle name="Comma 12 3 5 16" xfId="23640" xr:uid="{B395533D-05E4-4FAD-AD90-568C2D819A19}"/>
    <cellStyle name="Comma 12 3 5 17" xfId="25985" xr:uid="{A4689AE3-9884-46D7-ABD3-ED3F419C45A3}"/>
    <cellStyle name="Comma 12 3 5 2" xfId="573" xr:uid="{EE865F80-332C-4D72-B9FB-E4C56D58EC06}"/>
    <cellStyle name="Comma 12 3 5 2 10" xfId="21679" xr:uid="{17676A93-A0D6-4C62-965D-A33D2C2A10EE}"/>
    <cellStyle name="Comma 12 3 5 2 11" xfId="24024" xr:uid="{738AEC15-34E9-4D77-B814-C9ED73894CD6}"/>
    <cellStyle name="Comma 12 3 5 2 12" xfId="26369" xr:uid="{8675B49C-C928-4C7F-84EF-8099DF36A7C9}"/>
    <cellStyle name="Comma 12 3 5 2 2" xfId="2918" xr:uid="{8647B713-3F13-4A65-8181-250711F2B84E}"/>
    <cellStyle name="Comma 12 3 5 2 3" xfId="5263" xr:uid="{0877B86A-E31B-43DB-AACD-4F971381CB2A}"/>
    <cellStyle name="Comma 12 3 5 2 4" xfId="7608" xr:uid="{0C26F6DF-7415-4501-B84D-C67E25AAFB1D}"/>
    <cellStyle name="Comma 12 3 5 2 5" xfId="9953" xr:uid="{5F8C4C7D-1EAC-4652-8A0A-525574F708DD}"/>
    <cellStyle name="Comma 12 3 5 2 6" xfId="12298" xr:uid="{85DDE4D5-5F50-4C1E-855F-F08DDCDE6360}"/>
    <cellStyle name="Comma 12 3 5 2 7" xfId="14643" xr:uid="{AA7F714D-52B6-404E-803B-4BBE48A6F926}"/>
    <cellStyle name="Comma 12 3 5 2 8" xfId="16989" xr:uid="{0239FBB5-3204-46F0-B76F-FC743AE734CB}"/>
    <cellStyle name="Comma 12 3 5 2 9" xfId="19334" xr:uid="{D78362AD-8E9F-470E-B25E-EC6F13642E95}"/>
    <cellStyle name="Comma 12 3 5 3" xfId="998" xr:uid="{AD6438A6-5610-4763-A64D-E0273CF240FE}"/>
    <cellStyle name="Comma 12 3 5 3 10" xfId="22104" xr:uid="{937DBB1D-4367-4F33-8E9A-43FA8BA1A5C5}"/>
    <cellStyle name="Comma 12 3 5 3 11" xfId="24449" xr:uid="{14ACC6C6-B619-4C22-9244-25387C0A2539}"/>
    <cellStyle name="Comma 12 3 5 3 12" xfId="26794" xr:uid="{7690BA7D-EDED-4C4D-BC74-6752B2E10CBE}"/>
    <cellStyle name="Comma 12 3 5 3 2" xfId="3343" xr:uid="{CF142ABB-9F29-454B-8BB5-5E669AC0F11B}"/>
    <cellStyle name="Comma 12 3 5 3 3" xfId="5688" xr:uid="{848E3AEF-FCE2-400E-AF67-0A2E63F3745F}"/>
    <cellStyle name="Comma 12 3 5 3 4" xfId="8033" xr:uid="{B9DC46CF-40A7-48D3-8C6B-A2165D7B54B0}"/>
    <cellStyle name="Comma 12 3 5 3 5" xfId="10378" xr:uid="{7C46C970-6D98-4C04-AE68-E84CF94CD9B1}"/>
    <cellStyle name="Comma 12 3 5 3 6" xfId="12723" xr:uid="{318B6831-D96B-486C-B37C-6DE2BE85DA64}"/>
    <cellStyle name="Comma 12 3 5 3 7" xfId="15068" xr:uid="{86FCAE11-1919-403C-BA50-4C67C2288EBC}"/>
    <cellStyle name="Comma 12 3 5 3 8" xfId="17414" xr:uid="{098471B3-D28F-4D41-8298-AC404E605C84}"/>
    <cellStyle name="Comma 12 3 5 3 9" xfId="19759" xr:uid="{A2449788-9045-4142-9F3A-CC5191CBC62F}"/>
    <cellStyle name="Comma 12 3 5 4" xfId="1382" xr:uid="{F0615C97-5937-47BE-BBAA-9F92B29FD02B}"/>
    <cellStyle name="Comma 12 3 5 4 10" xfId="22488" xr:uid="{146F3AE1-3AB1-41C1-BAD6-E76E267A1EE5}"/>
    <cellStyle name="Comma 12 3 5 4 11" xfId="24833" xr:uid="{9FBC2A6B-2204-484F-84A1-C16F512F3FB3}"/>
    <cellStyle name="Comma 12 3 5 4 12" xfId="27178" xr:uid="{D6A7A11F-534F-458E-9806-58C714F837BB}"/>
    <cellStyle name="Comma 12 3 5 4 2" xfId="3727" xr:uid="{DB0D37E1-B35A-4A5D-8E51-44038444417F}"/>
    <cellStyle name="Comma 12 3 5 4 3" xfId="6072" xr:uid="{4980D74A-254A-492F-8275-D7BD406A8F0F}"/>
    <cellStyle name="Comma 12 3 5 4 4" xfId="8417" xr:uid="{05E7F5A9-B00D-404A-BA73-4226E68FE1EF}"/>
    <cellStyle name="Comma 12 3 5 4 5" xfId="10762" xr:uid="{55D79DA4-AC03-4E01-BADC-9BE19E61264C}"/>
    <cellStyle name="Comma 12 3 5 4 6" xfId="13107" xr:uid="{E975266D-BC68-4F99-99D0-917740F98883}"/>
    <cellStyle name="Comma 12 3 5 4 7" xfId="15452" xr:uid="{56CBAF24-5346-4699-890C-55397FAF8DEF}"/>
    <cellStyle name="Comma 12 3 5 4 8" xfId="17798" xr:uid="{173917C3-9BD5-488B-AB45-320E57F4BE35}"/>
    <cellStyle name="Comma 12 3 5 4 9" xfId="20143" xr:uid="{ED80EE1D-7650-4FEB-AA95-D28FC7FF943A}"/>
    <cellStyle name="Comma 12 3 5 5" xfId="1766" xr:uid="{141BCCB7-116C-4EBD-96ED-6D5D4847D3F2}"/>
    <cellStyle name="Comma 12 3 5 5 10" xfId="22872" xr:uid="{CC58ED95-EBF0-4381-878D-47F35EA7839A}"/>
    <cellStyle name="Comma 12 3 5 5 11" xfId="25217" xr:uid="{D02970E1-81EF-4CF8-A771-3AF1C699F394}"/>
    <cellStyle name="Comma 12 3 5 5 12" xfId="27562" xr:uid="{488C68EC-C4B2-4853-B776-C83DD8B675A9}"/>
    <cellStyle name="Comma 12 3 5 5 2" xfId="4111" xr:uid="{BF553666-982C-4FA2-A85B-C6FBA36BE4EF}"/>
    <cellStyle name="Comma 12 3 5 5 3" xfId="6456" xr:uid="{62D376C9-E23D-4A76-9585-0F337524A708}"/>
    <cellStyle name="Comma 12 3 5 5 4" xfId="8801" xr:uid="{5A22C321-74D0-4F47-9740-1D9541D78017}"/>
    <cellStyle name="Comma 12 3 5 5 5" xfId="11146" xr:uid="{6B1283CB-D7FA-4A7D-B1F7-6EE5A618990B}"/>
    <cellStyle name="Comma 12 3 5 5 6" xfId="13491" xr:uid="{FC1EB217-4447-4CC9-9FBE-92B8AE04F161}"/>
    <cellStyle name="Comma 12 3 5 5 7" xfId="15836" xr:uid="{C2905362-E6E4-480D-B446-3B04485FB288}"/>
    <cellStyle name="Comma 12 3 5 5 8" xfId="18182" xr:uid="{6FB29DBA-78DB-4999-824F-D8B31A9E98CB}"/>
    <cellStyle name="Comma 12 3 5 5 9" xfId="20527" xr:uid="{64DEBC43-799D-48C0-AC6D-82FF8AD51103}"/>
    <cellStyle name="Comma 12 3 5 6" xfId="2150" xr:uid="{527A98B3-2D4D-400D-BAA4-9DF2741AF3AA}"/>
    <cellStyle name="Comma 12 3 5 6 10" xfId="23256" xr:uid="{E26E2861-E06F-4B2D-9DE2-53F8B1D1EEB7}"/>
    <cellStyle name="Comma 12 3 5 6 11" xfId="25601" xr:uid="{807B4801-BAE0-479E-B121-FBA1FC5A67CA}"/>
    <cellStyle name="Comma 12 3 5 6 12" xfId="27946" xr:uid="{F9496CEF-4E34-4FC0-9A30-B983F83255CF}"/>
    <cellStyle name="Comma 12 3 5 6 2" xfId="4495" xr:uid="{6AA4F286-F24F-4737-8B6A-64AC78FAD215}"/>
    <cellStyle name="Comma 12 3 5 6 3" xfId="6840" xr:uid="{9394F7A6-89D4-4548-9A28-EB3E3882B30D}"/>
    <cellStyle name="Comma 12 3 5 6 4" xfId="9185" xr:uid="{CE68DCCC-E12F-428B-83E9-26D466659EB6}"/>
    <cellStyle name="Comma 12 3 5 6 5" xfId="11530" xr:uid="{D0AF6898-B95C-497A-B86F-FB2F3BD71EE3}"/>
    <cellStyle name="Comma 12 3 5 6 6" xfId="13875" xr:uid="{8A7F9789-0602-4645-AA71-FC5D5CEBA55F}"/>
    <cellStyle name="Comma 12 3 5 6 7" xfId="16220" xr:uid="{4DC42CD9-4F2E-4494-A96C-ABB5BCEA232E}"/>
    <cellStyle name="Comma 12 3 5 6 8" xfId="18566" xr:uid="{BFAA424F-D6A7-4A15-A61A-8D6100394F36}"/>
    <cellStyle name="Comma 12 3 5 6 9" xfId="20911" xr:uid="{37EB6515-95F9-4CC8-8B06-68B3DBDB59E5}"/>
    <cellStyle name="Comma 12 3 5 7" xfId="2534" xr:uid="{19C3ABBD-EFC3-480B-A85A-E05E12CFA630}"/>
    <cellStyle name="Comma 12 3 5 8" xfId="4879" xr:uid="{B5204118-1C29-482A-AC93-9C99E43D6B9F}"/>
    <cellStyle name="Comma 12 3 5 9" xfId="7224" xr:uid="{D1914831-2336-4B3A-8202-F480479C1F5B}"/>
    <cellStyle name="Comma 12 3 6" xfId="237" xr:uid="{2E8932C4-2257-4660-9C95-700C921A3C2D}"/>
    <cellStyle name="Comma 12 3 6 10" xfId="9617" xr:uid="{C628ED80-C455-4ED2-9072-8CB2D0BD9D26}"/>
    <cellStyle name="Comma 12 3 6 11" xfId="11962" xr:uid="{D2272131-C74F-4720-865D-02B890386761}"/>
    <cellStyle name="Comma 12 3 6 12" xfId="14307" xr:uid="{6D3B3343-AE24-4F40-B8A8-7135DAF4D5C9}"/>
    <cellStyle name="Comma 12 3 6 13" xfId="16653" xr:uid="{76C5BB33-FF71-4A26-A790-28D732E92C0B}"/>
    <cellStyle name="Comma 12 3 6 14" xfId="18998" xr:uid="{FF4B11DB-8A7E-433F-81BE-5B9BB46D5934}"/>
    <cellStyle name="Comma 12 3 6 15" xfId="21343" xr:uid="{4D841C08-7EE2-4E4A-A000-3E11FD44DB8E}"/>
    <cellStyle name="Comma 12 3 6 16" xfId="23688" xr:uid="{BA4A271E-89EE-491E-AE3E-E284A88C260D}"/>
    <cellStyle name="Comma 12 3 6 17" xfId="26033" xr:uid="{9A385341-ACB6-4DDD-8D5D-58672675A919}"/>
    <cellStyle name="Comma 12 3 6 2" xfId="621" xr:uid="{52FBAFE9-5297-4A3B-8755-96748E2DB3E8}"/>
    <cellStyle name="Comma 12 3 6 2 10" xfId="21727" xr:uid="{AF8FE45E-09DC-4A0B-91C8-C73278DBDD12}"/>
    <cellStyle name="Comma 12 3 6 2 11" xfId="24072" xr:uid="{9309DAAD-3F3C-4A93-9CB1-AA512B59A187}"/>
    <cellStyle name="Comma 12 3 6 2 12" xfId="26417" xr:uid="{071DDC89-121F-4E8B-B8A4-C2267BAB213C}"/>
    <cellStyle name="Comma 12 3 6 2 2" xfId="2966" xr:uid="{C73DEBB8-6646-43A9-AC4E-116BAD694A95}"/>
    <cellStyle name="Comma 12 3 6 2 3" xfId="5311" xr:uid="{B0D58BC1-CBC1-4CC1-B958-D7FE779CF897}"/>
    <cellStyle name="Comma 12 3 6 2 4" xfId="7656" xr:uid="{CEBBB731-F945-4392-8CEC-5869254709B9}"/>
    <cellStyle name="Comma 12 3 6 2 5" xfId="10001" xr:uid="{05C16A3C-E59E-4C16-BF49-D287923C125A}"/>
    <cellStyle name="Comma 12 3 6 2 6" xfId="12346" xr:uid="{0AA19A5E-B5D0-42CB-90FB-D064ED599700}"/>
    <cellStyle name="Comma 12 3 6 2 7" xfId="14691" xr:uid="{6D6C7214-62F4-4D7A-B1FB-C27C83A7FEE6}"/>
    <cellStyle name="Comma 12 3 6 2 8" xfId="17037" xr:uid="{32C14BFD-333D-4749-A952-00EEAF8DB192}"/>
    <cellStyle name="Comma 12 3 6 2 9" xfId="19382" xr:uid="{FDBC2CA2-D376-4141-9ECF-20F46AEE346F}"/>
    <cellStyle name="Comma 12 3 6 3" xfId="1046" xr:uid="{8A6448FA-D48A-46ED-BA63-01291EEF0A8B}"/>
    <cellStyle name="Comma 12 3 6 3 10" xfId="22152" xr:uid="{467D0D8C-5CF9-4D27-B913-83AA9C24DB98}"/>
    <cellStyle name="Comma 12 3 6 3 11" xfId="24497" xr:uid="{9E1B02BB-2F41-4FE3-9440-65084A0405AE}"/>
    <cellStyle name="Comma 12 3 6 3 12" xfId="26842" xr:uid="{D21F66B6-F38C-4A72-8521-0BF03B5DBFB2}"/>
    <cellStyle name="Comma 12 3 6 3 2" xfId="3391" xr:uid="{A7233D44-0A38-47B9-9A26-FBC681936611}"/>
    <cellStyle name="Comma 12 3 6 3 3" xfId="5736" xr:uid="{8EA36312-597C-42E8-B10A-4E823985E926}"/>
    <cellStyle name="Comma 12 3 6 3 4" xfId="8081" xr:uid="{AC4E4A92-F3D5-48B2-8D15-A3910D86E61D}"/>
    <cellStyle name="Comma 12 3 6 3 5" xfId="10426" xr:uid="{5AD35DD9-D0B4-4654-A008-FBE1BCF85515}"/>
    <cellStyle name="Comma 12 3 6 3 6" xfId="12771" xr:uid="{CD7E88E1-B50F-4899-B8C2-DAD940908FDC}"/>
    <cellStyle name="Comma 12 3 6 3 7" xfId="15116" xr:uid="{382BFE78-F78F-4D6E-A161-12611C767E33}"/>
    <cellStyle name="Comma 12 3 6 3 8" xfId="17462" xr:uid="{A6445F46-91BA-4DDC-AA77-1E21942239EA}"/>
    <cellStyle name="Comma 12 3 6 3 9" xfId="19807" xr:uid="{869A9313-53DA-4D3E-A564-157CF69D35F4}"/>
    <cellStyle name="Comma 12 3 6 4" xfId="1430" xr:uid="{80220BA0-322B-49D9-8CB5-B15E4CE1E413}"/>
    <cellStyle name="Comma 12 3 6 4 10" xfId="22536" xr:uid="{0ECEE1C5-A605-4E8B-8388-F4F00828C30B}"/>
    <cellStyle name="Comma 12 3 6 4 11" xfId="24881" xr:uid="{4437C900-ECBE-4A44-9F38-4A891DB6BAE4}"/>
    <cellStyle name="Comma 12 3 6 4 12" xfId="27226" xr:uid="{FE480154-844F-4965-B745-35490CAE2CC3}"/>
    <cellStyle name="Comma 12 3 6 4 2" xfId="3775" xr:uid="{E82DA318-D99A-4D4D-BE9F-6B2CF87E8E91}"/>
    <cellStyle name="Comma 12 3 6 4 3" xfId="6120" xr:uid="{FB7B050D-9515-45C1-9985-E9E20FDF1D16}"/>
    <cellStyle name="Comma 12 3 6 4 4" xfId="8465" xr:uid="{9DA03BD7-89BD-4652-A2FA-3C882A83FC14}"/>
    <cellStyle name="Comma 12 3 6 4 5" xfId="10810" xr:uid="{A8D4C790-9888-4793-B723-9886A09C923A}"/>
    <cellStyle name="Comma 12 3 6 4 6" xfId="13155" xr:uid="{3935D53F-A753-42BE-BEF2-C6A285C2ECEA}"/>
    <cellStyle name="Comma 12 3 6 4 7" xfId="15500" xr:uid="{C1A02D7F-8B98-425F-83C4-0ABFEDD5EDD9}"/>
    <cellStyle name="Comma 12 3 6 4 8" xfId="17846" xr:uid="{CD5B94C8-E07C-4F71-B86B-23FFF60C3C25}"/>
    <cellStyle name="Comma 12 3 6 4 9" xfId="20191" xr:uid="{F4EB999B-5EC6-4CED-953F-A1C881F98840}"/>
    <cellStyle name="Comma 12 3 6 5" xfId="1814" xr:uid="{91BAA3F5-EE90-48B3-8313-E08FB008240A}"/>
    <cellStyle name="Comma 12 3 6 5 10" xfId="22920" xr:uid="{A10503E4-49C7-46F9-AF3E-7D11BC28C7B1}"/>
    <cellStyle name="Comma 12 3 6 5 11" xfId="25265" xr:uid="{E24C908A-A012-4E98-8E61-02195083F1A0}"/>
    <cellStyle name="Comma 12 3 6 5 12" xfId="27610" xr:uid="{F2186006-0080-41CA-92DB-9D9151D1C31F}"/>
    <cellStyle name="Comma 12 3 6 5 2" xfId="4159" xr:uid="{1DF91ED6-C8C0-457C-B36F-DB938A525ACF}"/>
    <cellStyle name="Comma 12 3 6 5 3" xfId="6504" xr:uid="{5D3559BB-68A6-4075-A736-23E5AA0DBBC2}"/>
    <cellStyle name="Comma 12 3 6 5 4" xfId="8849" xr:uid="{C7CDE702-BF98-4A36-9087-D1DA9C62EC13}"/>
    <cellStyle name="Comma 12 3 6 5 5" xfId="11194" xr:uid="{3F659E49-1438-46A4-9807-3274133B0153}"/>
    <cellStyle name="Comma 12 3 6 5 6" xfId="13539" xr:uid="{DB573160-3F7C-4D54-8E4E-249E4CED7D53}"/>
    <cellStyle name="Comma 12 3 6 5 7" xfId="15884" xr:uid="{B4BF4D8D-6101-4FFD-AE2A-5F572052B0F3}"/>
    <cellStyle name="Comma 12 3 6 5 8" xfId="18230" xr:uid="{B87E6F37-7848-4F13-9029-05FB66AC006A}"/>
    <cellStyle name="Comma 12 3 6 5 9" xfId="20575" xr:uid="{6FAEDDDD-2A50-43DE-AC89-A59263CA5360}"/>
    <cellStyle name="Comma 12 3 6 6" xfId="2198" xr:uid="{475C4455-DB3D-4602-A8D7-7B7B10430D8A}"/>
    <cellStyle name="Comma 12 3 6 6 10" xfId="23304" xr:uid="{6861D403-0BDD-4482-9FF8-18029D37B74D}"/>
    <cellStyle name="Comma 12 3 6 6 11" xfId="25649" xr:uid="{BB59B267-E94F-4D54-B1D6-EF3DE875C575}"/>
    <cellStyle name="Comma 12 3 6 6 12" xfId="27994" xr:uid="{5D327D28-56C6-4ED9-861F-C97251A5BE9E}"/>
    <cellStyle name="Comma 12 3 6 6 2" xfId="4543" xr:uid="{5525CCA8-BA28-4F8D-A959-CAAAB570B862}"/>
    <cellStyle name="Comma 12 3 6 6 3" xfId="6888" xr:uid="{6070E5BF-7C7A-4272-87F6-380F4AE1BCAC}"/>
    <cellStyle name="Comma 12 3 6 6 4" xfId="9233" xr:uid="{0EFF6E62-83AE-4E93-8510-F75009331F91}"/>
    <cellStyle name="Comma 12 3 6 6 5" xfId="11578" xr:uid="{75B6F61C-DD18-41F7-8DD8-9D8192643924}"/>
    <cellStyle name="Comma 12 3 6 6 6" xfId="13923" xr:uid="{930C7A96-D799-4A18-B956-8FF3BA6B3189}"/>
    <cellStyle name="Comma 12 3 6 6 7" xfId="16268" xr:uid="{95244246-ABF6-4B05-AA0E-C01F66765A9F}"/>
    <cellStyle name="Comma 12 3 6 6 8" xfId="18614" xr:uid="{CDD20606-AB6B-42B7-A39D-3931305D488F}"/>
    <cellStyle name="Comma 12 3 6 6 9" xfId="20959" xr:uid="{8C01BB76-8039-4A78-91C3-25D897C1BB4A}"/>
    <cellStyle name="Comma 12 3 6 7" xfId="2582" xr:uid="{9A9DF845-3076-4774-9C64-501325EEF33B}"/>
    <cellStyle name="Comma 12 3 6 8" xfId="4927" xr:uid="{568CED2E-D38D-462A-ABE0-775AD6EC0E9C}"/>
    <cellStyle name="Comma 12 3 6 9" xfId="7272" xr:uid="{C605755D-5D23-4848-84E2-5519FBBBE605}"/>
    <cellStyle name="Comma 12 3 7" xfId="285" xr:uid="{13B15C6C-9342-4819-BC8C-35442E3777DD}"/>
    <cellStyle name="Comma 12 3 7 10" xfId="9665" xr:uid="{46261BD3-71B6-4D62-9CE6-747229C42564}"/>
    <cellStyle name="Comma 12 3 7 11" xfId="12010" xr:uid="{9AE7151B-30A4-445A-97D0-C99B2BA03ED8}"/>
    <cellStyle name="Comma 12 3 7 12" xfId="14355" xr:uid="{2A276B4B-1EB0-418C-B345-482813B866B9}"/>
    <cellStyle name="Comma 12 3 7 13" xfId="16701" xr:uid="{59CAA3C4-0FE6-414A-AC0E-6D87B0A866A1}"/>
    <cellStyle name="Comma 12 3 7 14" xfId="19046" xr:uid="{910154A7-01C8-4A4E-BC3A-F386F0F237C0}"/>
    <cellStyle name="Comma 12 3 7 15" xfId="21391" xr:uid="{51E24D40-92C2-4C38-A5B2-EFA037F7CA23}"/>
    <cellStyle name="Comma 12 3 7 16" xfId="23736" xr:uid="{7AD1D409-C7B8-44FD-BB78-E65BAB58418E}"/>
    <cellStyle name="Comma 12 3 7 17" xfId="26081" xr:uid="{CE46614F-097D-41FD-9AFE-7B6509BBAA99}"/>
    <cellStyle name="Comma 12 3 7 2" xfId="669" xr:uid="{8BDDC05F-907A-42C4-B70C-5D03E6776682}"/>
    <cellStyle name="Comma 12 3 7 2 10" xfId="21775" xr:uid="{175B415F-1868-46E9-B215-B57346CB1CEB}"/>
    <cellStyle name="Comma 12 3 7 2 11" xfId="24120" xr:uid="{71E3705B-DA2C-4062-8C80-FDAA6C53C491}"/>
    <cellStyle name="Comma 12 3 7 2 12" xfId="26465" xr:uid="{5708A1E0-E9E1-4C57-9653-91B5EAD637A1}"/>
    <cellStyle name="Comma 12 3 7 2 2" xfId="3014" xr:uid="{C6E0A3C8-F9F9-4E3D-833D-05779400A007}"/>
    <cellStyle name="Comma 12 3 7 2 3" xfId="5359" xr:uid="{1320E82A-8405-4A1A-A3DC-A2B17C93D8CF}"/>
    <cellStyle name="Comma 12 3 7 2 4" xfId="7704" xr:uid="{B7496133-B9D9-4B9C-83FF-14E72C4AC2BE}"/>
    <cellStyle name="Comma 12 3 7 2 5" xfId="10049" xr:uid="{5811AA92-7DC5-4F34-ACF9-02F5FE9EB780}"/>
    <cellStyle name="Comma 12 3 7 2 6" xfId="12394" xr:uid="{1C9D0DD8-F514-4D7D-B073-878CF1B484D9}"/>
    <cellStyle name="Comma 12 3 7 2 7" xfId="14739" xr:uid="{DCE06F4A-42EA-4C48-ACEA-F489D61F579D}"/>
    <cellStyle name="Comma 12 3 7 2 8" xfId="17085" xr:uid="{3AF29737-8251-4D59-AE1F-B01DAE02A516}"/>
    <cellStyle name="Comma 12 3 7 2 9" xfId="19430" xr:uid="{E3A224F2-DE54-4DAB-B977-77AC8373A0D4}"/>
    <cellStyle name="Comma 12 3 7 3" xfId="1094" xr:uid="{5CEF1D14-786E-405F-B3F1-F65B09C6E00C}"/>
    <cellStyle name="Comma 12 3 7 3 10" xfId="22200" xr:uid="{E95320D6-DBEC-4776-B049-11F58452215D}"/>
    <cellStyle name="Comma 12 3 7 3 11" xfId="24545" xr:uid="{15FAF908-0050-454F-85D8-D309A79BBB56}"/>
    <cellStyle name="Comma 12 3 7 3 12" xfId="26890" xr:uid="{DD882D4B-D6D7-4DD9-94C7-0E9131B610E0}"/>
    <cellStyle name="Comma 12 3 7 3 2" xfId="3439" xr:uid="{D5602543-8004-49A0-B84B-DBD6F2DF8717}"/>
    <cellStyle name="Comma 12 3 7 3 3" xfId="5784" xr:uid="{998123AF-34F9-4A09-B0C9-DEC493C2D62B}"/>
    <cellStyle name="Comma 12 3 7 3 4" xfId="8129" xr:uid="{75A38127-5729-40D6-8F4B-879FA894553F}"/>
    <cellStyle name="Comma 12 3 7 3 5" xfId="10474" xr:uid="{342CE3D7-C763-4A1F-BCD9-10C79AD41901}"/>
    <cellStyle name="Comma 12 3 7 3 6" xfId="12819" xr:uid="{64DA3A6A-7BFE-4B81-B55A-DB411D8DE066}"/>
    <cellStyle name="Comma 12 3 7 3 7" xfId="15164" xr:uid="{21E77E97-539A-4332-B911-10311CE37A89}"/>
    <cellStyle name="Comma 12 3 7 3 8" xfId="17510" xr:uid="{DB7BC090-6808-4FEF-86B0-CC80E9CC4168}"/>
    <cellStyle name="Comma 12 3 7 3 9" xfId="19855" xr:uid="{D924EED0-9812-4AC5-A3CF-012C887EF433}"/>
    <cellStyle name="Comma 12 3 7 4" xfId="1478" xr:uid="{4FA835F1-ED5D-42F1-BFCF-F7833B3B64C3}"/>
    <cellStyle name="Comma 12 3 7 4 10" xfId="22584" xr:uid="{76824885-38E3-47F6-8318-31A01808E831}"/>
    <cellStyle name="Comma 12 3 7 4 11" xfId="24929" xr:uid="{AA624270-58EA-4281-A3B0-327E6616C911}"/>
    <cellStyle name="Comma 12 3 7 4 12" xfId="27274" xr:uid="{FA8E21E2-1D0A-467C-9FF9-127ABBF0F7F9}"/>
    <cellStyle name="Comma 12 3 7 4 2" xfId="3823" xr:uid="{7DF9FFA4-AF06-4BF0-A3B9-8F7547899881}"/>
    <cellStyle name="Comma 12 3 7 4 3" xfId="6168" xr:uid="{0EEA2289-C7BB-4E27-B098-EC37505E0AEB}"/>
    <cellStyle name="Comma 12 3 7 4 4" xfId="8513" xr:uid="{20CAF5AE-13A9-4FB2-BBFE-8935B70BD4FF}"/>
    <cellStyle name="Comma 12 3 7 4 5" xfId="10858" xr:uid="{CE0E447D-B24D-41B1-8A62-BACF77D01E66}"/>
    <cellStyle name="Comma 12 3 7 4 6" xfId="13203" xr:uid="{A537DA07-7CB4-4A0E-9BDC-FF3F40E138B4}"/>
    <cellStyle name="Comma 12 3 7 4 7" xfId="15548" xr:uid="{99CB02C5-4907-439A-9CF2-20211ECA3A10}"/>
    <cellStyle name="Comma 12 3 7 4 8" xfId="17894" xr:uid="{E80438ED-FE28-4EFD-8BE1-A81FA78E171D}"/>
    <cellStyle name="Comma 12 3 7 4 9" xfId="20239" xr:uid="{C52BF4CE-8AAF-45FC-97A1-814014A7E196}"/>
    <cellStyle name="Comma 12 3 7 5" xfId="1862" xr:uid="{8C5AE090-34AB-4107-8A26-B7C9F1777216}"/>
    <cellStyle name="Comma 12 3 7 5 10" xfId="22968" xr:uid="{17274E94-B6D1-449B-A60B-E3057B2A28D9}"/>
    <cellStyle name="Comma 12 3 7 5 11" xfId="25313" xr:uid="{E299E138-3EFC-42C7-ADAC-5BE644C1F3B3}"/>
    <cellStyle name="Comma 12 3 7 5 12" xfId="27658" xr:uid="{10F727C1-2DB2-4348-B457-33C7FD116B89}"/>
    <cellStyle name="Comma 12 3 7 5 2" xfId="4207" xr:uid="{F2A0C084-2E06-4A5C-ADC7-ED105073DB81}"/>
    <cellStyle name="Comma 12 3 7 5 3" xfId="6552" xr:uid="{9D870CEA-D636-4E07-B92F-F499DB60A1B7}"/>
    <cellStyle name="Comma 12 3 7 5 4" xfId="8897" xr:uid="{98C85083-F50D-4C80-863C-222A5C9B911C}"/>
    <cellStyle name="Comma 12 3 7 5 5" xfId="11242" xr:uid="{21E2CC23-15B0-47DD-BBF7-C7D150994F63}"/>
    <cellStyle name="Comma 12 3 7 5 6" xfId="13587" xr:uid="{F6885CEB-4762-4767-B46A-C139C13D7489}"/>
    <cellStyle name="Comma 12 3 7 5 7" xfId="15932" xr:uid="{BDDE8498-8DFD-4DE8-87F0-E632CDE7374D}"/>
    <cellStyle name="Comma 12 3 7 5 8" xfId="18278" xr:uid="{347698E6-4B71-445F-A581-3D58A7E99F57}"/>
    <cellStyle name="Comma 12 3 7 5 9" xfId="20623" xr:uid="{C1A37D57-DB96-4E85-834B-E0984CE1697F}"/>
    <cellStyle name="Comma 12 3 7 6" xfId="2246" xr:uid="{AD316D07-B2AA-4174-8DA5-EBEA3D48E5BF}"/>
    <cellStyle name="Comma 12 3 7 6 10" xfId="23352" xr:uid="{22F1B2D3-C347-4C1E-A9C8-FA986DC2A843}"/>
    <cellStyle name="Comma 12 3 7 6 11" xfId="25697" xr:uid="{40573989-5EFB-48CE-AAC6-FCB6A33C8C77}"/>
    <cellStyle name="Comma 12 3 7 6 12" xfId="28042" xr:uid="{8E4FF8FC-62B4-4F35-812F-2A82BAD3E072}"/>
    <cellStyle name="Comma 12 3 7 6 2" xfId="4591" xr:uid="{20EA35B0-097A-4220-A45F-6266F69B7695}"/>
    <cellStyle name="Comma 12 3 7 6 3" xfId="6936" xr:uid="{12CB6EC4-F24F-4098-9D82-E5DC030C789A}"/>
    <cellStyle name="Comma 12 3 7 6 4" xfId="9281" xr:uid="{557761EE-82A3-4E01-A892-66CA102B782D}"/>
    <cellStyle name="Comma 12 3 7 6 5" xfId="11626" xr:uid="{FD901721-20B0-4245-BFA0-E8BE89846A09}"/>
    <cellStyle name="Comma 12 3 7 6 6" xfId="13971" xr:uid="{661AB0E7-ECD1-4A08-8C0F-497850C10239}"/>
    <cellStyle name="Comma 12 3 7 6 7" xfId="16316" xr:uid="{1B345C0A-655C-4C16-A20B-CF679AE8E6D1}"/>
    <cellStyle name="Comma 12 3 7 6 8" xfId="18662" xr:uid="{3AABB184-D945-406C-8FE3-6CBD6DEA202A}"/>
    <cellStyle name="Comma 12 3 7 6 9" xfId="21007" xr:uid="{03F2B3E1-41F0-4BB8-9286-DB2399943197}"/>
    <cellStyle name="Comma 12 3 7 7" xfId="2630" xr:uid="{0186449B-330B-48F7-8113-117291A651F8}"/>
    <cellStyle name="Comma 12 3 7 8" xfId="4975" xr:uid="{A2C40CE8-1982-4F13-8602-7FA344F1F01F}"/>
    <cellStyle name="Comma 12 3 7 9" xfId="7320" xr:uid="{2F1AD474-9510-416B-B62F-E9617065013A}"/>
    <cellStyle name="Comma 12 3 8" xfId="333" xr:uid="{74BA7118-6172-4C54-8B64-52331784BE60}"/>
    <cellStyle name="Comma 12 3 8 10" xfId="9713" xr:uid="{AF9AB154-CE95-4EC3-BD34-EAA526BC57CD}"/>
    <cellStyle name="Comma 12 3 8 11" xfId="12058" xr:uid="{A50E7EB6-5639-42DF-81FF-281259918FFB}"/>
    <cellStyle name="Comma 12 3 8 12" xfId="14403" xr:uid="{7F7F0906-417B-4F91-AE79-D96324104936}"/>
    <cellStyle name="Comma 12 3 8 13" xfId="16749" xr:uid="{9290DDA9-9D8E-46F0-9E61-A2B09D50198E}"/>
    <cellStyle name="Comma 12 3 8 14" xfId="19094" xr:uid="{95A2666A-885E-42DC-B81D-8EDCF6CE3D95}"/>
    <cellStyle name="Comma 12 3 8 15" xfId="21439" xr:uid="{8A42DA77-F817-4B49-A271-D4A0FAEA17C8}"/>
    <cellStyle name="Comma 12 3 8 16" xfId="23784" xr:uid="{16A84335-18BD-4D2D-8A9E-8C4F97B485D6}"/>
    <cellStyle name="Comma 12 3 8 17" xfId="26129" xr:uid="{924598F9-EA8D-4A8F-BC6B-9EB2D8D46826}"/>
    <cellStyle name="Comma 12 3 8 2" xfId="717" xr:uid="{50DED4A9-064B-411C-851D-91A077731632}"/>
    <cellStyle name="Comma 12 3 8 2 10" xfId="21823" xr:uid="{A2AAA07C-6E51-43EA-922D-F8192ECAE786}"/>
    <cellStyle name="Comma 12 3 8 2 11" xfId="24168" xr:uid="{938A5A4C-4429-434B-BE6E-4313E372B999}"/>
    <cellStyle name="Comma 12 3 8 2 12" xfId="26513" xr:uid="{88FC0024-1796-4BFC-98EB-96E2090F5189}"/>
    <cellStyle name="Comma 12 3 8 2 2" xfId="3062" xr:uid="{2CFE63BB-2313-42E9-A930-552426261FB0}"/>
    <cellStyle name="Comma 12 3 8 2 3" xfId="5407" xr:uid="{78A005A4-6F4E-4714-9AE2-A65288B04B96}"/>
    <cellStyle name="Comma 12 3 8 2 4" xfId="7752" xr:uid="{5673B601-3235-4FD9-ABCA-3EF84EAF2C65}"/>
    <cellStyle name="Comma 12 3 8 2 5" xfId="10097" xr:uid="{B6D029F9-3044-4222-9D54-C6774FB75D89}"/>
    <cellStyle name="Comma 12 3 8 2 6" xfId="12442" xr:uid="{A41F20E5-547C-448C-8641-7F19C09EC2A8}"/>
    <cellStyle name="Comma 12 3 8 2 7" xfId="14787" xr:uid="{BC952196-F3C1-4AA0-AE0A-05E4D34082C4}"/>
    <cellStyle name="Comma 12 3 8 2 8" xfId="17133" xr:uid="{AD5EC2F1-5CBA-472B-A7B5-D80F237E5052}"/>
    <cellStyle name="Comma 12 3 8 2 9" xfId="19478" xr:uid="{E0274AC8-905E-431F-A4DC-C7C8ED98CAEA}"/>
    <cellStyle name="Comma 12 3 8 3" xfId="1142" xr:uid="{444E6686-9B86-4632-97DC-60D24287A73F}"/>
    <cellStyle name="Comma 12 3 8 3 10" xfId="22248" xr:uid="{9D24B697-ABB9-4483-84ED-35011A24EE41}"/>
    <cellStyle name="Comma 12 3 8 3 11" xfId="24593" xr:uid="{102E0E04-C348-44F9-BDF5-D8537110D186}"/>
    <cellStyle name="Comma 12 3 8 3 12" xfId="26938" xr:uid="{6117F289-CD13-49BA-979A-C21E50F52E94}"/>
    <cellStyle name="Comma 12 3 8 3 2" xfId="3487" xr:uid="{2AA60349-148C-41C4-B82C-3970F1D6FE21}"/>
    <cellStyle name="Comma 12 3 8 3 3" xfId="5832" xr:uid="{A992DB49-482D-4D83-AD60-1FD5C2410D16}"/>
    <cellStyle name="Comma 12 3 8 3 4" xfId="8177" xr:uid="{4E8CDD36-046D-49EB-8B34-14A871F4925E}"/>
    <cellStyle name="Comma 12 3 8 3 5" xfId="10522" xr:uid="{13272491-7085-4CF0-A702-0D052E1F4352}"/>
    <cellStyle name="Comma 12 3 8 3 6" xfId="12867" xr:uid="{8A1F88F5-F65E-437E-AB2C-5A5523444750}"/>
    <cellStyle name="Comma 12 3 8 3 7" xfId="15212" xr:uid="{45CD6167-0830-455A-9B17-E6BBAB6CB93D}"/>
    <cellStyle name="Comma 12 3 8 3 8" xfId="17558" xr:uid="{802FE5C7-ADDC-4EE1-A07A-ABE4739409AC}"/>
    <cellStyle name="Comma 12 3 8 3 9" xfId="19903" xr:uid="{4EF231B0-FAEF-43F2-A843-E55F19CFDE49}"/>
    <cellStyle name="Comma 12 3 8 4" xfId="1526" xr:uid="{3AA94905-F908-4119-B6C0-1E57F78B0FF5}"/>
    <cellStyle name="Comma 12 3 8 4 10" xfId="22632" xr:uid="{36EC7EAE-DA3F-47F0-91FD-8672A9312710}"/>
    <cellStyle name="Comma 12 3 8 4 11" xfId="24977" xr:uid="{BECB8D9A-FD29-477E-8E56-EE6B194BDAD4}"/>
    <cellStyle name="Comma 12 3 8 4 12" xfId="27322" xr:uid="{BF2ECE5C-4FEA-431A-A288-F7CE8C2B3EB0}"/>
    <cellStyle name="Comma 12 3 8 4 2" xfId="3871" xr:uid="{EB8F29DB-5C3B-4279-85E2-D820F43CDC15}"/>
    <cellStyle name="Comma 12 3 8 4 3" xfId="6216" xr:uid="{20407B06-7F9B-4E13-B0C8-94CEAA683963}"/>
    <cellStyle name="Comma 12 3 8 4 4" xfId="8561" xr:uid="{78FC34BD-E285-406B-8DFC-FBC19631177C}"/>
    <cellStyle name="Comma 12 3 8 4 5" xfId="10906" xr:uid="{965E1673-0AB8-4448-816B-F29EC67756AB}"/>
    <cellStyle name="Comma 12 3 8 4 6" xfId="13251" xr:uid="{61FF513C-A673-45F6-9F05-C1E3949A04F5}"/>
    <cellStyle name="Comma 12 3 8 4 7" xfId="15596" xr:uid="{75A00D91-F40B-4B09-9319-DC7B26BAE814}"/>
    <cellStyle name="Comma 12 3 8 4 8" xfId="17942" xr:uid="{3BB1A343-3AC2-4447-A0CA-785F27F8A528}"/>
    <cellStyle name="Comma 12 3 8 4 9" xfId="20287" xr:uid="{F03FF0EE-0201-402B-AC99-74BF7597D609}"/>
    <cellStyle name="Comma 12 3 8 5" xfId="1910" xr:uid="{419EC404-98EF-4A74-834D-2857888D40D1}"/>
    <cellStyle name="Comma 12 3 8 5 10" xfId="23016" xr:uid="{0D403470-C23F-4FA3-BF60-D8D8FFB759C1}"/>
    <cellStyle name="Comma 12 3 8 5 11" xfId="25361" xr:uid="{1675BAF0-F15A-477D-98EF-D3EFDA0A4314}"/>
    <cellStyle name="Comma 12 3 8 5 12" xfId="27706" xr:uid="{D9A5AB19-2D82-4F32-9C2C-5441A43A7830}"/>
    <cellStyle name="Comma 12 3 8 5 2" xfId="4255" xr:uid="{E3ACFFFA-4DD9-41C5-8B36-6ABD44EFF009}"/>
    <cellStyle name="Comma 12 3 8 5 3" xfId="6600" xr:uid="{0C2E18E6-1015-4089-A5EE-96C5775EE937}"/>
    <cellStyle name="Comma 12 3 8 5 4" xfId="8945" xr:uid="{2FA1680B-4078-4376-A31D-2D93078642FA}"/>
    <cellStyle name="Comma 12 3 8 5 5" xfId="11290" xr:uid="{FD2BADD1-2996-4181-B49C-D18B26CAB2FF}"/>
    <cellStyle name="Comma 12 3 8 5 6" xfId="13635" xr:uid="{4B87B189-AEB5-4590-839C-C7147DD94085}"/>
    <cellStyle name="Comma 12 3 8 5 7" xfId="15980" xr:uid="{786441FF-DF26-43AF-97CC-772B405D20DB}"/>
    <cellStyle name="Comma 12 3 8 5 8" xfId="18326" xr:uid="{642B670D-7338-4B84-9E48-0C221F73375A}"/>
    <cellStyle name="Comma 12 3 8 5 9" xfId="20671" xr:uid="{0FF740FE-8F5E-4843-849D-D9852ADA927C}"/>
    <cellStyle name="Comma 12 3 8 6" xfId="2294" xr:uid="{8D6E0068-FE3C-4F1F-AE80-B6F5F315F738}"/>
    <cellStyle name="Comma 12 3 8 6 10" xfId="23400" xr:uid="{11F0D324-BEF2-49F6-B5A5-9288F27C4609}"/>
    <cellStyle name="Comma 12 3 8 6 11" xfId="25745" xr:uid="{74474493-3DD2-4065-A15D-59C066CB7EBC}"/>
    <cellStyle name="Comma 12 3 8 6 12" xfId="28090" xr:uid="{8EB4ADF6-D758-4AEC-A6DE-59DD42E529DB}"/>
    <cellStyle name="Comma 12 3 8 6 2" xfId="4639" xr:uid="{DCE70BCA-C647-4BF0-9363-B19D3593B9E5}"/>
    <cellStyle name="Comma 12 3 8 6 3" xfId="6984" xr:uid="{281A28AE-CB23-41C4-B030-AACE0F421628}"/>
    <cellStyle name="Comma 12 3 8 6 4" xfId="9329" xr:uid="{4F6F5766-AC97-4ABF-B646-4368D697D1EE}"/>
    <cellStyle name="Comma 12 3 8 6 5" xfId="11674" xr:uid="{CFA66617-B04B-4D26-B2E4-AB2D1D6C660C}"/>
    <cellStyle name="Comma 12 3 8 6 6" xfId="14019" xr:uid="{A0D67B8C-4E57-4F3B-832C-AABB7E44ADBE}"/>
    <cellStyle name="Comma 12 3 8 6 7" xfId="16364" xr:uid="{5277584E-F251-4197-9A4B-EA9B86B946B4}"/>
    <cellStyle name="Comma 12 3 8 6 8" xfId="18710" xr:uid="{0FD674D2-B89B-4F45-A4F2-CE5FB53CCCF0}"/>
    <cellStyle name="Comma 12 3 8 6 9" xfId="21055" xr:uid="{631A47E8-93E4-4B9F-92B1-9AC2D3C178DE}"/>
    <cellStyle name="Comma 12 3 8 7" xfId="2678" xr:uid="{384BA751-FD70-4013-B9C4-C9C0DAE6116E}"/>
    <cellStyle name="Comma 12 3 8 8" xfId="5023" xr:uid="{5BF5AA9B-44CA-4B46-9C5E-D22A4DFD1478}"/>
    <cellStyle name="Comma 12 3 8 9" xfId="7368" xr:uid="{FD7D119C-051E-4431-AA01-5F131FEF626B}"/>
    <cellStyle name="Comma 12 3 9" xfId="381" xr:uid="{019555CD-45E2-4D58-B8E3-E5A63668B24E}"/>
    <cellStyle name="Comma 12 3 9 10" xfId="9761" xr:uid="{DD924FDD-1B48-4AE1-A333-9FCFB34635E3}"/>
    <cellStyle name="Comma 12 3 9 11" xfId="12106" xr:uid="{C8FBFB47-F81D-4676-858C-0C5DDF7043D2}"/>
    <cellStyle name="Comma 12 3 9 12" xfId="14451" xr:uid="{08A7303C-44A4-4D26-A6EA-2997C1C4AA16}"/>
    <cellStyle name="Comma 12 3 9 13" xfId="16797" xr:uid="{A1DB5CE2-81A5-4761-BB81-E90F0784D27C}"/>
    <cellStyle name="Comma 12 3 9 14" xfId="19142" xr:uid="{B53935F6-D886-4BFF-BDC3-8432383C07B2}"/>
    <cellStyle name="Comma 12 3 9 15" xfId="21487" xr:uid="{47A743B8-E4C0-4E82-A1E7-76987F328E79}"/>
    <cellStyle name="Comma 12 3 9 16" xfId="23832" xr:uid="{5565B748-D6D1-43B3-B185-00628A706367}"/>
    <cellStyle name="Comma 12 3 9 17" xfId="26177" xr:uid="{18C5615D-6EC2-4272-8E75-C99C461C0219}"/>
    <cellStyle name="Comma 12 3 9 2" xfId="765" xr:uid="{78634AE7-156B-4F90-B3B7-0A0E28608175}"/>
    <cellStyle name="Comma 12 3 9 2 10" xfId="21871" xr:uid="{56657940-90EC-414C-8BBB-F0D00660BFAC}"/>
    <cellStyle name="Comma 12 3 9 2 11" xfId="24216" xr:uid="{E762FE38-45C9-4DEF-ADF2-6BB287FE3104}"/>
    <cellStyle name="Comma 12 3 9 2 12" xfId="26561" xr:uid="{4271B4AE-F526-48E3-BFC6-2B77E8B2B13D}"/>
    <cellStyle name="Comma 12 3 9 2 2" xfId="3110" xr:uid="{69D3E6CD-B7A7-4985-A0F4-1D5A655EB996}"/>
    <cellStyle name="Comma 12 3 9 2 3" xfId="5455" xr:uid="{D03BA9DD-7AB7-4391-AE0C-A2CFFF3EF53A}"/>
    <cellStyle name="Comma 12 3 9 2 4" xfId="7800" xr:uid="{9C2FDCB8-BB9C-4FC9-8849-909C90ADEB88}"/>
    <cellStyle name="Comma 12 3 9 2 5" xfId="10145" xr:uid="{8B121BE0-E3A6-4087-B80D-68CC1FB8BB8A}"/>
    <cellStyle name="Comma 12 3 9 2 6" xfId="12490" xr:uid="{35BFB2DA-701B-40E3-A543-E63BE81F8BCE}"/>
    <cellStyle name="Comma 12 3 9 2 7" xfId="14835" xr:uid="{1011317F-4556-4BDE-8F30-37ADBFA06E50}"/>
    <cellStyle name="Comma 12 3 9 2 8" xfId="17181" xr:uid="{E6957870-B882-45CE-A0EF-2715315A5AA0}"/>
    <cellStyle name="Comma 12 3 9 2 9" xfId="19526" xr:uid="{FFEB5264-AD5E-478F-88E5-C134CFF6FF44}"/>
    <cellStyle name="Comma 12 3 9 3" xfId="1190" xr:uid="{61EACD8E-AB38-4882-B670-EB976648AE39}"/>
    <cellStyle name="Comma 12 3 9 3 10" xfId="22296" xr:uid="{E58AB920-EA2D-4D72-B9AC-0A6185EB14D5}"/>
    <cellStyle name="Comma 12 3 9 3 11" xfId="24641" xr:uid="{1B986F80-46C6-449D-8128-DD0D05416368}"/>
    <cellStyle name="Comma 12 3 9 3 12" xfId="26986" xr:uid="{5C392167-599E-4C4F-A3D4-8D1C3AC9AB7A}"/>
    <cellStyle name="Comma 12 3 9 3 2" xfId="3535" xr:uid="{1C1C75CF-3C38-49BA-A1FA-80E77D5DD736}"/>
    <cellStyle name="Comma 12 3 9 3 3" xfId="5880" xr:uid="{26D5F63D-F302-4DEA-8039-535544027807}"/>
    <cellStyle name="Comma 12 3 9 3 4" xfId="8225" xr:uid="{972827C2-CCCA-41D3-B110-1A14A0298C28}"/>
    <cellStyle name="Comma 12 3 9 3 5" xfId="10570" xr:uid="{D3E731C9-78F1-4C4D-869F-AB584C15AEBC}"/>
    <cellStyle name="Comma 12 3 9 3 6" xfId="12915" xr:uid="{4C3FBB10-88C1-44C7-A453-20764DEC5164}"/>
    <cellStyle name="Comma 12 3 9 3 7" xfId="15260" xr:uid="{F7599CDF-F999-4FBF-AD49-2D29A7493514}"/>
    <cellStyle name="Comma 12 3 9 3 8" xfId="17606" xr:uid="{F3A1F728-FE97-42C2-842D-5381C38526DC}"/>
    <cellStyle name="Comma 12 3 9 3 9" xfId="19951" xr:uid="{115FB5D4-6025-42BA-9A84-8EBFEB7663D2}"/>
    <cellStyle name="Comma 12 3 9 4" xfId="1574" xr:uid="{4392C0B9-2DCB-4496-A957-1AD3C1817399}"/>
    <cellStyle name="Comma 12 3 9 4 10" xfId="22680" xr:uid="{47E26D45-7A9D-45C3-A6E7-FB53BDEBD478}"/>
    <cellStyle name="Comma 12 3 9 4 11" xfId="25025" xr:uid="{D2A0C4AC-5B7A-445B-B47C-C00BF12B07BD}"/>
    <cellStyle name="Comma 12 3 9 4 12" xfId="27370" xr:uid="{4B83F4A0-8E46-4E20-AA5E-D8F83BBD125B}"/>
    <cellStyle name="Comma 12 3 9 4 2" xfId="3919" xr:uid="{E8A4A478-D8DF-430C-BD88-9E711E86A36C}"/>
    <cellStyle name="Comma 12 3 9 4 3" xfId="6264" xr:uid="{CCCB2207-F02B-4913-91A9-FC7AACB1FCB3}"/>
    <cellStyle name="Comma 12 3 9 4 4" xfId="8609" xr:uid="{D8AAB319-173A-47E9-927F-8027EA6ED5B1}"/>
    <cellStyle name="Comma 12 3 9 4 5" xfId="10954" xr:uid="{F2AF8B13-4C31-4689-9CB8-81CDC55E1898}"/>
    <cellStyle name="Comma 12 3 9 4 6" xfId="13299" xr:uid="{8D8EA869-1143-4F4C-94F2-0A70ED01EBE2}"/>
    <cellStyle name="Comma 12 3 9 4 7" xfId="15644" xr:uid="{FDBC3EF6-D174-4A97-8339-DB49ABE607E6}"/>
    <cellStyle name="Comma 12 3 9 4 8" xfId="17990" xr:uid="{BC2DF66C-75F2-4933-8C1F-8F7ED46011DA}"/>
    <cellStyle name="Comma 12 3 9 4 9" xfId="20335" xr:uid="{6641C604-D294-4308-8990-7E4F26909FA0}"/>
    <cellStyle name="Comma 12 3 9 5" xfId="1958" xr:uid="{E7733886-021E-4DD3-BCEF-DBC2A764AC4E}"/>
    <cellStyle name="Comma 12 3 9 5 10" xfId="23064" xr:uid="{99ED9017-BA11-47CD-96CB-E8A450B9EB2A}"/>
    <cellStyle name="Comma 12 3 9 5 11" xfId="25409" xr:uid="{2E770EA1-D833-47D1-AC38-CF99903FA22B}"/>
    <cellStyle name="Comma 12 3 9 5 12" xfId="27754" xr:uid="{EA2060F6-8DAC-4F6E-A0EC-BD28087C21FE}"/>
    <cellStyle name="Comma 12 3 9 5 2" xfId="4303" xr:uid="{6D170866-12BE-4986-9812-C59FEC899FA9}"/>
    <cellStyle name="Comma 12 3 9 5 3" xfId="6648" xr:uid="{3747EE90-F1F7-4FB6-A402-F1A222D39F7A}"/>
    <cellStyle name="Comma 12 3 9 5 4" xfId="8993" xr:uid="{A808905B-D057-4D50-98B3-E62002A88A92}"/>
    <cellStyle name="Comma 12 3 9 5 5" xfId="11338" xr:uid="{6D146706-123D-4FE1-80B8-D47C2AD4A91E}"/>
    <cellStyle name="Comma 12 3 9 5 6" xfId="13683" xr:uid="{1C53087D-E6E3-4FF7-9B90-D98F40A67CFA}"/>
    <cellStyle name="Comma 12 3 9 5 7" xfId="16028" xr:uid="{06C7E4D0-3540-4FE1-9089-FD68796680EF}"/>
    <cellStyle name="Comma 12 3 9 5 8" xfId="18374" xr:uid="{6195DCF4-8CFE-485D-B218-57C010B78A4F}"/>
    <cellStyle name="Comma 12 3 9 5 9" xfId="20719" xr:uid="{56DD7BFD-0139-4EC0-A635-18EFB1349E82}"/>
    <cellStyle name="Comma 12 3 9 6" xfId="2342" xr:uid="{2F098A04-A362-4A53-9ABD-4A6A9D8B1B2D}"/>
    <cellStyle name="Comma 12 3 9 6 10" xfId="23448" xr:uid="{F9A07699-3FE9-44D4-BC8C-51327BD10A75}"/>
    <cellStyle name="Comma 12 3 9 6 11" xfId="25793" xr:uid="{5705F2A0-56E3-49FB-A0BE-8FB0232D146A}"/>
    <cellStyle name="Comma 12 3 9 6 12" xfId="28138" xr:uid="{5D3056CF-FA3F-4086-9D5A-DC0803B6BEF1}"/>
    <cellStyle name="Comma 12 3 9 6 2" xfId="4687" xr:uid="{4E29E2BD-3037-4222-984A-058179CE33FB}"/>
    <cellStyle name="Comma 12 3 9 6 3" xfId="7032" xr:uid="{F9DE2867-21DB-4121-9605-59130C082058}"/>
    <cellStyle name="Comma 12 3 9 6 4" xfId="9377" xr:uid="{D51CA68B-E958-4019-BBC6-C4204A3FE6AD}"/>
    <cellStyle name="Comma 12 3 9 6 5" xfId="11722" xr:uid="{1594E9DA-A692-4EB2-B8B3-CE66C8638459}"/>
    <cellStyle name="Comma 12 3 9 6 6" xfId="14067" xr:uid="{732A7373-2D90-45D2-AE44-11AD21F51C98}"/>
    <cellStyle name="Comma 12 3 9 6 7" xfId="16412" xr:uid="{D2A990EB-A451-485E-BE3A-0E3D1D5D4863}"/>
    <cellStyle name="Comma 12 3 9 6 8" xfId="18758" xr:uid="{CDB6E5D3-FED9-4655-9C58-BFF52CD24E21}"/>
    <cellStyle name="Comma 12 3 9 6 9" xfId="21103" xr:uid="{DFC00E5A-70B3-4A39-923C-1B889A638CB7}"/>
    <cellStyle name="Comma 12 3 9 7" xfId="2726" xr:uid="{34CCD243-E6A9-4793-9CA7-57C1466BCDC3}"/>
    <cellStyle name="Comma 12 3 9 8" xfId="5071" xr:uid="{54875EA9-30A9-4164-B336-ACFB89DF9B0F}"/>
    <cellStyle name="Comma 12 3 9 9" xfId="7416" xr:uid="{C282F1D0-B180-480D-A5CB-7BC14D4F1F1D}"/>
    <cellStyle name="Comma 12 30" xfId="23484" xr:uid="{614AD95E-FC2B-44E2-BDD3-D633A1D26F63}"/>
    <cellStyle name="Comma 12 31" xfId="25829" xr:uid="{C9C2017E-7F60-4BCC-B64A-963DF45FACAC}"/>
    <cellStyle name="Comma 12 4" xfId="57" xr:uid="{974AC3A8-D166-4F8B-9D0D-4EC934498C86}"/>
    <cellStyle name="Comma 12 4 10" xfId="866" xr:uid="{629DB441-106F-40E8-A653-F12B20727923}"/>
    <cellStyle name="Comma 12 4 10 10" xfId="21972" xr:uid="{924451F5-8F7B-471A-8C6C-9CE06BF60659}"/>
    <cellStyle name="Comma 12 4 10 11" xfId="24317" xr:uid="{88882D5B-A96F-4574-A149-112B0F826B27}"/>
    <cellStyle name="Comma 12 4 10 12" xfId="26662" xr:uid="{B15962DD-9FBD-42F7-87C4-89F7C80AAF91}"/>
    <cellStyle name="Comma 12 4 10 2" xfId="3211" xr:uid="{2CE9D4FB-C35D-4CC0-8672-F0BB4F0B468B}"/>
    <cellStyle name="Comma 12 4 10 3" xfId="5556" xr:uid="{0F5A6AAE-8982-4429-8487-3C069472EF84}"/>
    <cellStyle name="Comma 12 4 10 4" xfId="7901" xr:uid="{2EE97BD8-234A-4F1E-BFF8-9CA73B9A039A}"/>
    <cellStyle name="Comma 12 4 10 5" xfId="10246" xr:uid="{D1CBDDCB-57C3-46CD-9CFB-DFE68E84BA66}"/>
    <cellStyle name="Comma 12 4 10 6" xfId="12591" xr:uid="{63C205E9-E723-4F3C-A891-22BC7F0316E1}"/>
    <cellStyle name="Comma 12 4 10 7" xfId="14936" xr:uid="{77480164-4105-4C5F-8C11-04F974956A03}"/>
    <cellStyle name="Comma 12 4 10 8" xfId="17282" xr:uid="{DB07D2D4-A00E-42C9-ABBE-73F6A1EC5F3B}"/>
    <cellStyle name="Comma 12 4 10 9" xfId="19627" xr:uid="{2500C2D3-C638-4376-A98B-571F8E74C1C1}"/>
    <cellStyle name="Comma 12 4 11" xfId="1250" xr:uid="{BB54F714-42E3-4568-8E3F-CE6832CD6787}"/>
    <cellStyle name="Comma 12 4 11 10" xfId="22356" xr:uid="{E4EE5F53-6898-47E7-B48A-87B4DC468EAD}"/>
    <cellStyle name="Comma 12 4 11 11" xfId="24701" xr:uid="{FED2AB95-7A78-44F7-B989-E8CDEE1F1AF6}"/>
    <cellStyle name="Comma 12 4 11 12" xfId="27046" xr:uid="{CD61C231-CB32-421A-8437-428060BCB088}"/>
    <cellStyle name="Comma 12 4 11 2" xfId="3595" xr:uid="{7E815BA3-BFB8-4B52-A6FA-21B3C7050898}"/>
    <cellStyle name="Comma 12 4 11 3" xfId="5940" xr:uid="{EE831938-73F2-4A55-92E1-BADB71330014}"/>
    <cellStyle name="Comma 12 4 11 4" xfId="8285" xr:uid="{AE24D081-FB5A-4023-B9FF-75042E674415}"/>
    <cellStyle name="Comma 12 4 11 5" xfId="10630" xr:uid="{A0E01FD1-F847-40E4-8451-26890A1E30D7}"/>
    <cellStyle name="Comma 12 4 11 6" xfId="12975" xr:uid="{763BC804-D452-4CC5-98C8-D4BC17A9A51F}"/>
    <cellStyle name="Comma 12 4 11 7" xfId="15320" xr:uid="{14752D86-9110-49AE-A7A5-3AF16CDD96CD}"/>
    <cellStyle name="Comma 12 4 11 8" xfId="17666" xr:uid="{ED37DBBF-A7F4-478D-A25A-829DEBC3114D}"/>
    <cellStyle name="Comma 12 4 11 9" xfId="20011" xr:uid="{E786D77C-6BF0-4F0A-9E0F-CF8B03E21C52}"/>
    <cellStyle name="Comma 12 4 12" xfId="1634" xr:uid="{7F270A90-6DDC-47F5-AA17-91F13AF9C573}"/>
    <cellStyle name="Comma 12 4 12 10" xfId="22740" xr:uid="{CAB737A3-7AE6-4B46-A9F5-E9B39D865908}"/>
    <cellStyle name="Comma 12 4 12 11" xfId="25085" xr:uid="{57809B1A-326F-4A3A-B753-809F8734E399}"/>
    <cellStyle name="Comma 12 4 12 12" xfId="27430" xr:uid="{A512179F-CE62-48BA-B97A-FBDBC5454542}"/>
    <cellStyle name="Comma 12 4 12 2" xfId="3979" xr:uid="{F1A99E4E-6FFA-41BB-83CF-9A6DB2C1F5BD}"/>
    <cellStyle name="Comma 12 4 12 3" xfId="6324" xr:uid="{6283647F-0E8D-4A34-BF2C-DEB019B97588}"/>
    <cellStyle name="Comma 12 4 12 4" xfId="8669" xr:uid="{1C9AD8AF-103E-4465-A6E2-B8A373967956}"/>
    <cellStyle name="Comma 12 4 12 5" xfId="11014" xr:uid="{02AE9B32-54F3-42F5-9AFD-25C0C1F81001}"/>
    <cellStyle name="Comma 12 4 12 6" xfId="13359" xr:uid="{37A0D3DD-0680-42B1-9F72-772A6F843E1E}"/>
    <cellStyle name="Comma 12 4 12 7" xfId="15704" xr:uid="{F9DFD6D9-5D2F-4533-B8C7-D0E4425FA328}"/>
    <cellStyle name="Comma 12 4 12 8" xfId="18050" xr:uid="{29662E67-F98A-4C4C-A4BD-659BA6BC0463}"/>
    <cellStyle name="Comma 12 4 12 9" xfId="20395" xr:uid="{C1C5153F-35F2-49FA-ADC4-4D35E3F081C2}"/>
    <cellStyle name="Comma 12 4 13" xfId="2018" xr:uid="{4D5390BF-014D-4D80-8FD3-EB7861EC370A}"/>
    <cellStyle name="Comma 12 4 13 10" xfId="23124" xr:uid="{95D794A8-1B4D-442E-AF1D-57AAE6A5F5E9}"/>
    <cellStyle name="Comma 12 4 13 11" xfId="25469" xr:uid="{98D4311D-99E1-48D6-B969-A6CE54F2037B}"/>
    <cellStyle name="Comma 12 4 13 12" xfId="27814" xr:uid="{504DC9EF-B95C-43ED-851F-124C36AFDCD3}"/>
    <cellStyle name="Comma 12 4 13 2" xfId="4363" xr:uid="{364C92E6-D2F3-4F19-A5F1-E14718FB4CCB}"/>
    <cellStyle name="Comma 12 4 13 3" xfId="6708" xr:uid="{C5A8B1AD-B926-4259-AC9E-D3465770F611}"/>
    <cellStyle name="Comma 12 4 13 4" xfId="9053" xr:uid="{24FA3631-02DB-4605-8A47-9CE8ADDB1E34}"/>
    <cellStyle name="Comma 12 4 13 5" xfId="11398" xr:uid="{76461AB5-67DE-4E86-8745-329E32718780}"/>
    <cellStyle name="Comma 12 4 13 6" xfId="13743" xr:uid="{8BAC42E1-C2CE-44B2-8EE8-1BE48E060026}"/>
    <cellStyle name="Comma 12 4 13 7" xfId="16088" xr:uid="{5B1B20AF-E1BB-4BE9-B366-70B7A197A9FB}"/>
    <cellStyle name="Comma 12 4 13 8" xfId="18434" xr:uid="{23A17A18-FDF9-4A2C-BCBD-43121D2B66A2}"/>
    <cellStyle name="Comma 12 4 13 9" xfId="20779" xr:uid="{67B836F8-4A31-4C8D-A3AC-C240D3DE5199}"/>
    <cellStyle name="Comma 12 4 14" xfId="2402" xr:uid="{F925C22D-3AA3-45C6-92A8-E601321CF8A1}"/>
    <cellStyle name="Comma 12 4 15" xfId="4747" xr:uid="{9AB83378-9A9A-4270-B848-91DA8308038F}"/>
    <cellStyle name="Comma 12 4 16" xfId="7092" xr:uid="{46065C1B-CB3E-4A5D-A6C0-2F600F176E41}"/>
    <cellStyle name="Comma 12 4 17" xfId="9437" xr:uid="{32515AD2-F530-4BC7-B52D-F70FF97FDC4E}"/>
    <cellStyle name="Comma 12 4 18" xfId="11782" xr:uid="{B88F8F70-F9A8-41C5-A907-8642703176DD}"/>
    <cellStyle name="Comma 12 4 19" xfId="14127" xr:uid="{79B5EF7D-75B7-47C2-8FDA-CC56851C4539}"/>
    <cellStyle name="Comma 12 4 2" xfId="105" xr:uid="{BF57A842-F921-4FC3-A0F3-84D57347CE32}"/>
    <cellStyle name="Comma 12 4 2 10" xfId="9485" xr:uid="{6AAB53AB-66D7-4695-B4F6-0798B43642E8}"/>
    <cellStyle name="Comma 12 4 2 11" xfId="11830" xr:uid="{FFE00732-B196-4C18-B411-23DA18982A0F}"/>
    <cellStyle name="Comma 12 4 2 12" xfId="14175" xr:uid="{E6EFE1F2-B675-42EB-B309-6EADC0477A3E}"/>
    <cellStyle name="Comma 12 4 2 13" xfId="16521" xr:uid="{8584B504-22BE-4EE2-AD28-25D8EA8C1D1F}"/>
    <cellStyle name="Comma 12 4 2 14" xfId="18866" xr:uid="{C445DFA6-F3F1-4646-808D-984F2DB977B2}"/>
    <cellStyle name="Comma 12 4 2 15" xfId="21211" xr:uid="{8CB1F454-34C5-4BCB-9B03-FDCB6778C4B9}"/>
    <cellStyle name="Comma 12 4 2 16" xfId="23556" xr:uid="{8A4C504B-AB2E-40E6-ACBD-D0BF0256D368}"/>
    <cellStyle name="Comma 12 4 2 17" xfId="25901" xr:uid="{EBFAA551-C86B-474E-8950-DDBBE0F377CC}"/>
    <cellStyle name="Comma 12 4 2 2" xfId="489" xr:uid="{FA258EF1-0B8C-46A9-8A9B-79ABEF67681D}"/>
    <cellStyle name="Comma 12 4 2 2 10" xfId="21595" xr:uid="{BC4D083F-E2F8-4E8D-BECA-1DFCB80CEF3E}"/>
    <cellStyle name="Comma 12 4 2 2 11" xfId="23940" xr:uid="{32A87382-D784-408A-B419-CD0696353AD9}"/>
    <cellStyle name="Comma 12 4 2 2 12" xfId="26285" xr:uid="{2B6AC0AF-E2A3-4F2B-8E5A-83F822A6EF62}"/>
    <cellStyle name="Comma 12 4 2 2 2" xfId="2834" xr:uid="{A5F9F837-10A5-4DED-B83F-C3EB65934B15}"/>
    <cellStyle name="Comma 12 4 2 2 3" xfId="5179" xr:uid="{8EDF0C32-7E1C-458E-A4BF-AABA5A3DBE70}"/>
    <cellStyle name="Comma 12 4 2 2 4" xfId="7524" xr:uid="{6A19479F-1E48-4140-BD7C-3052F95E2004}"/>
    <cellStyle name="Comma 12 4 2 2 5" xfId="9869" xr:uid="{C0EE65D3-8E8C-49E9-8AD0-9AA2A67B27C3}"/>
    <cellStyle name="Comma 12 4 2 2 6" xfId="12214" xr:uid="{F4CEAE90-A57C-470F-B5D3-A7F0D5EA3345}"/>
    <cellStyle name="Comma 12 4 2 2 7" xfId="14559" xr:uid="{BFC119B9-BEE4-425E-A48A-A90359054254}"/>
    <cellStyle name="Comma 12 4 2 2 8" xfId="16905" xr:uid="{C4C2F8A4-599D-45C9-A458-49F807D010B7}"/>
    <cellStyle name="Comma 12 4 2 2 9" xfId="19250" xr:uid="{B7ED5A41-9D9D-4A44-AFC8-376F19951EDB}"/>
    <cellStyle name="Comma 12 4 2 3" xfId="914" xr:uid="{87DAA18A-E9A4-4143-85DA-0EDF3892920E}"/>
    <cellStyle name="Comma 12 4 2 3 10" xfId="22020" xr:uid="{97CFBD6B-D62F-4D43-8F89-5D7563490F03}"/>
    <cellStyle name="Comma 12 4 2 3 11" xfId="24365" xr:uid="{09162431-331C-4EE7-9B11-B7F8813A6E20}"/>
    <cellStyle name="Comma 12 4 2 3 12" xfId="26710" xr:uid="{3F2C9B55-16EA-4B26-86D4-A6C2F381E68A}"/>
    <cellStyle name="Comma 12 4 2 3 2" xfId="3259" xr:uid="{AC63B79F-97FD-4430-9037-2676A5C72731}"/>
    <cellStyle name="Comma 12 4 2 3 3" xfId="5604" xr:uid="{609C381F-B92A-43EB-8ED2-85E3D508C473}"/>
    <cellStyle name="Comma 12 4 2 3 4" xfId="7949" xr:uid="{1FF4C96F-4DC5-496B-9F74-4E45D142090A}"/>
    <cellStyle name="Comma 12 4 2 3 5" xfId="10294" xr:uid="{2E0FA8CF-53BF-4C76-B860-D290AE71806E}"/>
    <cellStyle name="Comma 12 4 2 3 6" xfId="12639" xr:uid="{764B3CF4-A9CB-4487-B57F-461BE3ADAE73}"/>
    <cellStyle name="Comma 12 4 2 3 7" xfId="14984" xr:uid="{FEF49E49-BE69-4846-AF62-DE82D3EF2DCD}"/>
    <cellStyle name="Comma 12 4 2 3 8" xfId="17330" xr:uid="{3AF142FB-A31E-4CF5-A194-8F48FC844469}"/>
    <cellStyle name="Comma 12 4 2 3 9" xfId="19675" xr:uid="{7229A2F4-C887-4B55-AB05-DB21FB1C856C}"/>
    <cellStyle name="Comma 12 4 2 4" xfId="1298" xr:uid="{A281972F-8423-48D0-877E-54971A6A4D8A}"/>
    <cellStyle name="Comma 12 4 2 4 10" xfId="22404" xr:uid="{69C55CB2-0695-46C2-A1ED-2861E71C43C4}"/>
    <cellStyle name="Comma 12 4 2 4 11" xfId="24749" xr:uid="{53AE9D48-34F2-4708-A713-26D22B815C73}"/>
    <cellStyle name="Comma 12 4 2 4 12" xfId="27094" xr:uid="{8AA639CF-F12B-444F-B2F6-E913BC9EE3CA}"/>
    <cellStyle name="Comma 12 4 2 4 2" xfId="3643" xr:uid="{0F8C84F4-21E4-4B78-9F7A-AFD7351752B8}"/>
    <cellStyle name="Comma 12 4 2 4 3" xfId="5988" xr:uid="{07EB35B3-5665-421E-8D55-DDDBEE9E0A6A}"/>
    <cellStyle name="Comma 12 4 2 4 4" xfId="8333" xr:uid="{2185DA87-CDB9-413C-A266-9871879C35AC}"/>
    <cellStyle name="Comma 12 4 2 4 5" xfId="10678" xr:uid="{3CF4E2AD-086A-4B4B-A0B5-D3978224CBCF}"/>
    <cellStyle name="Comma 12 4 2 4 6" xfId="13023" xr:uid="{88A18604-374E-44A2-B564-C0A2242ADE28}"/>
    <cellStyle name="Comma 12 4 2 4 7" xfId="15368" xr:uid="{DE8087F1-176E-4F17-8415-797D42C6B7C1}"/>
    <cellStyle name="Comma 12 4 2 4 8" xfId="17714" xr:uid="{4E3C8514-F2E2-4C38-B1AA-534DE99662B5}"/>
    <cellStyle name="Comma 12 4 2 4 9" xfId="20059" xr:uid="{59161E23-8BFC-4BC6-A058-1CA525A99966}"/>
    <cellStyle name="Comma 12 4 2 5" xfId="1682" xr:uid="{334121CE-B46B-47AF-96DB-E666DEAC5829}"/>
    <cellStyle name="Comma 12 4 2 5 10" xfId="22788" xr:uid="{829A5244-F0EA-47E9-A7B0-48742D941B1D}"/>
    <cellStyle name="Comma 12 4 2 5 11" xfId="25133" xr:uid="{7AFE143E-C38F-4ACD-A9C7-A2967C08775D}"/>
    <cellStyle name="Comma 12 4 2 5 12" xfId="27478" xr:uid="{DCA35460-99C8-4EDD-964C-C45F995B2B7B}"/>
    <cellStyle name="Comma 12 4 2 5 2" xfId="4027" xr:uid="{17546DAA-3BC0-47FD-9669-5041EA59E1F2}"/>
    <cellStyle name="Comma 12 4 2 5 3" xfId="6372" xr:uid="{90881CEC-4804-4ED8-9F74-E99CCDE67EBC}"/>
    <cellStyle name="Comma 12 4 2 5 4" xfId="8717" xr:uid="{93B3D408-EE99-4C9C-8EA2-F7E162961CDC}"/>
    <cellStyle name="Comma 12 4 2 5 5" xfId="11062" xr:uid="{D14E6B6D-3E8F-46F4-90B2-7B956F5DBC33}"/>
    <cellStyle name="Comma 12 4 2 5 6" xfId="13407" xr:uid="{A022B48B-EA45-4C00-987C-206FAD398C25}"/>
    <cellStyle name="Comma 12 4 2 5 7" xfId="15752" xr:uid="{CE0EC218-35B9-42E1-A6A7-ADE6ED05E9BD}"/>
    <cellStyle name="Comma 12 4 2 5 8" xfId="18098" xr:uid="{6972B942-C011-46C6-BA15-37842FE69BC4}"/>
    <cellStyle name="Comma 12 4 2 5 9" xfId="20443" xr:uid="{36C907DA-F224-4CFC-B81D-2462659A923C}"/>
    <cellStyle name="Comma 12 4 2 6" xfId="2066" xr:uid="{3F2D15C9-2581-4262-8F62-421C8BDACA2E}"/>
    <cellStyle name="Comma 12 4 2 6 10" xfId="23172" xr:uid="{04310320-4EFB-49D5-99BF-A43A2893B995}"/>
    <cellStyle name="Comma 12 4 2 6 11" xfId="25517" xr:uid="{FA8C6133-A616-4175-95EA-23331621D421}"/>
    <cellStyle name="Comma 12 4 2 6 12" xfId="27862" xr:uid="{54C8909B-7CD8-4134-B950-71B71217F632}"/>
    <cellStyle name="Comma 12 4 2 6 2" xfId="4411" xr:uid="{FBCF3D89-FE9E-42A6-AD8F-195CD59CDEF1}"/>
    <cellStyle name="Comma 12 4 2 6 3" xfId="6756" xr:uid="{775FF664-2069-4E22-AAC6-C6D24FC1029D}"/>
    <cellStyle name="Comma 12 4 2 6 4" xfId="9101" xr:uid="{4F7019CC-6B17-45EC-A5E8-448B7A1314AC}"/>
    <cellStyle name="Comma 12 4 2 6 5" xfId="11446" xr:uid="{5B3D339B-5335-4719-8B56-412A261DC1B5}"/>
    <cellStyle name="Comma 12 4 2 6 6" xfId="13791" xr:uid="{681F2A7A-CF14-4A11-85D9-6EE6D9977C5A}"/>
    <cellStyle name="Comma 12 4 2 6 7" xfId="16136" xr:uid="{8BD3D4D8-373D-4A1D-A53C-B4CE9C4A1800}"/>
    <cellStyle name="Comma 12 4 2 6 8" xfId="18482" xr:uid="{3F9FD536-7E19-48E3-8CE4-8953A52CB3D0}"/>
    <cellStyle name="Comma 12 4 2 6 9" xfId="20827" xr:uid="{A139447F-60B2-4AB6-BB25-CC955C12FFF2}"/>
    <cellStyle name="Comma 12 4 2 7" xfId="2450" xr:uid="{43AB3EC3-6F34-4AEB-89C6-E2F52E9013DD}"/>
    <cellStyle name="Comma 12 4 2 8" xfId="4795" xr:uid="{CA7678F8-A466-4C7A-9F28-25D4D5C68FC5}"/>
    <cellStyle name="Comma 12 4 2 9" xfId="7140" xr:uid="{6A64BF05-A22A-423F-87EF-BA455F9E025B}"/>
    <cellStyle name="Comma 12 4 20" xfId="16473" xr:uid="{8457C3A1-5CAB-4800-B590-C110FEB3D88D}"/>
    <cellStyle name="Comma 12 4 21" xfId="18818" xr:uid="{E7B9B7E2-D379-4115-80F1-4A699AED157E}"/>
    <cellStyle name="Comma 12 4 22" xfId="21163" xr:uid="{45451039-CD6A-45EF-965D-67D5AC3A937A}"/>
    <cellStyle name="Comma 12 4 23" xfId="23508" xr:uid="{EB9AE210-0AFE-4D82-B537-33DA1B26ADA6}"/>
    <cellStyle name="Comma 12 4 24" xfId="25853" xr:uid="{EB7D5401-CE29-4043-B640-71ED4E997D80}"/>
    <cellStyle name="Comma 12 4 3" xfId="153" xr:uid="{F437F305-0BC6-4407-9B84-215F413AFA67}"/>
    <cellStyle name="Comma 12 4 3 10" xfId="9533" xr:uid="{CA213CCE-858E-440D-9FAC-7F28F3503A4B}"/>
    <cellStyle name="Comma 12 4 3 11" xfId="11878" xr:uid="{28AF2FDB-5C8B-48FF-AFA9-5CA198073A5F}"/>
    <cellStyle name="Comma 12 4 3 12" xfId="14223" xr:uid="{3BC757AE-EA00-41CA-9082-DA5D299C8B93}"/>
    <cellStyle name="Comma 12 4 3 13" xfId="16569" xr:uid="{AF912A3B-6980-456B-A487-2CBAD1D70915}"/>
    <cellStyle name="Comma 12 4 3 14" xfId="18914" xr:uid="{A38805EC-3BC5-411C-BBF4-463F343DAD48}"/>
    <cellStyle name="Comma 12 4 3 15" xfId="21259" xr:uid="{0BBBF1BE-2DB8-48A5-A629-2D3AA95E34CA}"/>
    <cellStyle name="Comma 12 4 3 16" xfId="23604" xr:uid="{CC621F42-569F-492B-BC40-A2DB6DA77E80}"/>
    <cellStyle name="Comma 12 4 3 17" xfId="25949" xr:uid="{BBEFF2AE-639B-416F-80AB-766EA0A87A57}"/>
    <cellStyle name="Comma 12 4 3 2" xfId="537" xr:uid="{5FA9220F-ECC5-4825-8973-5A708FE1C176}"/>
    <cellStyle name="Comma 12 4 3 2 10" xfId="21643" xr:uid="{BDCCD4D9-6744-4FD5-8CE4-5495C9165ED7}"/>
    <cellStyle name="Comma 12 4 3 2 11" xfId="23988" xr:uid="{BC3E5906-51A2-44F6-B809-25354ECA1E6C}"/>
    <cellStyle name="Comma 12 4 3 2 12" xfId="26333" xr:uid="{F4EC490F-CDAD-444E-A3BA-17818258AB47}"/>
    <cellStyle name="Comma 12 4 3 2 2" xfId="2882" xr:uid="{30A7BBC0-84B2-41E6-A532-B605CE554461}"/>
    <cellStyle name="Comma 12 4 3 2 3" xfId="5227" xr:uid="{E65EF3D8-7F72-4A38-AE04-F61127C1BCE4}"/>
    <cellStyle name="Comma 12 4 3 2 4" xfId="7572" xr:uid="{DC6DC0A6-931F-4DBB-BEBA-B8CB16920D8D}"/>
    <cellStyle name="Comma 12 4 3 2 5" xfId="9917" xr:uid="{3C9DC694-02EA-48DD-8EBF-6FF02D6D4A42}"/>
    <cellStyle name="Comma 12 4 3 2 6" xfId="12262" xr:uid="{60D0525B-DB61-47AF-8F0B-684FF92D1D78}"/>
    <cellStyle name="Comma 12 4 3 2 7" xfId="14607" xr:uid="{345A993D-73ED-4A24-9479-F6167D2DE880}"/>
    <cellStyle name="Comma 12 4 3 2 8" xfId="16953" xr:uid="{A73D15FA-042B-4D22-B4A4-61E945A120AC}"/>
    <cellStyle name="Comma 12 4 3 2 9" xfId="19298" xr:uid="{2B16C0EF-F10E-41D4-A6FD-EB71414F223B}"/>
    <cellStyle name="Comma 12 4 3 3" xfId="962" xr:uid="{1DB1FFC8-4EF6-48D3-B045-1518D8BBB997}"/>
    <cellStyle name="Comma 12 4 3 3 10" xfId="22068" xr:uid="{36DD306A-2599-4F6A-9FC4-1AAD4ADD7D52}"/>
    <cellStyle name="Comma 12 4 3 3 11" xfId="24413" xr:uid="{B71FE7BF-9CC8-4D48-8B67-61FE06F086CC}"/>
    <cellStyle name="Comma 12 4 3 3 12" xfId="26758" xr:uid="{C3645C06-8A98-4977-AC74-02674C18D32D}"/>
    <cellStyle name="Comma 12 4 3 3 2" xfId="3307" xr:uid="{672F6443-6128-4F34-99AF-FE8C89771F3E}"/>
    <cellStyle name="Comma 12 4 3 3 3" xfId="5652" xr:uid="{5F886617-7636-4BBA-9646-E9EFCBA04E92}"/>
    <cellStyle name="Comma 12 4 3 3 4" xfId="7997" xr:uid="{8443E840-85B1-4CF2-86B6-8B1BE4F155E4}"/>
    <cellStyle name="Comma 12 4 3 3 5" xfId="10342" xr:uid="{394C828B-A093-4727-A584-382CDB0BE192}"/>
    <cellStyle name="Comma 12 4 3 3 6" xfId="12687" xr:uid="{AB50F249-8D43-44E7-8490-1F4028EBFFAD}"/>
    <cellStyle name="Comma 12 4 3 3 7" xfId="15032" xr:uid="{7EFFA5A6-EF77-4BE1-A9E9-16DA06620662}"/>
    <cellStyle name="Comma 12 4 3 3 8" xfId="17378" xr:uid="{CD1EBC55-67DD-4D8A-B3CF-437891FEFAA3}"/>
    <cellStyle name="Comma 12 4 3 3 9" xfId="19723" xr:uid="{EFEF452A-D012-42A0-A13F-947962B7967B}"/>
    <cellStyle name="Comma 12 4 3 4" xfId="1346" xr:uid="{EC1CD8E5-E974-465C-A213-C28E9421F5A8}"/>
    <cellStyle name="Comma 12 4 3 4 10" xfId="22452" xr:uid="{80E136B8-22C7-4758-9377-6806837A46B4}"/>
    <cellStyle name="Comma 12 4 3 4 11" xfId="24797" xr:uid="{6693DB60-2FE3-4C48-896A-13F701C7C45D}"/>
    <cellStyle name="Comma 12 4 3 4 12" xfId="27142" xr:uid="{A224B0C1-A3AB-4B1E-89FB-B37F28AC64C2}"/>
    <cellStyle name="Comma 12 4 3 4 2" xfId="3691" xr:uid="{0C964122-F520-4272-BF21-2272CC738DD8}"/>
    <cellStyle name="Comma 12 4 3 4 3" xfId="6036" xr:uid="{985355BC-643B-4271-A2B8-212E37C0549B}"/>
    <cellStyle name="Comma 12 4 3 4 4" xfId="8381" xr:uid="{B0C5DC41-206C-4C5C-AF0F-FD64EB040C90}"/>
    <cellStyle name="Comma 12 4 3 4 5" xfId="10726" xr:uid="{CD925DD5-4108-41BD-B4A5-39BCB20BEB98}"/>
    <cellStyle name="Comma 12 4 3 4 6" xfId="13071" xr:uid="{61B01E2C-DB99-4EC2-A0C5-105A1AF7477D}"/>
    <cellStyle name="Comma 12 4 3 4 7" xfId="15416" xr:uid="{F36E668F-AE95-4262-A4D9-4244813641AE}"/>
    <cellStyle name="Comma 12 4 3 4 8" xfId="17762" xr:uid="{3110B92E-7C20-497A-ADA0-5D4DB434FC0C}"/>
    <cellStyle name="Comma 12 4 3 4 9" xfId="20107" xr:uid="{FD962770-879D-4EFF-875A-08FA8C7979BE}"/>
    <cellStyle name="Comma 12 4 3 5" xfId="1730" xr:uid="{48DCD9B2-14E6-494E-B6BC-32D32FD18557}"/>
    <cellStyle name="Comma 12 4 3 5 10" xfId="22836" xr:uid="{5DEDCC40-9A57-496B-A309-29A49F23B4D9}"/>
    <cellStyle name="Comma 12 4 3 5 11" xfId="25181" xr:uid="{84802366-7766-45ED-95D3-EAD15F1D1768}"/>
    <cellStyle name="Comma 12 4 3 5 12" xfId="27526" xr:uid="{5E262FE5-09B5-4BE8-B827-0B0205E5B151}"/>
    <cellStyle name="Comma 12 4 3 5 2" xfId="4075" xr:uid="{FA69FFDF-729F-4A19-A501-567BC818314E}"/>
    <cellStyle name="Comma 12 4 3 5 3" xfId="6420" xr:uid="{C18E0F74-8EA3-4873-B08B-AC56BA8BBBCB}"/>
    <cellStyle name="Comma 12 4 3 5 4" xfId="8765" xr:uid="{72C7F22F-852D-4CF4-B946-CECFC4CE3C0E}"/>
    <cellStyle name="Comma 12 4 3 5 5" xfId="11110" xr:uid="{387421F0-F78D-4DEB-9A8B-093767C93489}"/>
    <cellStyle name="Comma 12 4 3 5 6" xfId="13455" xr:uid="{2281CA13-2803-49C9-8109-CF3303C06B5C}"/>
    <cellStyle name="Comma 12 4 3 5 7" xfId="15800" xr:uid="{C2934101-AB40-40C0-9DC6-E1FDDBEF5867}"/>
    <cellStyle name="Comma 12 4 3 5 8" xfId="18146" xr:uid="{7FFDC562-4853-429E-BFDC-CA5F382DC097}"/>
    <cellStyle name="Comma 12 4 3 5 9" xfId="20491" xr:uid="{8FDEA227-FAAE-4D39-BB44-853C6176EAD7}"/>
    <cellStyle name="Comma 12 4 3 6" xfId="2114" xr:uid="{2BF46041-1553-4DB9-ABCF-BDCE78DA8368}"/>
    <cellStyle name="Comma 12 4 3 6 10" xfId="23220" xr:uid="{332830D6-05A1-4EB5-8BC1-67742B86F5F2}"/>
    <cellStyle name="Comma 12 4 3 6 11" xfId="25565" xr:uid="{9FD71F98-96A8-46F5-8E16-9AC117B60049}"/>
    <cellStyle name="Comma 12 4 3 6 12" xfId="27910" xr:uid="{056E05AE-A024-4513-B805-B3180E5D17CC}"/>
    <cellStyle name="Comma 12 4 3 6 2" xfId="4459" xr:uid="{0225A608-6654-493B-8BF7-8196210A7C08}"/>
    <cellStyle name="Comma 12 4 3 6 3" xfId="6804" xr:uid="{BFA0AA3A-A0D8-4F13-8E05-63E9FC35B079}"/>
    <cellStyle name="Comma 12 4 3 6 4" xfId="9149" xr:uid="{9B715AF6-D178-47D5-90F4-9C538A3E7183}"/>
    <cellStyle name="Comma 12 4 3 6 5" xfId="11494" xr:uid="{54794623-1352-4033-B910-28867B99719E}"/>
    <cellStyle name="Comma 12 4 3 6 6" xfId="13839" xr:uid="{EA39FA97-C7B7-4933-8DCD-C43EA23DFFB3}"/>
    <cellStyle name="Comma 12 4 3 6 7" xfId="16184" xr:uid="{E5DEA343-718D-45B4-B9FB-9D345A880110}"/>
    <cellStyle name="Comma 12 4 3 6 8" xfId="18530" xr:uid="{799BEE2F-F7B7-4A5D-ABC4-19F657795528}"/>
    <cellStyle name="Comma 12 4 3 6 9" xfId="20875" xr:uid="{78C0ADD0-22C2-49F7-983B-2A2561939AA6}"/>
    <cellStyle name="Comma 12 4 3 7" xfId="2498" xr:uid="{061A444F-7207-4A02-AEF5-2705E7E1F13B}"/>
    <cellStyle name="Comma 12 4 3 8" xfId="4843" xr:uid="{4A0125E5-A91E-4C22-941E-F71F61D58408}"/>
    <cellStyle name="Comma 12 4 3 9" xfId="7188" xr:uid="{B93222C1-1012-4EDB-B40C-2DBD7664CC33}"/>
    <cellStyle name="Comma 12 4 4" xfId="201" xr:uid="{B4996988-794D-4AF3-8670-FF22D3825362}"/>
    <cellStyle name="Comma 12 4 4 10" xfId="9581" xr:uid="{0B32EF48-9C81-42BC-9E37-E8E10CCF5332}"/>
    <cellStyle name="Comma 12 4 4 11" xfId="11926" xr:uid="{C60A0A3F-D438-4376-A269-2195E3226B60}"/>
    <cellStyle name="Comma 12 4 4 12" xfId="14271" xr:uid="{9C8A9D50-A5C4-46E2-AED2-4BC43A08497B}"/>
    <cellStyle name="Comma 12 4 4 13" xfId="16617" xr:uid="{C594453B-09B9-4BC4-8004-146B5AA9E4CA}"/>
    <cellStyle name="Comma 12 4 4 14" xfId="18962" xr:uid="{B1265DB1-264E-4F06-AB56-03A8927904E9}"/>
    <cellStyle name="Comma 12 4 4 15" xfId="21307" xr:uid="{EAD4AF6C-0D40-4E35-8B22-3745C3CF874B}"/>
    <cellStyle name="Comma 12 4 4 16" xfId="23652" xr:uid="{4EB96602-1973-4A54-9264-A90A171D3EEE}"/>
    <cellStyle name="Comma 12 4 4 17" xfId="25997" xr:uid="{AF7BB2AE-C0F1-4B06-9DBE-44F1AF87D748}"/>
    <cellStyle name="Comma 12 4 4 2" xfId="585" xr:uid="{C2642188-DBC4-4C93-8051-DD62CEBB695F}"/>
    <cellStyle name="Comma 12 4 4 2 10" xfId="21691" xr:uid="{980F0F9F-5218-4226-8FDD-A2F3D486DC96}"/>
    <cellStyle name="Comma 12 4 4 2 11" xfId="24036" xr:uid="{4B8B79E2-E92A-4C0E-A922-9A58621A8788}"/>
    <cellStyle name="Comma 12 4 4 2 12" xfId="26381" xr:uid="{801ED2AE-F7C9-45C7-AE12-F1873FE8185E}"/>
    <cellStyle name="Comma 12 4 4 2 2" xfId="2930" xr:uid="{B7A32F6B-9DEF-4DD6-887A-58603F24EBFC}"/>
    <cellStyle name="Comma 12 4 4 2 3" xfId="5275" xr:uid="{65BF7923-D745-47F5-BAAC-F8EC26494958}"/>
    <cellStyle name="Comma 12 4 4 2 4" xfId="7620" xr:uid="{93064946-395C-4057-A431-A16E70BC334C}"/>
    <cellStyle name="Comma 12 4 4 2 5" xfId="9965" xr:uid="{201071E6-2FE2-4B47-9F9E-E7D2CD1E623C}"/>
    <cellStyle name="Comma 12 4 4 2 6" xfId="12310" xr:uid="{0AF610DE-50EF-42BE-B578-3305E5DD337B}"/>
    <cellStyle name="Comma 12 4 4 2 7" xfId="14655" xr:uid="{A1E48F72-9CCB-40B5-9D8B-B655C97971C8}"/>
    <cellStyle name="Comma 12 4 4 2 8" xfId="17001" xr:uid="{2DF7FFD1-D1C4-4297-AB3D-3C18CB487DC7}"/>
    <cellStyle name="Comma 12 4 4 2 9" xfId="19346" xr:uid="{95D55D86-0281-481C-B5A3-C6D524FC9D89}"/>
    <cellStyle name="Comma 12 4 4 3" xfId="1010" xr:uid="{342190BB-AEA4-43FE-A5DF-FC69150B2946}"/>
    <cellStyle name="Comma 12 4 4 3 10" xfId="22116" xr:uid="{65562BFA-0C55-4247-BCA9-D97164539837}"/>
    <cellStyle name="Comma 12 4 4 3 11" xfId="24461" xr:uid="{80D58444-B9DB-4DF7-A987-971DC70BFA70}"/>
    <cellStyle name="Comma 12 4 4 3 12" xfId="26806" xr:uid="{62341985-FE35-456B-8EC2-82A3CC625342}"/>
    <cellStyle name="Comma 12 4 4 3 2" xfId="3355" xr:uid="{F8E40579-42F2-41BE-87E5-9ACC0A51A072}"/>
    <cellStyle name="Comma 12 4 4 3 3" xfId="5700" xr:uid="{CE54D632-390B-465E-AA9F-945205CB3299}"/>
    <cellStyle name="Comma 12 4 4 3 4" xfId="8045" xr:uid="{FBED0AC4-5C28-416D-B6D7-9155A91F1D7D}"/>
    <cellStyle name="Comma 12 4 4 3 5" xfId="10390" xr:uid="{A16A20A6-51A2-4629-9FF8-E7C25259D76B}"/>
    <cellStyle name="Comma 12 4 4 3 6" xfId="12735" xr:uid="{E987DCA1-A8BB-4985-96E2-3571F188A13C}"/>
    <cellStyle name="Comma 12 4 4 3 7" xfId="15080" xr:uid="{254C64BB-EC92-4E01-B7E2-C2D63878FB1E}"/>
    <cellStyle name="Comma 12 4 4 3 8" xfId="17426" xr:uid="{DD7F03B6-248A-40DD-B10E-C52D1352B4E6}"/>
    <cellStyle name="Comma 12 4 4 3 9" xfId="19771" xr:uid="{58F4107C-9DCE-4725-B7B1-C3D293E16D52}"/>
    <cellStyle name="Comma 12 4 4 4" xfId="1394" xr:uid="{C57652F9-9DEE-42B2-B9B6-E5298B62C129}"/>
    <cellStyle name="Comma 12 4 4 4 10" xfId="22500" xr:uid="{B2E190B8-350A-4588-ABD1-37480CC31F7E}"/>
    <cellStyle name="Comma 12 4 4 4 11" xfId="24845" xr:uid="{3785C8CD-C499-47E3-B603-E30EE2A983C6}"/>
    <cellStyle name="Comma 12 4 4 4 12" xfId="27190" xr:uid="{DE930F8E-8ADF-4087-BC41-5029F9E59EDA}"/>
    <cellStyle name="Comma 12 4 4 4 2" xfId="3739" xr:uid="{F2F71356-5A74-4E95-BF8D-F41BF35494BD}"/>
    <cellStyle name="Comma 12 4 4 4 3" xfId="6084" xr:uid="{546D4EB1-5A5F-426D-90EE-E6F8D7AEFEE7}"/>
    <cellStyle name="Comma 12 4 4 4 4" xfId="8429" xr:uid="{922813F8-B9E4-489F-8AAB-EB49077C73A2}"/>
    <cellStyle name="Comma 12 4 4 4 5" xfId="10774" xr:uid="{E6BEB164-AC8C-40D2-B26F-3AC05DB87536}"/>
    <cellStyle name="Comma 12 4 4 4 6" xfId="13119" xr:uid="{55BDC6D8-6347-4668-B4A6-7B51C6D3CDDF}"/>
    <cellStyle name="Comma 12 4 4 4 7" xfId="15464" xr:uid="{6C054A41-AC41-4F71-B2EA-07E1922ED753}"/>
    <cellStyle name="Comma 12 4 4 4 8" xfId="17810" xr:uid="{C6F4942B-3B74-4B92-BF1B-075C3DA6F1CB}"/>
    <cellStyle name="Comma 12 4 4 4 9" xfId="20155" xr:uid="{B3FDF87F-1CD5-4458-A77F-AECAA6DBBA2A}"/>
    <cellStyle name="Comma 12 4 4 5" xfId="1778" xr:uid="{9AD87840-4BB1-4E50-BCA0-C34583F1CE7D}"/>
    <cellStyle name="Comma 12 4 4 5 10" xfId="22884" xr:uid="{AFABC2F2-6B80-4EC7-88EF-C617542F09E1}"/>
    <cellStyle name="Comma 12 4 4 5 11" xfId="25229" xr:uid="{8190D4CA-F7C2-449C-8989-88A21EAA99EF}"/>
    <cellStyle name="Comma 12 4 4 5 12" xfId="27574" xr:uid="{1BC035BA-754A-456C-A96E-5E954F8C5716}"/>
    <cellStyle name="Comma 12 4 4 5 2" xfId="4123" xr:uid="{CFA98EC5-A4C7-4176-958C-E87A3284D48D}"/>
    <cellStyle name="Comma 12 4 4 5 3" xfId="6468" xr:uid="{93403B1F-E25B-4487-B4A3-2939A40F8603}"/>
    <cellStyle name="Comma 12 4 4 5 4" xfId="8813" xr:uid="{5099AF53-9003-4833-9850-D146688D1957}"/>
    <cellStyle name="Comma 12 4 4 5 5" xfId="11158" xr:uid="{6934B073-31EC-4722-9197-33C1CFFED302}"/>
    <cellStyle name="Comma 12 4 4 5 6" xfId="13503" xr:uid="{93887B9F-ADCC-4C13-BBF6-0E96874D5F2F}"/>
    <cellStyle name="Comma 12 4 4 5 7" xfId="15848" xr:uid="{48F7DE50-C557-4801-83CC-ED3B6B54883E}"/>
    <cellStyle name="Comma 12 4 4 5 8" xfId="18194" xr:uid="{2229AAC8-11F0-48AB-B562-7A0B4A44F29C}"/>
    <cellStyle name="Comma 12 4 4 5 9" xfId="20539" xr:uid="{CFB945B3-2AC3-402F-9281-7E02CAAAB3AE}"/>
    <cellStyle name="Comma 12 4 4 6" xfId="2162" xr:uid="{28C18C48-65C5-4635-9E2F-A8A38A51B1EB}"/>
    <cellStyle name="Comma 12 4 4 6 10" xfId="23268" xr:uid="{612F23F0-FC81-47A9-A94E-AF96D50F1043}"/>
    <cellStyle name="Comma 12 4 4 6 11" xfId="25613" xr:uid="{9DA4A2F5-C20C-458E-8ADB-497C1FE7D4E7}"/>
    <cellStyle name="Comma 12 4 4 6 12" xfId="27958" xr:uid="{737E442E-83C8-4651-9B12-DDE9CA3BFD36}"/>
    <cellStyle name="Comma 12 4 4 6 2" xfId="4507" xr:uid="{FC7EF424-8EE2-4B65-83A7-46CE2ABA85F9}"/>
    <cellStyle name="Comma 12 4 4 6 3" xfId="6852" xr:uid="{2D530D5D-2DF5-4BF4-A0C0-EE404865A0F0}"/>
    <cellStyle name="Comma 12 4 4 6 4" xfId="9197" xr:uid="{E77C085A-373D-4F3D-90A1-93680CFEF980}"/>
    <cellStyle name="Comma 12 4 4 6 5" xfId="11542" xr:uid="{D130D67B-C909-4937-95B3-A19D7B1E90EF}"/>
    <cellStyle name="Comma 12 4 4 6 6" xfId="13887" xr:uid="{655A68F2-0EAA-4A71-AD49-98A453E48313}"/>
    <cellStyle name="Comma 12 4 4 6 7" xfId="16232" xr:uid="{31EF5B83-F18D-47BD-963F-68084430EB12}"/>
    <cellStyle name="Comma 12 4 4 6 8" xfId="18578" xr:uid="{92BC11CB-E124-4035-BE55-DE1780FD4085}"/>
    <cellStyle name="Comma 12 4 4 6 9" xfId="20923" xr:uid="{EABE7D29-DA7D-4CFE-A8AC-F701E2ED758A}"/>
    <cellStyle name="Comma 12 4 4 7" xfId="2546" xr:uid="{0EBE97E4-8674-4626-9194-6D9DB1A81608}"/>
    <cellStyle name="Comma 12 4 4 8" xfId="4891" xr:uid="{C4C75C89-0A7C-446E-B0E3-7C24A5A2A787}"/>
    <cellStyle name="Comma 12 4 4 9" xfId="7236" xr:uid="{F12AAFF7-7163-4759-8318-D42FE32369CB}"/>
    <cellStyle name="Comma 12 4 5" xfId="249" xr:uid="{A06BE654-29C0-49CB-9402-6FD3FD10BFF8}"/>
    <cellStyle name="Comma 12 4 5 10" xfId="9629" xr:uid="{2C531EF6-C206-4FD1-B55E-23F0A396F437}"/>
    <cellStyle name="Comma 12 4 5 11" xfId="11974" xr:uid="{AEB563DE-79E9-4A38-BAD2-8F4A8CAC3EB2}"/>
    <cellStyle name="Comma 12 4 5 12" xfId="14319" xr:uid="{6BE53C0D-64D2-4F55-8841-D36BAA70E105}"/>
    <cellStyle name="Comma 12 4 5 13" xfId="16665" xr:uid="{4B49CDCE-2246-4A11-BD29-136E165D839E}"/>
    <cellStyle name="Comma 12 4 5 14" xfId="19010" xr:uid="{BE2EFDEE-41E6-4B04-8769-9A0C74DCEA79}"/>
    <cellStyle name="Comma 12 4 5 15" xfId="21355" xr:uid="{79158912-29D0-401B-9E15-EA340D094C44}"/>
    <cellStyle name="Comma 12 4 5 16" xfId="23700" xr:uid="{89410293-6AE2-42E8-A64A-FA2D50F61128}"/>
    <cellStyle name="Comma 12 4 5 17" xfId="26045" xr:uid="{8389D21A-B0E7-4237-BD5B-FE53881008AD}"/>
    <cellStyle name="Comma 12 4 5 2" xfId="633" xr:uid="{A1FBA60E-9839-4F98-8B79-694221DAA45A}"/>
    <cellStyle name="Comma 12 4 5 2 10" xfId="21739" xr:uid="{1BA58715-C710-42C0-A336-8D3DC6FF4A05}"/>
    <cellStyle name="Comma 12 4 5 2 11" xfId="24084" xr:uid="{9E80C211-21E1-40DA-B7F7-FA5CEDFFB842}"/>
    <cellStyle name="Comma 12 4 5 2 12" xfId="26429" xr:uid="{D689639D-4DBD-4E0E-8A40-6F3B73223032}"/>
    <cellStyle name="Comma 12 4 5 2 2" xfId="2978" xr:uid="{73032C75-14A5-44A9-BAD8-F62C7DBC1E51}"/>
    <cellStyle name="Comma 12 4 5 2 3" xfId="5323" xr:uid="{ED95B4C0-9099-4423-9EB9-50E506BE691D}"/>
    <cellStyle name="Comma 12 4 5 2 4" xfId="7668" xr:uid="{21E7F641-68ED-4622-B8E7-65A39F23CBDC}"/>
    <cellStyle name="Comma 12 4 5 2 5" xfId="10013" xr:uid="{0F04ED1D-3FBC-436B-8E8C-B55A15A097FE}"/>
    <cellStyle name="Comma 12 4 5 2 6" xfId="12358" xr:uid="{FF61096D-DF51-480D-AE74-E6B4FFE55668}"/>
    <cellStyle name="Comma 12 4 5 2 7" xfId="14703" xr:uid="{064D3643-2D41-4E87-B6F4-E62FDB59DF4B}"/>
    <cellStyle name="Comma 12 4 5 2 8" xfId="17049" xr:uid="{9576B34B-51ED-4494-B9CD-B97B5765B21F}"/>
    <cellStyle name="Comma 12 4 5 2 9" xfId="19394" xr:uid="{C874C794-C79F-485D-AF04-8C0BDA43A7DC}"/>
    <cellStyle name="Comma 12 4 5 3" xfId="1058" xr:uid="{BE7CB069-A470-4AC1-9001-2A6979EC05F6}"/>
    <cellStyle name="Comma 12 4 5 3 10" xfId="22164" xr:uid="{570E57D0-6557-42FC-B83C-C98F1273CBC0}"/>
    <cellStyle name="Comma 12 4 5 3 11" xfId="24509" xr:uid="{E88D93BE-861A-4A62-863E-0D2580E27334}"/>
    <cellStyle name="Comma 12 4 5 3 12" xfId="26854" xr:uid="{E9CE9E49-58E6-4A42-836D-449EE84C070B}"/>
    <cellStyle name="Comma 12 4 5 3 2" xfId="3403" xr:uid="{FA9ED253-F219-4391-93E2-4B196BDBBFF8}"/>
    <cellStyle name="Comma 12 4 5 3 3" xfId="5748" xr:uid="{48644D8B-5F46-4916-A9DA-18E20AE1ED88}"/>
    <cellStyle name="Comma 12 4 5 3 4" xfId="8093" xr:uid="{25B81864-9681-4480-B6B3-DB9BA4CEFE83}"/>
    <cellStyle name="Comma 12 4 5 3 5" xfId="10438" xr:uid="{C226B0BF-90A6-4724-A0F8-7670E9F69B4F}"/>
    <cellStyle name="Comma 12 4 5 3 6" xfId="12783" xr:uid="{CF362CF0-E0DA-4C61-8AAC-22FBADEA9B7B}"/>
    <cellStyle name="Comma 12 4 5 3 7" xfId="15128" xr:uid="{9909182D-96ED-4E33-9A3B-DC496EC5968D}"/>
    <cellStyle name="Comma 12 4 5 3 8" xfId="17474" xr:uid="{92F05232-AD90-4A87-AE5D-4336FD22D10D}"/>
    <cellStyle name="Comma 12 4 5 3 9" xfId="19819" xr:uid="{C3414E86-B465-4A08-ABC1-0F60B01DF298}"/>
    <cellStyle name="Comma 12 4 5 4" xfId="1442" xr:uid="{E75FF99F-86ED-40C9-86AE-34A892D125EB}"/>
    <cellStyle name="Comma 12 4 5 4 10" xfId="22548" xr:uid="{9E6BC3D0-7997-4A30-8929-BF779A4AC468}"/>
    <cellStyle name="Comma 12 4 5 4 11" xfId="24893" xr:uid="{6BCF7FF9-8CD3-461A-A6A4-83F1FF920A14}"/>
    <cellStyle name="Comma 12 4 5 4 12" xfId="27238" xr:uid="{799D7199-2073-4CC3-BAA3-7796D398BF16}"/>
    <cellStyle name="Comma 12 4 5 4 2" xfId="3787" xr:uid="{13257F2A-CEA8-4145-86AF-1D500AAE5943}"/>
    <cellStyle name="Comma 12 4 5 4 3" xfId="6132" xr:uid="{B88FB3F4-B2C8-40E2-994F-31BBD14203C1}"/>
    <cellStyle name="Comma 12 4 5 4 4" xfId="8477" xr:uid="{C4173379-0494-4C6D-A97D-A7AE3624B843}"/>
    <cellStyle name="Comma 12 4 5 4 5" xfId="10822" xr:uid="{16798128-8C7B-40DA-B91A-7B2BD5BBF704}"/>
    <cellStyle name="Comma 12 4 5 4 6" xfId="13167" xr:uid="{41433DC5-68C9-4472-9233-E2F913CC6A0F}"/>
    <cellStyle name="Comma 12 4 5 4 7" xfId="15512" xr:uid="{F8501576-CC1C-45D2-A239-33C989E81076}"/>
    <cellStyle name="Comma 12 4 5 4 8" xfId="17858" xr:uid="{C87870C0-6632-4CAC-9B79-E51B3A0D4856}"/>
    <cellStyle name="Comma 12 4 5 4 9" xfId="20203" xr:uid="{B4EFA94A-70C2-41F4-84ED-4D7D57D75B3C}"/>
    <cellStyle name="Comma 12 4 5 5" xfId="1826" xr:uid="{F41A6116-1E02-4340-8A53-BE95DABE09CE}"/>
    <cellStyle name="Comma 12 4 5 5 10" xfId="22932" xr:uid="{88B16B26-438C-4585-B333-E6D3018CB404}"/>
    <cellStyle name="Comma 12 4 5 5 11" xfId="25277" xr:uid="{A79FFA0B-0636-40E4-BF00-AC19FB90B700}"/>
    <cellStyle name="Comma 12 4 5 5 12" xfId="27622" xr:uid="{96D111E6-81DE-461B-AB41-CC5E4E95707F}"/>
    <cellStyle name="Comma 12 4 5 5 2" xfId="4171" xr:uid="{8CB1A5DC-1BEB-4FD5-B309-A4A0706FE228}"/>
    <cellStyle name="Comma 12 4 5 5 3" xfId="6516" xr:uid="{DBF3A86F-EFF8-4DAA-83D7-79BF49AE762B}"/>
    <cellStyle name="Comma 12 4 5 5 4" xfId="8861" xr:uid="{48A91C46-193F-4D2A-BC04-30081B686FC9}"/>
    <cellStyle name="Comma 12 4 5 5 5" xfId="11206" xr:uid="{0F6BE8A3-C432-44CC-BA98-0310A6DD51DC}"/>
    <cellStyle name="Comma 12 4 5 5 6" xfId="13551" xr:uid="{90EC2982-AE36-44D6-8E47-C64EBAC72B95}"/>
    <cellStyle name="Comma 12 4 5 5 7" xfId="15896" xr:uid="{D8EBD90D-0FB4-413F-8039-468027C30A95}"/>
    <cellStyle name="Comma 12 4 5 5 8" xfId="18242" xr:uid="{3F672706-EEA8-4605-BC13-27974583FADF}"/>
    <cellStyle name="Comma 12 4 5 5 9" xfId="20587" xr:uid="{426114F3-BA29-47F8-954D-F2BCB86B2A05}"/>
    <cellStyle name="Comma 12 4 5 6" xfId="2210" xr:uid="{11EBE216-17B0-424E-BCBA-147F4BC715F4}"/>
    <cellStyle name="Comma 12 4 5 6 10" xfId="23316" xr:uid="{44FA14DC-9ED6-478F-9177-9645767E045C}"/>
    <cellStyle name="Comma 12 4 5 6 11" xfId="25661" xr:uid="{A774D4A2-F466-457A-A6E8-39B8A8D450BD}"/>
    <cellStyle name="Comma 12 4 5 6 12" xfId="28006" xr:uid="{C63D016E-1DB3-477F-AA8E-ED92E5549740}"/>
    <cellStyle name="Comma 12 4 5 6 2" xfId="4555" xr:uid="{49A81DA0-FC4F-42F7-B8ED-17DB90833971}"/>
    <cellStyle name="Comma 12 4 5 6 3" xfId="6900" xr:uid="{8947B973-5F53-459B-A85C-8B1FF48EEADA}"/>
    <cellStyle name="Comma 12 4 5 6 4" xfId="9245" xr:uid="{C4CD4490-1D69-4296-8BB2-9DA107998D47}"/>
    <cellStyle name="Comma 12 4 5 6 5" xfId="11590" xr:uid="{35BFA3CC-8DC9-429F-9462-38B93A990A30}"/>
    <cellStyle name="Comma 12 4 5 6 6" xfId="13935" xr:uid="{AC46252B-6EA9-4C95-B7B1-27F2BBF16BEC}"/>
    <cellStyle name="Comma 12 4 5 6 7" xfId="16280" xr:uid="{221F6B1F-C374-47F6-A18E-475D9FFBFF73}"/>
    <cellStyle name="Comma 12 4 5 6 8" xfId="18626" xr:uid="{5314FDB3-7301-4237-B867-3D8E6483A760}"/>
    <cellStyle name="Comma 12 4 5 6 9" xfId="20971" xr:uid="{F3636407-B97E-4FDC-968E-0E2135BF9BEC}"/>
    <cellStyle name="Comma 12 4 5 7" xfId="2594" xr:uid="{08E49F7A-BFE9-431E-B7FE-15C19BD212E9}"/>
    <cellStyle name="Comma 12 4 5 8" xfId="4939" xr:uid="{F3952F25-9737-493E-9920-8E6CA27BDEA3}"/>
    <cellStyle name="Comma 12 4 5 9" xfId="7284" xr:uid="{BD2AA1FA-1983-43D9-A5CB-DD2D0FC96B2F}"/>
    <cellStyle name="Comma 12 4 6" xfId="297" xr:uid="{59AFFA17-9CB1-410C-8209-C61B4E1EF32A}"/>
    <cellStyle name="Comma 12 4 6 10" xfId="9677" xr:uid="{E5E14049-D9ED-4B59-B084-A3A04D38DD16}"/>
    <cellStyle name="Comma 12 4 6 11" xfId="12022" xr:uid="{68F0FA6A-CB1F-43E4-9961-D416F0EF21FD}"/>
    <cellStyle name="Comma 12 4 6 12" xfId="14367" xr:uid="{D595DE2F-BDA7-460D-8E62-2042ECB141A7}"/>
    <cellStyle name="Comma 12 4 6 13" xfId="16713" xr:uid="{1B6C3992-75E1-4DCD-B192-75FD9B59D064}"/>
    <cellStyle name="Comma 12 4 6 14" xfId="19058" xr:uid="{A2781257-7150-4B28-9EBA-657A3A235FB1}"/>
    <cellStyle name="Comma 12 4 6 15" xfId="21403" xr:uid="{1E8F4B05-D4AA-4234-BAD3-D2862C0FD56A}"/>
    <cellStyle name="Comma 12 4 6 16" xfId="23748" xr:uid="{5B5B18AD-9A25-4A82-9112-23A1A57144A7}"/>
    <cellStyle name="Comma 12 4 6 17" xfId="26093" xr:uid="{BAD52449-F14B-44AD-A40F-D8A61442D804}"/>
    <cellStyle name="Comma 12 4 6 2" xfId="681" xr:uid="{E72B35E9-6FFD-455F-AE26-C91F8F99E4FE}"/>
    <cellStyle name="Comma 12 4 6 2 10" xfId="21787" xr:uid="{A8D87206-673F-45DE-A6B5-36ED1D8867F8}"/>
    <cellStyle name="Comma 12 4 6 2 11" xfId="24132" xr:uid="{079BB9A9-E98F-4BDD-9F30-CABA2C9729E7}"/>
    <cellStyle name="Comma 12 4 6 2 12" xfId="26477" xr:uid="{DD66C27D-0ABE-449D-9F83-381DA13FD948}"/>
    <cellStyle name="Comma 12 4 6 2 2" xfId="3026" xr:uid="{8E805544-D6F4-4E6E-B80D-D7AB8B55A59C}"/>
    <cellStyle name="Comma 12 4 6 2 3" xfId="5371" xr:uid="{F0C8C861-2A4B-4A53-A9EF-5E1BC8C507E5}"/>
    <cellStyle name="Comma 12 4 6 2 4" xfId="7716" xr:uid="{111C6BD3-0AD1-440D-9C9C-C14FE0B1CF4D}"/>
    <cellStyle name="Comma 12 4 6 2 5" xfId="10061" xr:uid="{4183B165-DD6F-4729-B8D6-45D4A3551B4B}"/>
    <cellStyle name="Comma 12 4 6 2 6" xfId="12406" xr:uid="{089BBBB8-E075-4741-8CB9-52F0EED41686}"/>
    <cellStyle name="Comma 12 4 6 2 7" xfId="14751" xr:uid="{88CCF7C5-D7E0-4310-A83D-4C3F6E4BEF7B}"/>
    <cellStyle name="Comma 12 4 6 2 8" xfId="17097" xr:uid="{4992F614-EB5C-4F31-90D4-25B7C46BA215}"/>
    <cellStyle name="Comma 12 4 6 2 9" xfId="19442" xr:uid="{8A18E28E-4337-4EA8-945C-383B4998FBEE}"/>
    <cellStyle name="Comma 12 4 6 3" xfId="1106" xr:uid="{7D0B0E60-7A06-4E37-8E72-DD5408652CC1}"/>
    <cellStyle name="Comma 12 4 6 3 10" xfId="22212" xr:uid="{9CAD7AA9-D761-4D7D-BB5C-5018DBF23020}"/>
    <cellStyle name="Comma 12 4 6 3 11" xfId="24557" xr:uid="{895BC851-7238-463F-BD22-9C24D5ED5050}"/>
    <cellStyle name="Comma 12 4 6 3 12" xfId="26902" xr:uid="{5ADAD921-3F9A-4DAF-A956-AA4309AA1287}"/>
    <cellStyle name="Comma 12 4 6 3 2" xfId="3451" xr:uid="{59005782-563E-4AB5-A2CA-AFDDCA565E2C}"/>
    <cellStyle name="Comma 12 4 6 3 3" xfId="5796" xr:uid="{C5625428-D189-4851-B7C5-55D4685C3A29}"/>
    <cellStyle name="Comma 12 4 6 3 4" xfId="8141" xr:uid="{5E03A372-6804-4817-90E0-A3033BABD8A3}"/>
    <cellStyle name="Comma 12 4 6 3 5" xfId="10486" xr:uid="{6648D6AE-4392-402F-ACC4-2A5C740DF0EE}"/>
    <cellStyle name="Comma 12 4 6 3 6" xfId="12831" xr:uid="{3FBD3FF1-9560-4C63-AE3F-6061D5A7C006}"/>
    <cellStyle name="Comma 12 4 6 3 7" xfId="15176" xr:uid="{D89B4316-A943-4F6D-8256-F8AD29D54DB6}"/>
    <cellStyle name="Comma 12 4 6 3 8" xfId="17522" xr:uid="{C6EB726A-3627-425A-A440-424CD00861DA}"/>
    <cellStyle name="Comma 12 4 6 3 9" xfId="19867" xr:uid="{F237A358-CEC5-4B9D-A665-241D1DCCDE07}"/>
    <cellStyle name="Comma 12 4 6 4" xfId="1490" xr:uid="{A4D32546-5B8D-4A9A-86B8-CC307C1E2882}"/>
    <cellStyle name="Comma 12 4 6 4 10" xfId="22596" xr:uid="{1AFF53A1-F97F-4517-BDCA-9722C10EB57E}"/>
    <cellStyle name="Comma 12 4 6 4 11" xfId="24941" xr:uid="{635DFD4A-816B-4C8A-BC3F-869D528721C0}"/>
    <cellStyle name="Comma 12 4 6 4 12" xfId="27286" xr:uid="{02FE2554-D222-4F60-96EF-0628789C3821}"/>
    <cellStyle name="Comma 12 4 6 4 2" xfId="3835" xr:uid="{74B83742-2771-4D3F-9875-8435A9FD16A1}"/>
    <cellStyle name="Comma 12 4 6 4 3" xfId="6180" xr:uid="{488B1C90-6C66-4C94-B4D4-7FB728CD15F5}"/>
    <cellStyle name="Comma 12 4 6 4 4" xfId="8525" xr:uid="{BEC7CD85-167A-4B10-B4D9-3F5F9553A05A}"/>
    <cellStyle name="Comma 12 4 6 4 5" xfId="10870" xr:uid="{575F20CE-17AA-4D18-A3F9-51BC380E3943}"/>
    <cellStyle name="Comma 12 4 6 4 6" xfId="13215" xr:uid="{0CE587A0-DCEA-4F67-B829-2347A006DF0F}"/>
    <cellStyle name="Comma 12 4 6 4 7" xfId="15560" xr:uid="{E9BEA007-814A-4871-914B-4B6E4C660441}"/>
    <cellStyle name="Comma 12 4 6 4 8" xfId="17906" xr:uid="{DC3B1861-0458-486C-9FF9-D807CE707088}"/>
    <cellStyle name="Comma 12 4 6 4 9" xfId="20251" xr:uid="{F4287E31-5C90-4F21-90D8-B570D44383EE}"/>
    <cellStyle name="Comma 12 4 6 5" xfId="1874" xr:uid="{F4DE15C7-ED30-4E3B-A900-CCC9D25F02EB}"/>
    <cellStyle name="Comma 12 4 6 5 10" xfId="22980" xr:uid="{87EAC63E-6A94-452C-AE63-9547105DF324}"/>
    <cellStyle name="Comma 12 4 6 5 11" xfId="25325" xr:uid="{A3F91C52-012B-4FBD-9320-EC860ACBDAE8}"/>
    <cellStyle name="Comma 12 4 6 5 12" xfId="27670" xr:uid="{7BC8C4B8-D51D-4AB8-ABFD-0B59F959BC56}"/>
    <cellStyle name="Comma 12 4 6 5 2" xfId="4219" xr:uid="{3ECCFEBE-9EDC-418E-8B04-0C875D7B3354}"/>
    <cellStyle name="Comma 12 4 6 5 3" xfId="6564" xr:uid="{C6A53F66-560C-49E3-81B9-F869B30D781E}"/>
    <cellStyle name="Comma 12 4 6 5 4" xfId="8909" xr:uid="{325BC7B4-30A8-4121-865E-C893FCCC2FA8}"/>
    <cellStyle name="Comma 12 4 6 5 5" xfId="11254" xr:uid="{52DC7D1C-D9A6-4350-819E-46D0420FE35F}"/>
    <cellStyle name="Comma 12 4 6 5 6" xfId="13599" xr:uid="{73D60417-B458-4748-9AA0-0D6D95D503B1}"/>
    <cellStyle name="Comma 12 4 6 5 7" xfId="15944" xr:uid="{97BA818A-CCCD-49A4-BF49-FDD9E72E20EE}"/>
    <cellStyle name="Comma 12 4 6 5 8" xfId="18290" xr:uid="{8AFF120D-FD05-4B53-8966-3721C2806CA3}"/>
    <cellStyle name="Comma 12 4 6 5 9" xfId="20635" xr:uid="{C53C5178-A9D1-4859-B2B4-5DEEBABCC231}"/>
    <cellStyle name="Comma 12 4 6 6" xfId="2258" xr:uid="{39B03201-7AE9-4EF4-8522-B325DB71E785}"/>
    <cellStyle name="Comma 12 4 6 6 10" xfId="23364" xr:uid="{B50399C9-3888-4D9A-8851-BFD44F4D9A46}"/>
    <cellStyle name="Comma 12 4 6 6 11" xfId="25709" xr:uid="{C2B34D9C-451A-4ACC-A6C2-AC2564A8CC51}"/>
    <cellStyle name="Comma 12 4 6 6 12" xfId="28054" xr:uid="{B18897E5-A74D-40CB-A3B5-4F5D5AB89DFA}"/>
    <cellStyle name="Comma 12 4 6 6 2" xfId="4603" xr:uid="{57F93030-6BA0-49AC-9C09-B928B2BB652A}"/>
    <cellStyle name="Comma 12 4 6 6 3" xfId="6948" xr:uid="{64D22B0B-9FF9-482E-B30F-B09FDD8EFBF2}"/>
    <cellStyle name="Comma 12 4 6 6 4" xfId="9293" xr:uid="{28BB70F1-FDDA-4869-9FF4-1D3EDAA4C8F3}"/>
    <cellStyle name="Comma 12 4 6 6 5" xfId="11638" xr:uid="{78970828-DA16-49F0-B9A4-FC924FA6A3B3}"/>
    <cellStyle name="Comma 12 4 6 6 6" xfId="13983" xr:uid="{F5EBF3FB-DE5F-4020-9E6B-83FA81B4D057}"/>
    <cellStyle name="Comma 12 4 6 6 7" xfId="16328" xr:uid="{18C12726-1078-4F97-8533-A173EEBFBCB4}"/>
    <cellStyle name="Comma 12 4 6 6 8" xfId="18674" xr:uid="{69133FE2-9207-4EF6-8DDD-4F58D45C79BA}"/>
    <cellStyle name="Comma 12 4 6 6 9" xfId="21019" xr:uid="{F8245BA4-4172-4F57-A01E-990239775987}"/>
    <cellStyle name="Comma 12 4 6 7" xfId="2642" xr:uid="{24838DD5-9DC6-4498-9380-C6D4D602A81E}"/>
    <cellStyle name="Comma 12 4 6 8" xfId="4987" xr:uid="{51568B3E-895F-48C1-B365-7B27F92571B2}"/>
    <cellStyle name="Comma 12 4 6 9" xfId="7332" xr:uid="{1CA8A420-9C9D-4185-B1E9-3C27AC048781}"/>
    <cellStyle name="Comma 12 4 7" xfId="345" xr:uid="{B9CAA2C4-7ABC-46A6-BC86-7ABB8E4E8B36}"/>
    <cellStyle name="Comma 12 4 7 10" xfId="9725" xr:uid="{1F2C7354-62F6-4A61-84B1-00C1C31777EA}"/>
    <cellStyle name="Comma 12 4 7 11" xfId="12070" xr:uid="{EFD36F07-0E7F-4B52-ACD9-08F62563E86F}"/>
    <cellStyle name="Comma 12 4 7 12" xfId="14415" xr:uid="{78D4A5A6-D358-4F5F-989C-2E3852E24575}"/>
    <cellStyle name="Comma 12 4 7 13" xfId="16761" xr:uid="{4D779C2F-083C-4DF0-91D0-CA471D728071}"/>
    <cellStyle name="Comma 12 4 7 14" xfId="19106" xr:uid="{21607EFB-956C-46E8-94C1-DDEF267C985A}"/>
    <cellStyle name="Comma 12 4 7 15" xfId="21451" xr:uid="{F96CB344-02B7-4ECB-9500-C8D9E9E83FB0}"/>
    <cellStyle name="Comma 12 4 7 16" xfId="23796" xr:uid="{7EB96848-FF01-4CD8-AD08-4A9B307B5C6F}"/>
    <cellStyle name="Comma 12 4 7 17" xfId="26141" xr:uid="{82069CAC-20BC-419C-860D-336DAE02D716}"/>
    <cellStyle name="Comma 12 4 7 2" xfId="729" xr:uid="{1DB554A4-F4C6-421A-9EC4-23EA9172649A}"/>
    <cellStyle name="Comma 12 4 7 2 10" xfId="21835" xr:uid="{F0516AA0-BD89-4F80-B6AD-AE7A47C1EC28}"/>
    <cellStyle name="Comma 12 4 7 2 11" xfId="24180" xr:uid="{9E0984CB-7A94-4DBC-9A9D-CD7B22949CF8}"/>
    <cellStyle name="Comma 12 4 7 2 12" xfId="26525" xr:uid="{E16AA1C7-B5FA-49AC-9BD4-3E4B3A8B08A2}"/>
    <cellStyle name="Comma 12 4 7 2 2" xfId="3074" xr:uid="{94983623-3DCE-48AF-AC53-38A04D86E464}"/>
    <cellStyle name="Comma 12 4 7 2 3" xfId="5419" xr:uid="{20411A3C-12DB-43F7-BF63-A43F80E97E74}"/>
    <cellStyle name="Comma 12 4 7 2 4" xfId="7764" xr:uid="{8DE73AB1-D0F2-4780-B022-73926A3DEF1F}"/>
    <cellStyle name="Comma 12 4 7 2 5" xfId="10109" xr:uid="{2ADA4247-1A31-4059-96E1-B5222C4F3CDD}"/>
    <cellStyle name="Comma 12 4 7 2 6" xfId="12454" xr:uid="{144EEEC5-3CED-47C0-A214-373B68F094D9}"/>
    <cellStyle name="Comma 12 4 7 2 7" xfId="14799" xr:uid="{EF3F1080-A204-4570-AF8B-8B86D3757D5D}"/>
    <cellStyle name="Comma 12 4 7 2 8" xfId="17145" xr:uid="{5EABCD4D-5E53-4D83-AD35-F0352505CE3E}"/>
    <cellStyle name="Comma 12 4 7 2 9" xfId="19490" xr:uid="{C37E7A07-D812-48D5-8E59-2599AFBA1BB9}"/>
    <cellStyle name="Comma 12 4 7 3" xfId="1154" xr:uid="{4963D1F8-BF32-4D26-B50E-FD795A0B4EE5}"/>
    <cellStyle name="Comma 12 4 7 3 10" xfId="22260" xr:uid="{7A079373-2F49-4E40-8190-7DC5ED050015}"/>
    <cellStyle name="Comma 12 4 7 3 11" xfId="24605" xr:uid="{B33139BC-3105-4B2F-BCBE-E5FA27F893A5}"/>
    <cellStyle name="Comma 12 4 7 3 12" xfId="26950" xr:uid="{1013653B-BD63-43C3-880E-1B85EB1BF6F7}"/>
    <cellStyle name="Comma 12 4 7 3 2" xfId="3499" xr:uid="{E377AB0E-B349-4D59-A612-BD9C15716463}"/>
    <cellStyle name="Comma 12 4 7 3 3" xfId="5844" xr:uid="{C3061186-F0B9-47C8-B0DF-2A453FAB7E8C}"/>
    <cellStyle name="Comma 12 4 7 3 4" xfId="8189" xr:uid="{48E122D9-A261-4C74-A208-F40AFCE0231D}"/>
    <cellStyle name="Comma 12 4 7 3 5" xfId="10534" xr:uid="{3862F518-015F-4B99-824A-7F07705D2266}"/>
    <cellStyle name="Comma 12 4 7 3 6" xfId="12879" xr:uid="{7A899FDD-C723-41ED-9739-45175393B3F2}"/>
    <cellStyle name="Comma 12 4 7 3 7" xfId="15224" xr:uid="{6864C0E5-28D6-4F21-B07D-801CF2A07796}"/>
    <cellStyle name="Comma 12 4 7 3 8" xfId="17570" xr:uid="{3E73569F-6D3A-42AB-9300-C1D6110F1998}"/>
    <cellStyle name="Comma 12 4 7 3 9" xfId="19915" xr:uid="{C943A625-18E3-4D63-8CE7-E946E3A5FE6D}"/>
    <cellStyle name="Comma 12 4 7 4" xfId="1538" xr:uid="{F86E22E9-0126-4DF2-B22E-ACBAB3DBE53E}"/>
    <cellStyle name="Comma 12 4 7 4 10" xfId="22644" xr:uid="{F3F2D527-1B46-43CA-809C-011D3AC17CF2}"/>
    <cellStyle name="Comma 12 4 7 4 11" xfId="24989" xr:uid="{DB6FFBA6-83A2-45AE-9EE0-1192CB3FD997}"/>
    <cellStyle name="Comma 12 4 7 4 12" xfId="27334" xr:uid="{21E4D51A-C668-4A52-9A04-524662A5ED69}"/>
    <cellStyle name="Comma 12 4 7 4 2" xfId="3883" xr:uid="{774A92B9-05E9-4043-A5DB-3637BCD4E4F6}"/>
    <cellStyle name="Comma 12 4 7 4 3" xfId="6228" xr:uid="{946ABD0D-3338-49F5-BB3C-233C3E648D02}"/>
    <cellStyle name="Comma 12 4 7 4 4" xfId="8573" xr:uid="{E2596A03-5130-47CE-8C47-917813C8422A}"/>
    <cellStyle name="Comma 12 4 7 4 5" xfId="10918" xr:uid="{128DA844-0546-4689-9B59-FA38F415CD54}"/>
    <cellStyle name="Comma 12 4 7 4 6" xfId="13263" xr:uid="{3C9124FB-47CA-425D-B751-EE9DF7DC2788}"/>
    <cellStyle name="Comma 12 4 7 4 7" xfId="15608" xr:uid="{533DF13D-9C94-4715-8FD8-17E34673D9F9}"/>
    <cellStyle name="Comma 12 4 7 4 8" xfId="17954" xr:uid="{5E0AA9FD-26DE-4F4B-B12D-A4B94FD1C9B1}"/>
    <cellStyle name="Comma 12 4 7 4 9" xfId="20299" xr:uid="{A962C8C6-8AC1-4F36-AE7D-4CCFE8072BF2}"/>
    <cellStyle name="Comma 12 4 7 5" xfId="1922" xr:uid="{A27519CA-E56E-433B-A7DB-66536200146A}"/>
    <cellStyle name="Comma 12 4 7 5 10" xfId="23028" xr:uid="{BCB01C6B-13C1-4920-8DB8-FAF27A9545BA}"/>
    <cellStyle name="Comma 12 4 7 5 11" xfId="25373" xr:uid="{B1024059-1DF2-4074-B0B7-6491E399C8FF}"/>
    <cellStyle name="Comma 12 4 7 5 12" xfId="27718" xr:uid="{46D367FB-565D-43C6-84D9-AB2E017F23D4}"/>
    <cellStyle name="Comma 12 4 7 5 2" xfId="4267" xr:uid="{690A8972-9D90-44B5-8D86-4DA8A2DC60AB}"/>
    <cellStyle name="Comma 12 4 7 5 3" xfId="6612" xr:uid="{4A94A65E-DBD8-4469-ACFB-DF880AADC941}"/>
    <cellStyle name="Comma 12 4 7 5 4" xfId="8957" xr:uid="{52F0FF2D-43B5-40EF-8A42-CEB1A0E264A7}"/>
    <cellStyle name="Comma 12 4 7 5 5" xfId="11302" xr:uid="{AAC86A46-217D-44B6-A666-11F07294E14B}"/>
    <cellStyle name="Comma 12 4 7 5 6" xfId="13647" xr:uid="{4615E3D1-0BD7-4858-8044-545C8EF83EEA}"/>
    <cellStyle name="Comma 12 4 7 5 7" xfId="15992" xr:uid="{A35A657B-E28E-4FAE-B63B-E45F617C0DCF}"/>
    <cellStyle name="Comma 12 4 7 5 8" xfId="18338" xr:uid="{2EE2A304-84F4-4EC1-801A-289A0A452B4D}"/>
    <cellStyle name="Comma 12 4 7 5 9" xfId="20683" xr:uid="{972765B8-8C66-4587-BA7E-F587D4C8033A}"/>
    <cellStyle name="Comma 12 4 7 6" xfId="2306" xr:uid="{1CC36C3A-E1AD-412E-B739-981E8D1D1CEA}"/>
    <cellStyle name="Comma 12 4 7 6 10" xfId="23412" xr:uid="{972F0BBA-7849-44B3-A871-E54217EB80E0}"/>
    <cellStyle name="Comma 12 4 7 6 11" xfId="25757" xr:uid="{03BBAFB9-F28D-4239-B9A6-41ED1E25C2FE}"/>
    <cellStyle name="Comma 12 4 7 6 12" xfId="28102" xr:uid="{8153BE38-D081-44D2-91E6-913B4F395BD2}"/>
    <cellStyle name="Comma 12 4 7 6 2" xfId="4651" xr:uid="{0D380D0C-F533-4EF3-8754-92980B29DF3F}"/>
    <cellStyle name="Comma 12 4 7 6 3" xfId="6996" xr:uid="{0BD01488-FE8B-4DCF-93CC-9DAA61968A73}"/>
    <cellStyle name="Comma 12 4 7 6 4" xfId="9341" xr:uid="{A7D94FD9-183A-4323-8652-32884F19EE84}"/>
    <cellStyle name="Comma 12 4 7 6 5" xfId="11686" xr:uid="{8D1BEBC7-4A20-47CC-95D9-8FCFFFA877E2}"/>
    <cellStyle name="Comma 12 4 7 6 6" xfId="14031" xr:uid="{062F70CB-7E18-4F89-8C04-FE0A61CE4C4A}"/>
    <cellStyle name="Comma 12 4 7 6 7" xfId="16376" xr:uid="{AE4E9504-08A7-49BC-B923-DE0BEA81CBE2}"/>
    <cellStyle name="Comma 12 4 7 6 8" xfId="18722" xr:uid="{DAD93433-176D-46AA-9290-4A162D9CFE74}"/>
    <cellStyle name="Comma 12 4 7 6 9" xfId="21067" xr:uid="{FF86A66F-808C-4141-A300-1DD851ACF8C4}"/>
    <cellStyle name="Comma 12 4 7 7" xfId="2690" xr:uid="{10376E79-D2AB-4AB4-9456-76588174D4FF}"/>
    <cellStyle name="Comma 12 4 7 8" xfId="5035" xr:uid="{E85F57B9-D9E2-4030-A612-6173E3D0EB1C}"/>
    <cellStyle name="Comma 12 4 7 9" xfId="7380" xr:uid="{06611ED6-8B8E-48E2-90B9-FC938310508F}"/>
    <cellStyle name="Comma 12 4 8" xfId="393" xr:uid="{E4D4F606-8F9E-47C2-896A-437BC40FCB26}"/>
    <cellStyle name="Comma 12 4 8 10" xfId="9773" xr:uid="{A4A15F1A-2414-4961-A558-2425635E2588}"/>
    <cellStyle name="Comma 12 4 8 11" xfId="12118" xr:uid="{36E53C42-A02A-4EE7-A1B5-B16EA5CD983D}"/>
    <cellStyle name="Comma 12 4 8 12" xfId="14463" xr:uid="{231228E4-539C-4CD7-A956-BBD541790D5E}"/>
    <cellStyle name="Comma 12 4 8 13" xfId="16809" xr:uid="{FC273F1D-899D-4F2A-8B4F-7E0AFA4A4533}"/>
    <cellStyle name="Comma 12 4 8 14" xfId="19154" xr:uid="{76B9985B-F1F1-4C04-96F2-8656040375AC}"/>
    <cellStyle name="Comma 12 4 8 15" xfId="21499" xr:uid="{97084F5B-8D4B-4DC3-9F06-35186DDA0C9D}"/>
    <cellStyle name="Comma 12 4 8 16" xfId="23844" xr:uid="{3C599BAA-88FA-4B90-BADB-C880DF70DD54}"/>
    <cellStyle name="Comma 12 4 8 17" xfId="26189" xr:uid="{41DFB121-CCD5-4AC2-85CB-347114F45F79}"/>
    <cellStyle name="Comma 12 4 8 2" xfId="777" xr:uid="{E575EC67-6C92-4227-A136-97CED68F3AEB}"/>
    <cellStyle name="Comma 12 4 8 2 10" xfId="21883" xr:uid="{5B007204-0BB4-4730-A212-2CA06781A685}"/>
    <cellStyle name="Comma 12 4 8 2 11" xfId="24228" xr:uid="{DFCDEA70-4F8F-4421-9584-E59CB67E2E42}"/>
    <cellStyle name="Comma 12 4 8 2 12" xfId="26573" xr:uid="{BA038FBF-739D-4442-81D6-876CD5E533B8}"/>
    <cellStyle name="Comma 12 4 8 2 2" xfId="3122" xr:uid="{77E9CC01-8E1C-422F-A229-F4D851D5E850}"/>
    <cellStyle name="Comma 12 4 8 2 3" xfId="5467" xr:uid="{FA987276-B785-4FFB-99DE-BD7D14018462}"/>
    <cellStyle name="Comma 12 4 8 2 4" xfId="7812" xr:uid="{47B73163-BBBB-4BD2-9945-F564A8D2E43E}"/>
    <cellStyle name="Comma 12 4 8 2 5" xfId="10157" xr:uid="{5B94C8C1-FA9C-4A55-8E8E-D62B9400998E}"/>
    <cellStyle name="Comma 12 4 8 2 6" xfId="12502" xr:uid="{31F6F58D-6AA0-484B-8222-1E7E9FEC963A}"/>
    <cellStyle name="Comma 12 4 8 2 7" xfId="14847" xr:uid="{4A4DB325-C63F-41B7-BCB6-A572DE8B0B54}"/>
    <cellStyle name="Comma 12 4 8 2 8" xfId="17193" xr:uid="{68FD7C48-6107-4883-8A91-979A860C7310}"/>
    <cellStyle name="Comma 12 4 8 2 9" xfId="19538" xr:uid="{4136558A-7CEF-4EAF-B0A8-E47A2BD1722C}"/>
    <cellStyle name="Comma 12 4 8 3" xfId="1202" xr:uid="{4A3E2A96-3DCC-45E6-9B1C-68D65C3EF10F}"/>
    <cellStyle name="Comma 12 4 8 3 10" xfId="22308" xr:uid="{4F064A80-B188-4E86-89B6-108DC3559741}"/>
    <cellStyle name="Comma 12 4 8 3 11" xfId="24653" xr:uid="{2C7B73EA-B78D-44FA-9DC4-1121D9EABA2F}"/>
    <cellStyle name="Comma 12 4 8 3 12" xfId="26998" xr:uid="{5545C6C9-C3CF-4A56-B102-5F15B6316BC7}"/>
    <cellStyle name="Comma 12 4 8 3 2" xfId="3547" xr:uid="{D89DE620-99C2-41C8-B9B5-8EB675B77861}"/>
    <cellStyle name="Comma 12 4 8 3 3" xfId="5892" xr:uid="{5A878BE6-A95C-4294-A880-23AEBF97E483}"/>
    <cellStyle name="Comma 12 4 8 3 4" xfId="8237" xr:uid="{27B14553-CFF0-4B54-8A7E-0FF22F48DDB9}"/>
    <cellStyle name="Comma 12 4 8 3 5" xfId="10582" xr:uid="{30942235-3D86-4C9B-9678-89FED85D58F4}"/>
    <cellStyle name="Comma 12 4 8 3 6" xfId="12927" xr:uid="{866BDE0E-EF29-4880-9AAF-3B354E7E4EEF}"/>
    <cellStyle name="Comma 12 4 8 3 7" xfId="15272" xr:uid="{6B291214-2BFB-485A-B545-E01314AD20BD}"/>
    <cellStyle name="Comma 12 4 8 3 8" xfId="17618" xr:uid="{2AAAEB97-729F-4121-93DD-D3E6B5A5E84B}"/>
    <cellStyle name="Comma 12 4 8 3 9" xfId="19963" xr:uid="{7DC93369-31AD-4658-8FBF-C0A92F5EFC39}"/>
    <cellStyle name="Comma 12 4 8 4" xfId="1586" xr:uid="{E855ED19-B697-41F1-BEDF-7B0055B8D81D}"/>
    <cellStyle name="Comma 12 4 8 4 10" xfId="22692" xr:uid="{0D774CDE-AEAF-46C5-A831-21DC4C329308}"/>
    <cellStyle name="Comma 12 4 8 4 11" xfId="25037" xr:uid="{91183D1C-4A80-4EB7-951A-A7872DE664BE}"/>
    <cellStyle name="Comma 12 4 8 4 12" xfId="27382" xr:uid="{9334A596-3880-4D6F-94A9-E9865227DA61}"/>
    <cellStyle name="Comma 12 4 8 4 2" xfId="3931" xr:uid="{4D1A7DD1-3BA6-4AD9-8AD6-A810C8962B20}"/>
    <cellStyle name="Comma 12 4 8 4 3" xfId="6276" xr:uid="{837E314C-0C6B-4DF7-BD58-99E87300A17E}"/>
    <cellStyle name="Comma 12 4 8 4 4" xfId="8621" xr:uid="{C1D096F0-FE2E-4C9D-93D2-EC2323DE5468}"/>
    <cellStyle name="Comma 12 4 8 4 5" xfId="10966" xr:uid="{4F16D087-4104-4EF1-B25C-4096EB7177BC}"/>
    <cellStyle name="Comma 12 4 8 4 6" xfId="13311" xr:uid="{35CC8962-F0A3-4364-8F15-905691395834}"/>
    <cellStyle name="Comma 12 4 8 4 7" xfId="15656" xr:uid="{4866B1C7-6D7F-48F6-9A6B-1784C71ABC83}"/>
    <cellStyle name="Comma 12 4 8 4 8" xfId="18002" xr:uid="{DA3318CC-E7B1-4534-87AD-43004BAFDE06}"/>
    <cellStyle name="Comma 12 4 8 4 9" xfId="20347" xr:uid="{9BE96C3B-2A4D-41B8-B701-60B9278E2808}"/>
    <cellStyle name="Comma 12 4 8 5" xfId="1970" xr:uid="{E888C044-8920-48E2-8A66-4DB03F7691BC}"/>
    <cellStyle name="Comma 12 4 8 5 10" xfId="23076" xr:uid="{B8A6B148-D30C-451A-95C5-3FF6D6652A43}"/>
    <cellStyle name="Comma 12 4 8 5 11" xfId="25421" xr:uid="{F3C43004-0D75-48C0-8B84-37F73CA1D3E9}"/>
    <cellStyle name="Comma 12 4 8 5 12" xfId="27766" xr:uid="{CAB3A93D-430F-4A96-AD13-DEA4DB6A18EE}"/>
    <cellStyle name="Comma 12 4 8 5 2" xfId="4315" xr:uid="{DC324CA7-CFA6-4226-93A5-7C6A5E7AA974}"/>
    <cellStyle name="Comma 12 4 8 5 3" xfId="6660" xr:uid="{353AD568-0BA5-4299-A0ED-ADE8C00C1A0A}"/>
    <cellStyle name="Comma 12 4 8 5 4" xfId="9005" xr:uid="{939A587B-592A-412C-9963-CA77F1CE38AB}"/>
    <cellStyle name="Comma 12 4 8 5 5" xfId="11350" xr:uid="{D4235772-FDEE-4B0E-83FD-BF9A0BF445D4}"/>
    <cellStyle name="Comma 12 4 8 5 6" xfId="13695" xr:uid="{AA4807E4-224A-4A01-B2DB-E5694A1ADAF0}"/>
    <cellStyle name="Comma 12 4 8 5 7" xfId="16040" xr:uid="{5A8B52B6-2A2C-4E39-8161-02999B5F5F37}"/>
    <cellStyle name="Comma 12 4 8 5 8" xfId="18386" xr:uid="{28065E24-79EA-420B-941B-1F493F514BE5}"/>
    <cellStyle name="Comma 12 4 8 5 9" xfId="20731" xr:uid="{9C69D964-C7D9-42A5-AF10-DC62649182A1}"/>
    <cellStyle name="Comma 12 4 8 6" xfId="2354" xr:uid="{850A390F-D5A2-46AA-B1FF-4BE1B2C6B7C5}"/>
    <cellStyle name="Comma 12 4 8 6 10" xfId="23460" xr:uid="{53BABFA1-E581-477B-93C0-07F01E71003E}"/>
    <cellStyle name="Comma 12 4 8 6 11" xfId="25805" xr:uid="{2B48659B-7A12-4589-8917-C62BCFBF4B5B}"/>
    <cellStyle name="Comma 12 4 8 6 12" xfId="28150" xr:uid="{B8F751E7-5F10-40D0-9A3F-D857C0DCDD91}"/>
    <cellStyle name="Comma 12 4 8 6 2" xfId="4699" xr:uid="{7C77E9BE-DEE6-4A20-831C-51A34AA7F3B8}"/>
    <cellStyle name="Comma 12 4 8 6 3" xfId="7044" xr:uid="{958DAD62-E39F-45C0-8C2D-83D687AD1CDC}"/>
    <cellStyle name="Comma 12 4 8 6 4" xfId="9389" xr:uid="{AE787F35-458A-491A-AD2D-BF0C842E6605}"/>
    <cellStyle name="Comma 12 4 8 6 5" xfId="11734" xr:uid="{83011BCE-308F-4E46-A554-CF4233468804}"/>
    <cellStyle name="Comma 12 4 8 6 6" xfId="14079" xr:uid="{00920450-3835-47D5-AEE2-B404E52C35A6}"/>
    <cellStyle name="Comma 12 4 8 6 7" xfId="16424" xr:uid="{9FD6AA0F-DBE0-47C1-BF5E-560ECB4471A1}"/>
    <cellStyle name="Comma 12 4 8 6 8" xfId="18770" xr:uid="{BEB08076-FB9D-42C0-B29C-ADC39CF33A12}"/>
    <cellStyle name="Comma 12 4 8 6 9" xfId="21115" xr:uid="{F5C79347-999C-40D8-A992-60E51D62FBE6}"/>
    <cellStyle name="Comma 12 4 8 7" xfId="2738" xr:uid="{C74E99E0-48D4-4233-8D17-E2E3C9800D93}"/>
    <cellStyle name="Comma 12 4 8 8" xfId="5083" xr:uid="{2F6B0667-1D16-4C74-B64F-F1C0739E169B}"/>
    <cellStyle name="Comma 12 4 8 9" xfId="7428" xr:uid="{2E0CB1A4-BC92-48DD-8762-8E7BB1AB6307}"/>
    <cellStyle name="Comma 12 4 9" xfId="441" xr:uid="{4DBE0F14-1D70-46B7-A268-BB2D6B8AA166}"/>
    <cellStyle name="Comma 12 4 9 10" xfId="21547" xr:uid="{556FBBE7-72C0-44EE-A16F-458AEA7D0F49}"/>
    <cellStyle name="Comma 12 4 9 11" xfId="23892" xr:uid="{2C43EC89-9B75-41BA-BC59-D29B690425BE}"/>
    <cellStyle name="Comma 12 4 9 12" xfId="26237" xr:uid="{F270CBC5-923F-45E9-98FB-517741D46B3D}"/>
    <cellStyle name="Comma 12 4 9 2" xfId="2786" xr:uid="{F8B3F93F-9758-425E-94FC-F4647A06F7E9}"/>
    <cellStyle name="Comma 12 4 9 3" xfId="5131" xr:uid="{52793286-D826-48C3-BD19-5926B07EBC1A}"/>
    <cellStyle name="Comma 12 4 9 4" xfId="7476" xr:uid="{6181F028-34FB-4652-8149-3A2C9B0885D0}"/>
    <cellStyle name="Comma 12 4 9 5" xfId="9821" xr:uid="{A91EF4BB-5961-4AB8-8E6E-7FC791A724F5}"/>
    <cellStyle name="Comma 12 4 9 6" xfId="12166" xr:uid="{B083EB79-4C42-4909-86B3-481F1686026D}"/>
    <cellStyle name="Comma 12 4 9 7" xfId="14511" xr:uid="{E3035630-A09B-4349-B20C-B837B8A7D926}"/>
    <cellStyle name="Comma 12 4 9 8" xfId="16857" xr:uid="{60C693ED-6F99-4428-88C4-A2A733072F9F}"/>
    <cellStyle name="Comma 12 4 9 9" xfId="19202" xr:uid="{342127B8-73B6-4C31-9224-190C1A37EB05}"/>
    <cellStyle name="Comma 12 5" xfId="81" xr:uid="{4BFAAFAE-6F34-40D0-A510-973AEF6F920C}"/>
    <cellStyle name="Comma 12 5 10" xfId="9461" xr:uid="{0CB29996-BF79-45CC-92C5-E8CED1917987}"/>
    <cellStyle name="Comma 12 5 11" xfId="11806" xr:uid="{46EAF0C7-41F9-49EA-A2A4-EABC2C398880}"/>
    <cellStyle name="Comma 12 5 12" xfId="14151" xr:uid="{CA6C926B-D0EA-4B01-A9B8-C683F3D9B360}"/>
    <cellStyle name="Comma 12 5 13" xfId="16497" xr:uid="{5ACDAF74-A126-4B46-B81F-46F8A0606DD7}"/>
    <cellStyle name="Comma 12 5 14" xfId="18842" xr:uid="{2F9F33B6-0572-4A74-AC7C-E6AFD90B3968}"/>
    <cellStyle name="Comma 12 5 15" xfId="21187" xr:uid="{6D481D07-1652-4C79-A463-84C1A015C282}"/>
    <cellStyle name="Comma 12 5 16" xfId="23532" xr:uid="{5F31F577-046E-4896-A6D8-17EE8F550218}"/>
    <cellStyle name="Comma 12 5 17" xfId="25877" xr:uid="{845E296A-04B4-43D0-B30E-9B5CEE74F501}"/>
    <cellStyle name="Comma 12 5 2" xfId="465" xr:uid="{31F4F527-0E40-42D0-9F0D-B19AEB440B62}"/>
    <cellStyle name="Comma 12 5 2 10" xfId="21571" xr:uid="{02D6B181-CAD7-4D95-823A-467DD9A9C229}"/>
    <cellStyle name="Comma 12 5 2 11" xfId="23916" xr:uid="{3A379C50-FF8C-4C6C-B77F-64C40A24A148}"/>
    <cellStyle name="Comma 12 5 2 12" xfId="26261" xr:uid="{51FB72DF-DA2E-4E3C-A71C-8FD2B6A2FF1F}"/>
    <cellStyle name="Comma 12 5 2 2" xfId="2810" xr:uid="{7EE6AB35-FCE2-42B6-B648-FC8AD29B89B5}"/>
    <cellStyle name="Comma 12 5 2 3" xfId="5155" xr:uid="{08D4B494-BBFF-4998-A031-8DE57161CDE1}"/>
    <cellStyle name="Comma 12 5 2 4" xfId="7500" xr:uid="{953A2754-4DFB-4524-B1D8-BB46425487F1}"/>
    <cellStyle name="Comma 12 5 2 5" xfId="9845" xr:uid="{5149946F-A8B3-4279-8312-E159D6689CEF}"/>
    <cellStyle name="Comma 12 5 2 6" xfId="12190" xr:uid="{1130CC5B-DAEE-4A8F-8B0B-868E8F001D46}"/>
    <cellStyle name="Comma 12 5 2 7" xfId="14535" xr:uid="{50617C41-6001-4310-B806-933474A34B84}"/>
    <cellStyle name="Comma 12 5 2 8" xfId="16881" xr:uid="{FB9B87E2-5F99-4EAD-839E-001DB10246FC}"/>
    <cellStyle name="Comma 12 5 2 9" xfId="19226" xr:uid="{1B7DA5B5-BF88-456C-A06A-DE24E1458157}"/>
    <cellStyle name="Comma 12 5 3" xfId="890" xr:uid="{D0F9EE36-188B-4F07-9743-5573423D18A0}"/>
    <cellStyle name="Comma 12 5 3 10" xfId="21996" xr:uid="{7E5CD5B9-B504-4C91-B97F-76E3BFFA8E68}"/>
    <cellStyle name="Comma 12 5 3 11" xfId="24341" xr:uid="{54B27BFF-7CC9-4BE5-9110-3C53176F1C44}"/>
    <cellStyle name="Comma 12 5 3 12" xfId="26686" xr:uid="{947D4705-83AC-4CBF-A135-4D8CB68BF72D}"/>
    <cellStyle name="Comma 12 5 3 2" xfId="3235" xr:uid="{4AB8155F-2DF3-4E9C-8D53-54D393495147}"/>
    <cellStyle name="Comma 12 5 3 3" xfId="5580" xr:uid="{48988024-CA5E-4943-9FD4-2436086A9879}"/>
    <cellStyle name="Comma 12 5 3 4" xfId="7925" xr:uid="{94DC273E-BF77-4F28-8545-1C6EEEC6383B}"/>
    <cellStyle name="Comma 12 5 3 5" xfId="10270" xr:uid="{3BF599F4-96B3-4D64-A635-E953E51DFE3D}"/>
    <cellStyle name="Comma 12 5 3 6" xfId="12615" xr:uid="{2FFBFD2F-CD8E-45E2-AB77-5F93B5671790}"/>
    <cellStyle name="Comma 12 5 3 7" xfId="14960" xr:uid="{1A78F7C7-E5CE-4566-8ACC-7D36C384BD8D}"/>
    <cellStyle name="Comma 12 5 3 8" xfId="17306" xr:uid="{F84F75DF-8C1C-4FDA-ADD9-7622EBBBB681}"/>
    <cellStyle name="Comma 12 5 3 9" xfId="19651" xr:uid="{57868754-AE67-42A9-87A9-225CC63ADA43}"/>
    <cellStyle name="Comma 12 5 4" xfId="1274" xr:uid="{EC456735-F4EF-42DD-943F-4C8B81E9AD85}"/>
    <cellStyle name="Comma 12 5 4 10" xfId="22380" xr:uid="{74591107-15AD-40A1-AE80-7F29932D9745}"/>
    <cellStyle name="Comma 12 5 4 11" xfId="24725" xr:uid="{AD9974EF-D443-4852-A477-3368F49F0DBA}"/>
    <cellStyle name="Comma 12 5 4 12" xfId="27070" xr:uid="{239763D9-62D9-447C-8AB7-BA9CD0C604D4}"/>
    <cellStyle name="Comma 12 5 4 2" xfId="3619" xr:uid="{783E5702-B139-433B-AB85-55D388099930}"/>
    <cellStyle name="Comma 12 5 4 3" xfId="5964" xr:uid="{097DE24E-FA2D-4C44-A786-B8BE3007CCE1}"/>
    <cellStyle name="Comma 12 5 4 4" xfId="8309" xr:uid="{9A27BE50-F592-4A20-B575-28961F3D89DB}"/>
    <cellStyle name="Comma 12 5 4 5" xfId="10654" xr:uid="{6C71DA5D-4902-4AF3-A256-90037B649453}"/>
    <cellStyle name="Comma 12 5 4 6" xfId="12999" xr:uid="{9F647530-9E03-4520-81BC-D3FD8DE16EFD}"/>
    <cellStyle name="Comma 12 5 4 7" xfId="15344" xr:uid="{0AB9EA19-DBDF-45FC-81B0-A1E79620DBF2}"/>
    <cellStyle name="Comma 12 5 4 8" xfId="17690" xr:uid="{921289A0-1027-4161-B0C1-44A79F4FB95E}"/>
    <cellStyle name="Comma 12 5 4 9" xfId="20035" xr:uid="{B047DB8E-7A58-4297-BD03-965B0FC91542}"/>
    <cellStyle name="Comma 12 5 5" xfId="1658" xr:uid="{F9C32730-6091-4D03-85E1-CBFF447702AF}"/>
    <cellStyle name="Comma 12 5 5 10" xfId="22764" xr:uid="{AF1ED610-BD8C-497B-B097-F390D93AB45B}"/>
    <cellStyle name="Comma 12 5 5 11" xfId="25109" xr:uid="{FD4D38AA-C7E3-43C0-865D-B6EC81C95AD7}"/>
    <cellStyle name="Comma 12 5 5 12" xfId="27454" xr:uid="{FE001D33-F28A-4358-B59E-AEACDE74A808}"/>
    <cellStyle name="Comma 12 5 5 2" xfId="4003" xr:uid="{CA3AF86A-8198-46F0-8019-4AD6FF327D58}"/>
    <cellStyle name="Comma 12 5 5 3" xfId="6348" xr:uid="{50E88DEB-0A8D-465B-A7DD-286BF5B2D844}"/>
    <cellStyle name="Comma 12 5 5 4" xfId="8693" xr:uid="{687A5602-4194-4754-82C4-EDD1E6865BC2}"/>
    <cellStyle name="Comma 12 5 5 5" xfId="11038" xr:uid="{35439A11-3428-4210-BCF5-3FFD7A9448BB}"/>
    <cellStyle name="Comma 12 5 5 6" xfId="13383" xr:uid="{487F972D-5D48-4E07-BFA6-9C0722DCAA37}"/>
    <cellStyle name="Comma 12 5 5 7" xfId="15728" xr:uid="{DE9EF1EA-0F5E-474C-8078-3B8EB5A7EF38}"/>
    <cellStyle name="Comma 12 5 5 8" xfId="18074" xr:uid="{2164CA4C-DAE9-4AB5-A26F-E83949BBF959}"/>
    <cellStyle name="Comma 12 5 5 9" xfId="20419" xr:uid="{D0FDB722-1AF9-44A0-B4DF-0176E6BBB03F}"/>
    <cellStyle name="Comma 12 5 6" xfId="2042" xr:uid="{908B6CE1-98D1-4F61-BAF5-C87DFF634F09}"/>
    <cellStyle name="Comma 12 5 6 10" xfId="23148" xr:uid="{63AD470C-DE3D-4F82-B47A-97ED0ED6AA68}"/>
    <cellStyle name="Comma 12 5 6 11" xfId="25493" xr:uid="{9D9A94C6-85E5-462C-9086-765434D6D31B}"/>
    <cellStyle name="Comma 12 5 6 12" xfId="27838" xr:uid="{FBBF4792-A09D-440A-B27C-BAA109A77EB2}"/>
    <cellStyle name="Comma 12 5 6 2" xfId="4387" xr:uid="{F3C3A534-16A7-4D4F-A89B-895626A8A308}"/>
    <cellStyle name="Comma 12 5 6 3" xfId="6732" xr:uid="{980C7E6C-C85B-4EE9-9D57-5E2FFD7F5970}"/>
    <cellStyle name="Comma 12 5 6 4" xfId="9077" xr:uid="{6326DB29-A638-4846-AB32-90109322AAEC}"/>
    <cellStyle name="Comma 12 5 6 5" xfId="11422" xr:uid="{300C86AC-4697-4A6B-A6E4-85EBA13C6581}"/>
    <cellStyle name="Comma 12 5 6 6" xfId="13767" xr:uid="{1F9A4590-03AD-4587-8737-0C30F0607F40}"/>
    <cellStyle name="Comma 12 5 6 7" xfId="16112" xr:uid="{CC11B028-F977-4284-BB6B-32D46953AB33}"/>
    <cellStyle name="Comma 12 5 6 8" xfId="18458" xr:uid="{0AE27C0A-1491-4941-9E7D-97541ACDC5EC}"/>
    <cellStyle name="Comma 12 5 6 9" xfId="20803" xr:uid="{2F8BB88C-A707-4061-93F9-07AB72B74C24}"/>
    <cellStyle name="Comma 12 5 7" xfId="2426" xr:uid="{9681FF9D-8325-4AB8-8928-1A8B9A9EB5F3}"/>
    <cellStyle name="Comma 12 5 8" xfId="4771" xr:uid="{9C2777C7-D92C-4BBC-A440-AFE5CA912CDF}"/>
    <cellStyle name="Comma 12 5 9" xfId="7116" xr:uid="{D8761C4F-6932-4A1F-BE06-82E50907BD7D}"/>
    <cellStyle name="Comma 12 6" xfId="129" xr:uid="{56E1B36A-75A7-4CC8-A7F3-3D294F4CA618}"/>
    <cellStyle name="Comma 12 6 10" xfId="9509" xr:uid="{9862152B-BC7D-478D-A80C-74086780FDAB}"/>
    <cellStyle name="Comma 12 6 11" xfId="11854" xr:uid="{BE5A3E74-BC59-4B9C-A7B3-3175CCBB6F17}"/>
    <cellStyle name="Comma 12 6 12" xfId="14199" xr:uid="{1BDCE947-F80C-4493-9C21-E1823C94BDF7}"/>
    <cellStyle name="Comma 12 6 13" xfId="16545" xr:uid="{DDF76185-CFFE-482D-80F2-53B6D4ECAF1C}"/>
    <cellStyle name="Comma 12 6 14" xfId="18890" xr:uid="{FF82C75C-22C8-4FCE-8DCD-E3BBC5ECF766}"/>
    <cellStyle name="Comma 12 6 15" xfId="21235" xr:uid="{F5398767-024F-4BF8-B759-A29B31C1DE27}"/>
    <cellStyle name="Comma 12 6 16" xfId="23580" xr:uid="{CFB73E67-9999-4FAA-B6F8-1F9239B8CAB5}"/>
    <cellStyle name="Comma 12 6 17" xfId="25925" xr:uid="{A2C29F39-2700-482F-AD87-F1386C2E0C98}"/>
    <cellStyle name="Comma 12 6 2" xfId="513" xr:uid="{E441F34D-1EE8-408F-AFBA-BAAB13454C87}"/>
    <cellStyle name="Comma 12 6 2 10" xfId="21619" xr:uid="{9F82D413-59B4-4983-AD2C-CA0748891773}"/>
    <cellStyle name="Comma 12 6 2 11" xfId="23964" xr:uid="{8CE71078-10C4-4411-9094-077C379FE948}"/>
    <cellStyle name="Comma 12 6 2 12" xfId="26309" xr:uid="{BFCC0E9E-B11F-4504-AAB6-B4E02F82AD6A}"/>
    <cellStyle name="Comma 12 6 2 2" xfId="2858" xr:uid="{CBBDB2BD-4767-49AC-B7C4-AB066A6F6478}"/>
    <cellStyle name="Comma 12 6 2 3" xfId="5203" xr:uid="{03AA6DB6-10B8-4DE7-9E48-28AF53EE3A60}"/>
    <cellStyle name="Comma 12 6 2 4" xfId="7548" xr:uid="{2B6FB245-A73D-4238-BE98-169568525E1B}"/>
    <cellStyle name="Comma 12 6 2 5" xfId="9893" xr:uid="{24DA293F-B510-4D58-B4C7-F32CA66101F6}"/>
    <cellStyle name="Comma 12 6 2 6" xfId="12238" xr:uid="{F955D70A-4F6F-41BA-BE22-02F8B3129EE2}"/>
    <cellStyle name="Comma 12 6 2 7" xfId="14583" xr:uid="{8289B27E-F2F2-4A6B-A3C9-0F4738DA0326}"/>
    <cellStyle name="Comma 12 6 2 8" xfId="16929" xr:uid="{FF1F1EC8-1BFC-4BE1-A464-CA67668A241F}"/>
    <cellStyle name="Comma 12 6 2 9" xfId="19274" xr:uid="{54B8114D-08A2-4479-8389-724B2275E4FA}"/>
    <cellStyle name="Comma 12 6 3" xfId="938" xr:uid="{83DB88BB-6E36-40C5-A1AD-DCBC77E93E82}"/>
    <cellStyle name="Comma 12 6 3 10" xfId="22044" xr:uid="{39816BB5-2517-4C6B-B697-B6AD9CDCE7C1}"/>
    <cellStyle name="Comma 12 6 3 11" xfId="24389" xr:uid="{240277C0-5123-4C10-83A9-48F0B6F8E72E}"/>
    <cellStyle name="Comma 12 6 3 12" xfId="26734" xr:uid="{696F8E91-AAEC-4B0E-94FF-8EFCA7C4B0A6}"/>
    <cellStyle name="Comma 12 6 3 2" xfId="3283" xr:uid="{D9C76C60-4A7C-4D38-AAC0-74F993F1D966}"/>
    <cellStyle name="Comma 12 6 3 3" xfId="5628" xr:uid="{8E509763-59C7-4CDF-A5F0-7E30554547DF}"/>
    <cellStyle name="Comma 12 6 3 4" xfId="7973" xr:uid="{4F2B42CF-B3C9-4B74-8B32-0548D4FD8A0F}"/>
    <cellStyle name="Comma 12 6 3 5" xfId="10318" xr:uid="{34706814-AA92-4078-BF5F-0D09448309A2}"/>
    <cellStyle name="Comma 12 6 3 6" xfId="12663" xr:uid="{882504C0-9D9D-48BE-9888-D9750E6A5A9C}"/>
    <cellStyle name="Comma 12 6 3 7" xfId="15008" xr:uid="{7A11A5AA-F492-4B5B-B727-FDAB6EB3F6F7}"/>
    <cellStyle name="Comma 12 6 3 8" xfId="17354" xr:uid="{BE0F4FFB-9887-44E5-ABCE-46B9B029EAFB}"/>
    <cellStyle name="Comma 12 6 3 9" xfId="19699" xr:uid="{D5F8402A-7B36-4744-A7FC-2A59761AB35E}"/>
    <cellStyle name="Comma 12 6 4" xfId="1322" xr:uid="{CC1A640F-9EEE-4354-BAE2-00CAB4D52E52}"/>
    <cellStyle name="Comma 12 6 4 10" xfId="22428" xr:uid="{0C35274B-66E1-4B2F-BC2F-20B5803EC29D}"/>
    <cellStyle name="Comma 12 6 4 11" xfId="24773" xr:uid="{1804EEBF-7A30-43E7-AFC8-82293FA9A5EB}"/>
    <cellStyle name="Comma 12 6 4 12" xfId="27118" xr:uid="{83268E01-1716-4AF8-B976-1E8A50915F73}"/>
    <cellStyle name="Comma 12 6 4 2" xfId="3667" xr:uid="{933D5C66-EEF0-46FB-88F1-D29C0FC22C0F}"/>
    <cellStyle name="Comma 12 6 4 3" xfId="6012" xr:uid="{D75FE3D9-CDAB-46C5-B82F-348B1B64405E}"/>
    <cellStyle name="Comma 12 6 4 4" xfId="8357" xr:uid="{63C096D9-C53A-489C-853B-B3FDDE165107}"/>
    <cellStyle name="Comma 12 6 4 5" xfId="10702" xr:uid="{35054ED6-4723-4C46-B581-9D5715E8669E}"/>
    <cellStyle name="Comma 12 6 4 6" xfId="13047" xr:uid="{0B8C8843-E6CA-4D93-9737-141D34F68384}"/>
    <cellStyle name="Comma 12 6 4 7" xfId="15392" xr:uid="{3DF09312-FB9C-43A1-AB65-FD2189135DF2}"/>
    <cellStyle name="Comma 12 6 4 8" xfId="17738" xr:uid="{86588C20-1339-4E02-81DC-C495FB09B71D}"/>
    <cellStyle name="Comma 12 6 4 9" xfId="20083" xr:uid="{BFFA1239-A53E-45B2-8729-5C3E61E14FC0}"/>
    <cellStyle name="Comma 12 6 5" xfId="1706" xr:uid="{11D2CAAE-7136-4D59-A30F-8375AA3E70C9}"/>
    <cellStyle name="Comma 12 6 5 10" xfId="22812" xr:uid="{F7BE15C4-4114-4CF7-95E0-3C983B467ED1}"/>
    <cellStyle name="Comma 12 6 5 11" xfId="25157" xr:uid="{9AFA054C-E88F-43EB-B870-55DDFDB116C9}"/>
    <cellStyle name="Comma 12 6 5 12" xfId="27502" xr:uid="{76FE3E57-3FF7-4FFC-8582-69F4AD410E46}"/>
    <cellStyle name="Comma 12 6 5 2" xfId="4051" xr:uid="{12CB357F-1B75-459F-9D9F-6AF17EDCF3DB}"/>
    <cellStyle name="Comma 12 6 5 3" xfId="6396" xr:uid="{6A5D4E19-1046-4EFF-B1CE-D08F18D06D27}"/>
    <cellStyle name="Comma 12 6 5 4" xfId="8741" xr:uid="{38D70888-CAAC-49EB-B894-D4CA32E7588D}"/>
    <cellStyle name="Comma 12 6 5 5" xfId="11086" xr:uid="{B5446352-9A96-4B2E-97FA-4F5972737A47}"/>
    <cellStyle name="Comma 12 6 5 6" xfId="13431" xr:uid="{7389EE37-416D-4703-BA6A-A5C4B6146CB2}"/>
    <cellStyle name="Comma 12 6 5 7" xfId="15776" xr:uid="{5B00A85F-21B2-4D7D-865E-ED24CCA19ED3}"/>
    <cellStyle name="Comma 12 6 5 8" xfId="18122" xr:uid="{1248A3F6-D94A-4DF6-8EC5-69B185481A21}"/>
    <cellStyle name="Comma 12 6 5 9" xfId="20467" xr:uid="{00CE38D4-9AA1-410D-9277-D6915AA723AA}"/>
    <cellStyle name="Comma 12 6 6" xfId="2090" xr:uid="{E5610EC0-0E4E-434D-8EA4-AA5B4D088BBC}"/>
    <cellStyle name="Comma 12 6 6 10" xfId="23196" xr:uid="{01F4B04B-2EF8-43D3-B593-7AF9FD95A63E}"/>
    <cellStyle name="Comma 12 6 6 11" xfId="25541" xr:uid="{CA12D454-6267-44EE-BB6A-3E3A108B1490}"/>
    <cellStyle name="Comma 12 6 6 12" xfId="27886" xr:uid="{E9F5E804-CC58-4687-A598-E3A816812CA2}"/>
    <cellStyle name="Comma 12 6 6 2" xfId="4435" xr:uid="{56081706-4132-4672-9DBE-40F04F1A3D47}"/>
    <cellStyle name="Comma 12 6 6 3" xfId="6780" xr:uid="{18C4787A-5D80-4D12-96E4-C61FD2B55F5B}"/>
    <cellStyle name="Comma 12 6 6 4" xfId="9125" xr:uid="{5FA5804D-D9B3-41D6-99B6-7CC616F08E35}"/>
    <cellStyle name="Comma 12 6 6 5" xfId="11470" xr:uid="{A07D55C1-84C1-4476-85B6-BDAB08AA9CEC}"/>
    <cellStyle name="Comma 12 6 6 6" xfId="13815" xr:uid="{8F8200FB-AF2B-4859-931A-F3C459C7FE1B}"/>
    <cellStyle name="Comma 12 6 6 7" xfId="16160" xr:uid="{F3B4BF27-C44F-45FA-ADDA-054219C75237}"/>
    <cellStyle name="Comma 12 6 6 8" xfId="18506" xr:uid="{4C1B3C8A-2723-43E9-B613-A642FF57DD8B}"/>
    <cellStyle name="Comma 12 6 6 9" xfId="20851" xr:uid="{8F7FA0C0-BE30-422E-A118-60661423B92B}"/>
    <cellStyle name="Comma 12 6 7" xfId="2474" xr:uid="{3E02DC7E-D7EF-4FEB-8BB1-FE0483FDDA5F}"/>
    <cellStyle name="Comma 12 6 8" xfId="4819" xr:uid="{9E561CB7-BBF8-4524-83E1-94E089694BFF}"/>
    <cellStyle name="Comma 12 6 9" xfId="7164" xr:uid="{8D6D27BF-5FD2-41A5-9D3A-2BC7346014D1}"/>
    <cellStyle name="Comma 12 7" xfId="177" xr:uid="{8CDDC795-FAE7-48C6-B892-5229B52F06AE}"/>
    <cellStyle name="Comma 12 7 10" xfId="9557" xr:uid="{F687387D-EF6E-4379-870A-0E059575246A}"/>
    <cellStyle name="Comma 12 7 11" xfId="11902" xr:uid="{2C3C2E88-36C1-4E88-998E-AABE5DC8790B}"/>
    <cellStyle name="Comma 12 7 12" xfId="14247" xr:uid="{7978C667-39D4-4415-82EE-7591CCC1AD2E}"/>
    <cellStyle name="Comma 12 7 13" xfId="16593" xr:uid="{B5D66A31-CE25-4FEB-8D57-5DA6ECB0B782}"/>
    <cellStyle name="Comma 12 7 14" xfId="18938" xr:uid="{CF67CBFF-B15C-46EF-BCEA-F914E12B1B19}"/>
    <cellStyle name="Comma 12 7 15" xfId="21283" xr:uid="{9561A7CC-A19F-46EA-BDF4-D116C47C35E0}"/>
    <cellStyle name="Comma 12 7 16" xfId="23628" xr:uid="{E4F8356E-C7EA-49E4-AF52-A42FBDED4E38}"/>
    <cellStyle name="Comma 12 7 17" xfId="25973" xr:uid="{2F2CD6CE-CA7E-419A-B3A1-8E23663F1B55}"/>
    <cellStyle name="Comma 12 7 2" xfId="561" xr:uid="{4CC2826C-583C-4C10-8E6D-32278176CB84}"/>
    <cellStyle name="Comma 12 7 2 10" xfId="21667" xr:uid="{A85D3D6C-439D-4860-9683-EF5B4FFB0CF8}"/>
    <cellStyle name="Comma 12 7 2 11" xfId="24012" xr:uid="{328FE2E9-26AD-4193-B968-214DC711DDE4}"/>
    <cellStyle name="Comma 12 7 2 12" xfId="26357" xr:uid="{CEF65B39-ED9A-4250-B0F9-8DE7F90A51D5}"/>
    <cellStyle name="Comma 12 7 2 2" xfId="2906" xr:uid="{5BF42297-577B-43AA-9827-81014D5C4840}"/>
    <cellStyle name="Comma 12 7 2 3" xfId="5251" xr:uid="{72AD7EC5-D58D-4E13-BC6F-619FB923DDE6}"/>
    <cellStyle name="Comma 12 7 2 4" xfId="7596" xr:uid="{802F5886-AA4D-4C51-AB7D-F7B82BE04E76}"/>
    <cellStyle name="Comma 12 7 2 5" xfId="9941" xr:uid="{91866094-451C-4A05-A1E2-18AFD3794F26}"/>
    <cellStyle name="Comma 12 7 2 6" xfId="12286" xr:uid="{26F327D9-31CF-43EB-B526-9DF85A82DE58}"/>
    <cellStyle name="Comma 12 7 2 7" xfId="14631" xr:uid="{BB7464A4-86A2-4D92-A3B4-9571E7D0B117}"/>
    <cellStyle name="Comma 12 7 2 8" xfId="16977" xr:uid="{7D0C7727-7AAE-4FF8-A703-268778197D94}"/>
    <cellStyle name="Comma 12 7 2 9" xfId="19322" xr:uid="{BC973F63-69D7-41C7-9620-E5D303B6C60C}"/>
    <cellStyle name="Comma 12 7 3" xfId="986" xr:uid="{04708759-4A60-49D3-8184-B1777FD879EE}"/>
    <cellStyle name="Comma 12 7 3 10" xfId="22092" xr:uid="{48C9ADFE-9A0D-43F8-8034-F9E5E6D52FF9}"/>
    <cellStyle name="Comma 12 7 3 11" xfId="24437" xr:uid="{3306310F-5E82-45F0-A401-B86F64183099}"/>
    <cellStyle name="Comma 12 7 3 12" xfId="26782" xr:uid="{66BF0B78-D99C-457E-91C5-AE9DD74283CC}"/>
    <cellStyle name="Comma 12 7 3 2" xfId="3331" xr:uid="{84EF9CC8-58BF-414B-9389-585EE56DE27F}"/>
    <cellStyle name="Comma 12 7 3 3" xfId="5676" xr:uid="{3C76117C-98EA-41B6-A6A2-96DB8EB49708}"/>
    <cellStyle name="Comma 12 7 3 4" xfId="8021" xr:uid="{77CD2F88-8EED-40C8-84D4-DCF08157A623}"/>
    <cellStyle name="Comma 12 7 3 5" xfId="10366" xr:uid="{AF4B88F3-B49A-4696-B674-65848AD69388}"/>
    <cellStyle name="Comma 12 7 3 6" xfId="12711" xr:uid="{DFA08516-6591-417B-9F6C-FC6818FA51EE}"/>
    <cellStyle name="Comma 12 7 3 7" xfId="15056" xr:uid="{623E8984-7783-4D52-A230-65666EE28A30}"/>
    <cellStyle name="Comma 12 7 3 8" xfId="17402" xr:uid="{00778953-F13B-47E3-8FC9-C0F3D5B002EF}"/>
    <cellStyle name="Comma 12 7 3 9" xfId="19747" xr:uid="{3F54644F-09E4-4FBE-BC1D-B456ADF38F21}"/>
    <cellStyle name="Comma 12 7 4" xfId="1370" xr:uid="{91FB3219-1033-4C6C-9DC6-EE04B3D3295B}"/>
    <cellStyle name="Comma 12 7 4 10" xfId="22476" xr:uid="{0772F193-C29D-422B-9807-BB7185D9FA4B}"/>
    <cellStyle name="Comma 12 7 4 11" xfId="24821" xr:uid="{D20240AC-1D63-4719-AC11-3E73EEC3756E}"/>
    <cellStyle name="Comma 12 7 4 12" xfId="27166" xr:uid="{FB53A353-5B9A-494F-AC3B-61A95A235BE9}"/>
    <cellStyle name="Comma 12 7 4 2" xfId="3715" xr:uid="{11AD874D-D5AF-4647-9E44-2DF471DECB6F}"/>
    <cellStyle name="Comma 12 7 4 3" xfId="6060" xr:uid="{1F2A6FE6-11AC-4E5F-9F00-E14AADA8A0B1}"/>
    <cellStyle name="Comma 12 7 4 4" xfId="8405" xr:uid="{56E94B2C-19E6-44B3-8AFC-853FB482BA76}"/>
    <cellStyle name="Comma 12 7 4 5" xfId="10750" xr:uid="{5B447C70-B01B-4582-85FE-9CF3AFA06F5A}"/>
    <cellStyle name="Comma 12 7 4 6" xfId="13095" xr:uid="{2B24CD4A-EE84-40C1-928A-C9A1829CAADA}"/>
    <cellStyle name="Comma 12 7 4 7" xfId="15440" xr:uid="{A1172AF2-7529-42AA-A0FD-8AD7304A40EB}"/>
    <cellStyle name="Comma 12 7 4 8" xfId="17786" xr:uid="{2D5A31D3-296B-4269-9356-E3E2561D221E}"/>
    <cellStyle name="Comma 12 7 4 9" xfId="20131" xr:uid="{50A160EA-2D1F-472F-AF52-B32924C5E99E}"/>
    <cellStyle name="Comma 12 7 5" xfId="1754" xr:uid="{459BDDEA-11C7-4601-A622-EF1B021D150E}"/>
    <cellStyle name="Comma 12 7 5 10" xfId="22860" xr:uid="{F7862145-CC3C-4CC5-A496-FD698CE0CBBD}"/>
    <cellStyle name="Comma 12 7 5 11" xfId="25205" xr:uid="{620CE8AC-1B89-4DEF-BDFD-E76C401650C1}"/>
    <cellStyle name="Comma 12 7 5 12" xfId="27550" xr:uid="{A410B23E-1F89-4500-B909-C0F966EAB318}"/>
    <cellStyle name="Comma 12 7 5 2" xfId="4099" xr:uid="{423FD5C2-EF23-47FC-A0A9-E507B82E9341}"/>
    <cellStyle name="Comma 12 7 5 3" xfId="6444" xr:uid="{3D998B49-B10D-40FF-A6D6-0EBA2C10575B}"/>
    <cellStyle name="Comma 12 7 5 4" xfId="8789" xr:uid="{D19DCEE1-0309-4ACD-98D5-A13F222FF0E1}"/>
    <cellStyle name="Comma 12 7 5 5" xfId="11134" xr:uid="{FFB2ABB1-B5BF-43EB-B63E-5E7294DAD194}"/>
    <cellStyle name="Comma 12 7 5 6" xfId="13479" xr:uid="{513990A6-E8E8-4549-87E7-0BA3793F7E2B}"/>
    <cellStyle name="Comma 12 7 5 7" xfId="15824" xr:uid="{748C8D04-7860-4F75-A0F7-C800FACD577B}"/>
    <cellStyle name="Comma 12 7 5 8" xfId="18170" xr:uid="{CB63E8A4-3287-4760-B8FF-6F76EA7BF5CE}"/>
    <cellStyle name="Comma 12 7 5 9" xfId="20515" xr:uid="{7FAD7056-FE4C-4675-B7DE-090AA248CB1F}"/>
    <cellStyle name="Comma 12 7 6" xfId="2138" xr:uid="{A5D04CF8-9D86-4128-8AD1-E3CC0375D106}"/>
    <cellStyle name="Comma 12 7 6 10" xfId="23244" xr:uid="{53244EB6-40A2-42BB-9762-B8601412A9B2}"/>
    <cellStyle name="Comma 12 7 6 11" xfId="25589" xr:uid="{CE01C5A3-C5D1-4D12-BAFB-6C414F2FA4A4}"/>
    <cellStyle name="Comma 12 7 6 12" xfId="27934" xr:uid="{A9C2E8A2-79ED-48B3-8286-3E797C6E7E18}"/>
    <cellStyle name="Comma 12 7 6 2" xfId="4483" xr:uid="{3834F2E9-D2FC-4B1F-9628-8B84A98461C5}"/>
    <cellStyle name="Comma 12 7 6 3" xfId="6828" xr:uid="{513AD6A0-92AB-47C8-87B4-E8B0BE977A3D}"/>
    <cellStyle name="Comma 12 7 6 4" xfId="9173" xr:uid="{BD1DEDAD-BEA3-41BA-A29C-E3C803E0D139}"/>
    <cellStyle name="Comma 12 7 6 5" xfId="11518" xr:uid="{1A63CE5B-9C99-4803-B678-D5856C2EE05A}"/>
    <cellStyle name="Comma 12 7 6 6" xfId="13863" xr:uid="{8ED9E149-2B75-4A54-991F-7E6215F51098}"/>
    <cellStyle name="Comma 12 7 6 7" xfId="16208" xr:uid="{0B2DC9ED-E7A9-4020-B50B-6F5D916DE54A}"/>
    <cellStyle name="Comma 12 7 6 8" xfId="18554" xr:uid="{00B7047E-903F-4D2D-A81F-C154FF1265D4}"/>
    <cellStyle name="Comma 12 7 6 9" xfId="20899" xr:uid="{4DB46B09-72B8-4F92-9598-31C789611790}"/>
    <cellStyle name="Comma 12 7 7" xfId="2522" xr:uid="{59E9EB5E-94AA-4CB6-8A65-0DACD3079080}"/>
    <cellStyle name="Comma 12 7 8" xfId="4867" xr:uid="{F2B086B2-6822-4B7E-9B59-4E1CC2E8155F}"/>
    <cellStyle name="Comma 12 7 9" xfId="7212" xr:uid="{26434A2C-679F-4AC5-B144-7BDD7D0DE47F}"/>
    <cellStyle name="Comma 12 8" xfId="225" xr:uid="{FF31A1B9-0A4E-4EDF-AB19-9AC9556F27E1}"/>
    <cellStyle name="Comma 12 8 10" xfId="9605" xr:uid="{2B97F7A0-2698-400C-AECD-CAB35D74C227}"/>
    <cellStyle name="Comma 12 8 11" xfId="11950" xr:uid="{C239D8A0-226F-4CF4-9EB6-E794978C730C}"/>
    <cellStyle name="Comma 12 8 12" xfId="14295" xr:uid="{D463A770-F2B6-4FA7-A638-D365E2AE7B23}"/>
    <cellStyle name="Comma 12 8 13" xfId="16641" xr:uid="{2265356E-29F9-4647-9FF8-15D5655CB9D3}"/>
    <cellStyle name="Comma 12 8 14" xfId="18986" xr:uid="{FBEDA3C9-AB53-4816-BE74-49C2DC9DE3CD}"/>
    <cellStyle name="Comma 12 8 15" xfId="21331" xr:uid="{6ADDC489-88F3-42F4-B0BA-3116C5EB1A8C}"/>
    <cellStyle name="Comma 12 8 16" xfId="23676" xr:uid="{DE19CA31-2053-4A19-9FAD-CFF22C09E207}"/>
    <cellStyle name="Comma 12 8 17" xfId="26021" xr:uid="{8873E5DD-37D1-4E70-B0F3-8258E6A9CF66}"/>
    <cellStyle name="Comma 12 8 2" xfId="609" xr:uid="{AED633E1-D574-47DA-A793-791808013663}"/>
    <cellStyle name="Comma 12 8 2 10" xfId="21715" xr:uid="{C9617B9D-B2CA-40E0-8D58-2688CAD19CCE}"/>
    <cellStyle name="Comma 12 8 2 11" xfId="24060" xr:uid="{93000F74-D49F-44F1-96A1-910EE40C414D}"/>
    <cellStyle name="Comma 12 8 2 12" xfId="26405" xr:uid="{5F3B8AF7-B80C-42D2-A69C-091EEC66CA90}"/>
    <cellStyle name="Comma 12 8 2 2" xfId="2954" xr:uid="{C9E7FAA2-71F3-438C-98E6-000B7E0003FE}"/>
    <cellStyle name="Comma 12 8 2 3" xfId="5299" xr:uid="{AB8828D9-97CA-4988-9D47-2CE8C8D04F0B}"/>
    <cellStyle name="Comma 12 8 2 4" xfId="7644" xr:uid="{0DFDDB1C-A5E5-4AAA-A312-848B827C66A6}"/>
    <cellStyle name="Comma 12 8 2 5" xfId="9989" xr:uid="{35B0C2A9-4486-4F90-A0BF-ACA1B5AB7611}"/>
    <cellStyle name="Comma 12 8 2 6" xfId="12334" xr:uid="{660C8E64-B391-4C94-B2CD-66273F556724}"/>
    <cellStyle name="Comma 12 8 2 7" xfId="14679" xr:uid="{90A9F95B-38A5-4DB5-BC2D-76C8854432F2}"/>
    <cellStyle name="Comma 12 8 2 8" xfId="17025" xr:uid="{4369E7C7-84C2-4C42-904C-5A1D15B07F01}"/>
    <cellStyle name="Comma 12 8 2 9" xfId="19370" xr:uid="{0A9CF86F-0E33-42E2-839E-061B05B5B14B}"/>
    <cellStyle name="Comma 12 8 3" xfId="1034" xr:uid="{02F6BA22-9F49-4F0F-9CBD-9DA7D9B9A5DE}"/>
    <cellStyle name="Comma 12 8 3 10" xfId="22140" xr:uid="{CEC45030-FABA-4C5D-8D78-E02CECD1345F}"/>
    <cellStyle name="Comma 12 8 3 11" xfId="24485" xr:uid="{B2884D2F-DC22-4E77-A3D2-BC9D36AE3511}"/>
    <cellStyle name="Comma 12 8 3 12" xfId="26830" xr:uid="{CE85A065-9F75-4EF2-94E8-F6F330AFE65C}"/>
    <cellStyle name="Comma 12 8 3 2" xfId="3379" xr:uid="{13628660-45EB-41E2-AB24-02C49108B1B7}"/>
    <cellStyle name="Comma 12 8 3 3" xfId="5724" xr:uid="{D44D7064-8600-4541-B442-51704134C706}"/>
    <cellStyle name="Comma 12 8 3 4" xfId="8069" xr:uid="{93AF12D2-F8CA-4962-993C-93136ADC2CB2}"/>
    <cellStyle name="Comma 12 8 3 5" xfId="10414" xr:uid="{06ACDDE2-0ED6-429E-82B9-C96425085AC7}"/>
    <cellStyle name="Comma 12 8 3 6" xfId="12759" xr:uid="{CB1CF6DB-99AC-4B26-831F-CF548224DCB6}"/>
    <cellStyle name="Comma 12 8 3 7" xfId="15104" xr:uid="{6E829F7A-1BD6-4A3D-87D4-47A1101A062F}"/>
    <cellStyle name="Comma 12 8 3 8" xfId="17450" xr:uid="{AE20512A-4416-462C-94FB-9499B71447F3}"/>
    <cellStyle name="Comma 12 8 3 9" xfId="19795" xr:uid="{D094D5AA-7F3F-4BC8-96A8-5785CBFCC4BA}"/>
    <cellStyle name="Comma 12 8 4" xfId="1418" xr:uid="{6BF3F444-C10C-457D-9D8A-D9BBD7B88C7F}"/>
    <cellStyle name="Comma 12 8 4 10" xfId="22524" xr:uid="{42881914-7F50-46D3-91E1-BC75DD2941A4}"/>
    <cellStyle name="Comma 12 8 4 11" xfId="24869" xr:uid="{BD3A6547-6084-46B6-91AD-EF82A9895A4F}"/>
    <cellStyle name="Comma 12 8 4 12" xfId="27214" xr:uid="{D012667A-97A0-4A9E-A682-A21A05C7382A}"/>
    <cellStyle name="Comma 12 8 4 2" xfId="3763" xr:uid="{5257E99F-6A8D-4510-BB47-048CEC490832}"/>
    <cellStyle name="Comma 12 8 4 3" xfId="6108" xr:uid="{091005D3-1771-465D-8C17-1A39DDB52D53}"/>
    <cellStyle name="Comma 12 8 4 4" xfId="8453" xr:uid="{8B4B7FEA-EC41-48FB-A31B-F89D0668B84F}"/>
    <cellStyle name="Comma 12 8 4 5" xfId="10798" xr:uid="{4299001C-C20C-42E4-914D-004BF4E0C31D}"/>
    <cellStyle name="Comma 12 8 4 6" xfId="13143" xr:uid="{4A99C53D-1ADF-4DFF-BC6F-84F09FB2B759}"/>
    <cellStyle name="Comma 12 8 4 7" xfId="15488" xr:uid="{D1E8527B-3550-4508-A2BF-2729D8C85DA4}"/>
    <cellStyle name="Comma 12 8 4 8" xfId="17834" xr:uid="{535E627B-95EC-4FA9-A505-8A1BC6BDA9D7}"/>
    <cellStyle name="Comma 12 8 4 9" xfId="20179" xr:uid="{A620881B-F692-4FDC-B0BB-C9DB79C654EA}"/>
    <cellStyle name="Comma 12 8 5" xfId="1802" xr:uid="{C1EB23D6-2DBA-4C4F-8059-F0BD2EBFD0B4}"/>
    <cellStyle name="Comma 12 8 5 10" xfId="22908" xr:uid="{F9884866-CB2D-480B-9D48-A08B040DDD5F}"/>
    <cellStyle name="Comma 12 8 5 11" xfId="25253" xr:uid="{BA5C1DA5-5A22-4CDF-BFA0-A979D66ACA53}"/>
    <cellStyle name="Comma 12 8 5 12" xfId="27598" xr:uid="{55F73D2D-1F51-4DBF-AA5C-570222894D2C}"/>
    <cellStyle name="Comma 12 8 5 2" xfId="4147" xr:uid="{567435B6-AE16-4F87-99EC-BA654A4CC9CD}"/>
    <cellStyle name="Comma 12 8 5 3" xfId="6492" xr:uid="{5096F491-7DB1-448D-B315-3C46AD973C73}"/>
    <cellStyle name="Comma 12 8 5 4" xfId="8837" xr:uid="{70C342EB-E98B-4F62-9846-901625E72869}"/>
    <cellStyle name="Comma 12 8 5 5" xfId="11182" xr:uid="{0966CDEE-5689-4EF5-815A-25531FA03831}"/>
    <cellStyle name="Comma 12 8 5 6" xfId="13527" xr:uid="{6F15628E-65C4-4EA3-A727-D75C7309139B}"/>
    <cellStyle name="Comma 12 8 5 7" xfId="15872" xr:uid="{5496759F-5EA2-4DC5-B160-8B69F4CCEE70}"/>
    <cellStyle name="Comma 12 8 5 8" xfId="18218" xr:uid="{DCB9E0BA-637E-49C5-B1D9-A0327F979303}"/>
    <cellStyle name="Comma 12 8 5 9" xfId="20563" xr:uid="{7FE49903-4420-48D6-82DB-3CC6C86B5C92}"/>
    <cellStyle name="Comma 12 8 6" xfId="2186" xr:uid="{FB183798-13E9-4D39-930A-6021421CAF55}"/>
    <cellStyle name="Comma 12 8 6 10" xfId="23292" xr:uid="{D8F183EC-57F5-4D31-A83E-37193B302787}"/>
    <cellStyle name="Comma 12 8 6 11" xfId="25637" xr:uid="{919B5DD4-652D-427F-981C-0537C123E8F3}"/>
    <cellStyle name="Comma 12 8 6 12" xfId="27982" xr:uid="{05DD3D96-F9F1-4604-976D-7139DB6C7A03}"/>
    <cellStyle name="Comma 12 8 6 2" xfId="4531" xr:uid="{62EBBE78-2357-4F57-B124-68007208338F}"/>
    <cellStyle name="Comma 12 8 6 3" xfId="6876" xr:uid="{FABAD936-5201-46EC-BBED-A5B901E254EC}"/>
    <cellStyle name="Comma 12 8 6 4" xfId="9221" xr:uid="{2EDAD087-56B6-4E17-B051-B08025A92EBC}"/>
    <cellStyle name="Comma 12 8 6 5" xfId="11566" xr:uid="{F370B746-D74C-48AD-AE21-67A13E31524E}"/>
    <cellStyle name="Comma 12 8 6 6" xfId="13911" xr:uid="{5B6F8EB9-D779-4CBA-97E8-3414522EE899}"/>
    <cellStyle name="Comma 12 8 6 7" xfId="16256" xr:uid="{EBF5FCE5-5FC7-4678-BE1A-FBDDE0C5D139}"/>
    <cellStyle name="Comma 12 8 6 8" xfId="18602" xr:uid="{95E76317-D8BD-4154-B3DA-9476F82B7510}"/>
    <cellStyle name="Comma 12 8 6 9" xfId="20947" xr:uid="{A3E0D521-3B89-4144-A9A6-E916963355BC}"/>
    <cellStyle name="Comma 12 8 7" xfId="2570" xr:uid="{F6CC25E7-55AC-4D33-9658-14DB997D8267}"/>
    <cellStyle name="Comma 12 8 8" xfId="4915" xr:uid="{1D7C2E19-10D5-454B-A571-8B33FED74C60}"/>
    <cellStyle name="Comma 12 8 9" xfId="7260" xr:uid="{9C3DAB1C-7F6A-4CF3-83D7-2EDD618992A3}"/>
    <cellStyle name="Comma 12 9" xfId="273" xr:uid="{F2DEA8FD-5130-4584-BB3C-331EF65C94EA}"/>
    <cellStyle name="Comma 12 9 10" xfId="9653" xr:uid="{C8EDB21D-6A31-4B83-A5A7-9441295B06EE}"/>
    <cellStyle name="Comma 12 9 11" xfId="11998" xr:uid="{A1E03CC5-D865-42DD-B339-E819847B496D}"/>
    <cellStyle name="Comma 12 9 12" xfId="14343" xr:uid="{8EE1A666-6FB6-4F53-9E31-1080DB90934F}"/>
    <cellStyle name="Comma 12 9 13" xfId="16689" xr:uid="{A05AC5FA-3164-4C13-960F-492B39BD6D7E}"/>
    <cellStyle name="Comma 12 9 14" xfId="19034" xr:uid="{21DDEE1E-D9E2-434A-9B66-CD412DA7BB49}"/>
    <cellStyle name="Comma 12 9 15" xfId="21379" xr:uid="{302BC28C-FF61-4BB4-9A00-7D46D4E1D207}"/>
    <cellStyle name="Comma 12 9 16" xfId="23724" xr:uid="{74C061AF-C2D0-4EC8-B2DD-5C07EF507BD0}"/>
    <cellStyle name="Comma 12 9 17" xfId="26069" xr:uid="{02C9EB01-090C-49BC-8EE6-7C0F2ABD22EA}"/>
    <cellStyle name="Comma 12 9 2" xfId="657" xr:uid="{559588C1-D776-4662-9F70-BDA4DF249067}"/>
    <cellStyle name="Comma 12 9 2 10" xfId="21763" xr:uid="{D7BAB90C-854F-4FD3-B938-1A4CCAD8F95C}"/>
    <cellStyle name="Comma 12 9 2 11" xfId="24108" xr:uid="{2876CC14-A557-49CF-B977-992573E86849}"/>
    <cellStyle name="Comma 12 9 2 12" xfId="26453" xr:uid="{7AE8FBFF-3C73-4723-8643-DFB50678E2D6}"/>
    <cellStyle name="Comma 12 9 2 2" xfId="3002" xr:uid="{860CD2A0-D90D-4E77-9D82-6C8C9B436A35}"/>
    <cellStyle name="Comma 12 9 2 3" xfId="5347" xr:uid="{B1255F6C-5C43-4B25-B45D-BCC51E75B7B6}"/>
    <cellStyle name="Comma 12 9 2 4" xfId="7692" xr:uid="{375BA680-F3FB-472C-AB75-B487CE74297A}"/>
    <cellStyle name="Comma 12 9 2 5" xfId="10037" xr:uid="{B79340F4-FA8E-40CD-B190-788C2B76AEE9}"/>
    <cellStyle name="Comma 12 9 2 6" xfId="12382" xr:uid="{993F7DAF-8BC8-476C-ADBF-71C9AD75D016}"/>
    <cellStyle name="Comma 12 9 2 7" xfId="14727" xr:uid="{B2389141-5D15-45E9-BB6D-67DBE9912C5C}"/>
    <cellStyle name="Comma 12 9 2 8" xfId="17073" xr:uid="{DEB18EAF-EE1E-4797-884D-F01F9D684F72}"/>
    <cellStyle name="Comma 12 9 2 9" xfId="19418" xr:uid="{49105EE1-5B83-439B-867A-6D8CACA0C3DB}"/>
    <cellStyle name="Comma 12 9 3" xfId="1082" xr:uid="{A6B29AC9-13EB-4789-9548-D4F596709260}"/>
    <cellStyle name="Comma 12 9 3 10" xfId="22188" xr:uid="{EA0F0651-1789-4DA3-A73C-FECDC4E5C7B1}"/>
    <cellStyle name="Comma 12 9 3 11" xfId="24533" xr:uid="{04B1CFA5-08C8-4A8E-B1C7-694915391BE1}"/>
    <cellStyle name="Comma 12 9 3 12" xfId="26878" xr:uid="{411EA843-979B-4655-8CBC-42D3A124A31D}"/>
    <cellStyle name="Comma 12 9 3 2" xfId="3427" xr:uid="{C9C0AE26-D4C5-4463-896A-DB27D193A459}"/>
    <cellStyle name="Comma 12 9 3 3" xfId="5772" xr:uid="{A7FCF1FD-05D8-4EF7-92B3-E85CE4A11757}"/>
    <cellStyle name="Comma 12 9 3 4" xfId="8117" xr:uid="{C15FAB1F-8086-41BF-AB25-4A8B02693DAA}"/>
    <cellStyle name="Comma 12 9 3 5" xfId="10462" xr:uid="{C5D2C908-045A-493D-95CC-8F39367808F1}"/>
    <cellStyle name="Comma 12 9 3 6" xfId="12807" xr:uid="{31451783-7630-41EE-B3A5-E9C8892D8B60}"/>
    <cellStyle name="Comma 12 9 3 7" xfId="15152" xr:uid="{999C7C45-2FE3-46B8-9B21-5150CA254E3D}"/>
    <cellStyle name="Comma 12 9 3 8" xfId="17498" xr:uid="{07B9CE63-74C0-47D5-8972-129D3E5F1A9F}"/>
    <cellStyle name="Comma 12 9 3 9" xfId="19843" xr:uid="{3FD5B411-56E9-46E2-BC9C-CC47BA659633}"/>
    <cellStyle name="Comma 12 9 4" xfId="1466" xr:uid="{D55AE212-926F-4F21-B1BB-E8BD47F1B314}"/>
    <cellStyle name="Comma 12 9 4 10" xfId="22572" xr:uid="{984810E0-CF3B-40E3-B99A-D189396CA152}"/>
    <cellStyle name="Comma 12 9 4 11" xfId="24917" xr:uid="{264A05A2-8DB6-4875-9E58-0AA6EBF74EE4}"/>
    <cellStyle name="Comma 12 9 4 12" xfId="27262" xr:uid="{E4CB1079-20A1-4980-8661-8AC37DCFF571}"/>
    <cellStyle name="Comma 12 9 4 2" xfId="3811" xr:uid="{9A2CE4BB-3910-45BC-A2B8-42A67B657005}"/>
    <cellStyle name="Comma 12 9 4 3" xfId="6156" xr:uid="{B712085B-CC26-4728-B41B-5F6DEA151EEE}"/>
    <cellStyle name="Comma 12 9 4 4" xfId="8501" xr:uid="{3C597F71-AC30-4F56-9D3A-378F6EB73124}"/>
    <cellStyle name="Comma 12 9 4 5" xfId="10846" xr:uid="{20169852-4A54-4694-82C5-064D21637718}"/>
    <cellStyle name="Comma 12 9 4 6" xfId="13191" xr:uid="{B6A7B715-ECDF-4DE2-BDFD-F84FD259650D}"/>
    <cellStyle name="Comma 12 9 4 7" xfId="15536" xr:uid="{05AA6553-9E29-432F-9246-B067F46C4894}"/>
    <cellStyle name="Comma 12 9 4 8" xfId="17882" xr:uid="{DC2E386D-DE9D-456F-A503-8B7C695B8524}"/>
    <cellStyle name="Comma 12 9 4 9" xfId="20227" xr:uid="{E5251703-E029-49A9-A657-0586668DF569}"/>
    <cellStyle name="Comma 12 9 5" xfId="1850" xr:uid="{13BA7CCB-603B-4071-9F30-875D17A5A759}"/>
    <cellStyle name="Comma 12 9 5 10" xfId="22956" xr:uid="{AA18C11B-8784-4C8B-AD9D-4770719E8BCB}"/>
    <cellStyle name="Comma 12 9 5 11" xfId="25301" xr:uid="{F4ACAC2F-7D36-4326-A3A1-7935072DB9A9}"/>
    <cellStyle name="Comma 12 9 5 12" xfId="27646" xr:uid="{C1DC0642-DA53-45FB-9020-5942158E9ED6}"/>
    <cellStyle name="Comma 12 9 5 2" xfId="4195" xr:uid="{E73305FF-2BF5-40DA-9CEE-31A8032F7586}"/>
    <cellStyle name="Comma 12 9 5 3" xfId="6540" xr:uid="{522515C7-884B-421E-B330-580FF6F83023}"/>
    <cellStyle name="Comma 12 9 5 4" xfId="8885" xr:uid="{05E9B106-B8C9-419F-9F77-94B531E42586}"/>
    <cellStyle name="Comma 12 9 5 5" xfId="11230" xr:uid="{7A9B1B10-A288-47C1-A325-BE57762A8E5D}"/>
    <cellStyle name="Comma 12 9 5 6" xfId="13575" xr:uid="{4348B5D1-0648-477C-9ED0-1A012F349658}"/>
    <cellStyle name="Comma 12 9 5 7" xfId="15920" xr:uid="{55EFB557-FEAD-45A3-8CA9-80DB344E6D23}"/>
    <cellStyle name="Comma 12 9 5 8" xfId="18266" xr:uid="{EE6F282E-17B3-46F8-AB52-D135167AEB82}"/>
    <cellStyle name="Comma 12 9 5 9" xfId="20611" xr:uid="{CCA4DF9B-415A-4DB4-933B-0D04A0B305F2}"/>
    <cellStyle name="Comma 12 9 6" xfId="2234" xr:uid="{F5E17D5A-06DD-4B25-82CD-BA08C7075752}"/>
    <cellStyle name="Comma 12 9 6 10" xfId="23340" xr:uid="{1B1D8B7D-04DD-4633-8804-1F39030CBF6A}"/>
    <cellStyle name="Comma 12 9 6 11" xfId="25685" xr:uid="{4C1750E1-BC61-4FC6-98D2-DCA6572E6685}"/>
    <cellStyle name="Comma 12 9 6 12" xfId="28030" xr:uid="{7ABDA626-D96F-433A-A75F-01A1A871F617}"/>
    <cellStyle name="Comma 12 9 6 2" xfId="4579" xr:uid="{068750CA-3B0A-4AF2-B691-2CDE3A7AB58D}"/>
    <cellStyle name="Comma 12 9 6 3" xfId="6924" xr:uid="{9DC79FA0-6B6E-48AE-94F1-7F4C77F4A76B}"/>
    <cellStyle name="Comma 12 9 6 4" xfId="9269" xr:uid="{B3019B66-2FE7-484F-99D2-B633AAF50FA4}"/>
    <cellStyle name="Comma 12 9 6 5" xfId="11614" xr:uid="{902D168F-4C2C-4A7E-B207-E676D25DBDE8}"/>
    <cellStyle name="Comma 12 9 6 6" xfId="13959" xr:uid="{FF69DC54-E0AC-4E73-8469-6C42287B818C}"/>
    <cellStyle name="Comma 12 9 6 7" xfId="16304" xr:uid="{64513D21-2D14-40F0-846E-07B590B43C9C}"/>
    <cellStyle name="Comma 12 9 6 8" xfId="18650" xr:uid="{B2BB8E69-E4F1-47B1-8FE3-4459064F0424}"/>
    <cellStyle name="Comma 12 9 6 9" xfId="20995" xr:uid="{3E75F3CB-F568-4E9C-9DCA-1FA811F3FED8}"/>
    <cellStyle name="Comma 12 9 7" xfId="2618" xr:uid="{A8D572D5-8D0E-4D98-8290-BE91C48AA99A}"/>
    <cellStyle name="Comma 12 9 8" xfId="4963" xr:uid="{F0FFF9DA-3162-4078-97A7-1E396468AFF9}"/>
    <cellStyle name="Comma 12 9 9" xfId="7308" xr:uid="{0BAA83B3-44E5-4FB2-A510-943781075B1E}"/>
    <cellStyle name="Comma 2" xfId="7" xr:uid="{00000000-0005-0000-0000-000001000000}"/>
    <cellStyle name="Comma 2 10" xfId="322" xr:uid="{9F87DD8B-5123-4E7B-BCB7-AF7B4C381801}"/>
    <cellStyle name="Comma 2 10 10" xfId="9702" xr:uid="{E37DD4E8-FEC1-4DA9-97C1-BC99DB117F18}"/>
    <cellStyle name="Comma 2 10 11" xfId="12047" xr:uid="{ABA228FF-2401-4E7B-B0BF-2B5FD5AC4715}"/>
    <cellStyle name="Comma 2 10 12" xfId="14392" xr:uid="{E9E50BBE-0F12-4592-B34A-03A7E5EA5B05}"/>
    <cellStyle name="Comma 2 10 13" xfId="16738" xr:uid="{2B58E611-E291-4414-9531-61E1C3AD1D9C}"/>
    <cellStyle name="Comma 2 10 14" xfId="19083" xr:uid="{13BAF4EE-C182-4ED9-8E89-841B2945C1FD}"/>
    <cellStyle name="Comma 2 10 15" xfId="21428" xr:uid="{D52BB90B-B4CA-4BD7-A265-1B7E7B9A773C}"/>
    <cellStyle name="Comma 2 10 16" xfId="23773" xr:uid="{8F3224EC-34CE-4461-851F-3EA738CF7223}"/>
    <cellStyle name="Comma 2 10 17" xfId="26118" xr:uid="{C8931E9F-A9D9-487F-9DA9-28B84D0B8262}"/>
    <cellStyle name="Comma 2 10 2" xfId="706" xr:uid="{565C2AFD-C97C-4BEC-A982-2B7A0EC5A0E9}"/>
    <cellStyle name="Comma 2 10 2 10" xfId="21812" xr:uid="{EA6B55E7-E58F-45F7-9C87-977F9630C3C8}"/>
    <cellStyle name="Comma 2 10 2 11" xfId="24157" xr:uid="{4B4CF98F-0B5B-4379-A3D3-F9C69D78266D}"/>
    <cellStyle name="Comma 2 10 2 12" xfId="26502" xr:uid="{3AAB81A7-7C55-4E64-BCB8-4FC58E986363}"/>
    <cellStyle name="Comma 2 10 2 2" xfId="3051" xr:uid="{5AB970F3-3F01-45C0-81F8-9AB2EFD9C98E}"/>
    <cellStyle name="Comma 2 10 2 3" xfId="5396" xr:uid="{59A42C08-BBCE-4E33-AB2C-E8C1ECBA4774}"/>
    <cellStyle name="Comma 2 10 2 4" xfId="7741" xr:uid="{BA136502-DB01-42D4-A453-CC41301037D9}"/>
    <cellStyle name="Comma 2 10 2 5" xfId="10086" xr:uid="{4231B2A6-93E5-434C-B588-270055202A6A}"/>
    <cellStyle name="Comma 2 10 2 6" xfId="12431" xr:uid="{B2AF2990-5EAC-4A0A-8BC8-40EB78EF59BD}"/>
    <cellStyle name="Comma 2 10 2 7" xfId="14776" xr:uid="{372F2C4B-F1D8-4E7B-BD61-67B34F70E0DA}"/>
    <cellStyle name="Comma 2 10 2 8" xfId="17122" xr:uid="{72DE185F-9490-46F5-917A-6B5A5D941490}"/>
    <cellStyle name="Comma 2 10 2 9" xfId="19467" xr:uid="{1D51D9EF-5790-4153-B781-B4B9D5B9E2E3}"/>
    <cellStyle name="Comma 2 10 3" xfId="1131" xr:uid="{057C69C9-04F9-44F7-8B08-A4E63D6CB3B8}"/>
    <cellStyle name="Comma 2 10 3 10" xfId="22237" xr:uid="{4ED9DB0B-69DC-4858-ABC4-88312E9954DB}"/>
    <cellStyle name="Comma 2 10 3 11" xfId="24582" xr:uid="{D507995D-F8C6-4736-BC50-F5DC1718C74F}"/>
    <cellStyle name="Comma 2 10 3 12" xfId="26927" xr:uid="{10AE3615-0FE7-4687-8DB0-A5CF450400BD}"/>
    <cellStyle name="Comma 2 10 3 2" xfId="3476" xr:uid="{3053FC2B-8B36-4D7C-A195-6469EA6AC56D}"/>
    <cellStyle name="Comma 2 10 3 3" xfId="5821" xr:uid="{0A44C7A3-2CEE-49F6-A71A-72FBAB98FD22}"/>
    <cellStyle name="Comma 2 10 3 4" xfId="8166" xr:uid="{7F02A810-2B5B-445E-BDCE-824B18370A27}"/>
    <cellStyle name="Comma 2 10 3 5" xfId="10511" xr:uid="{562FE9E7-3E65-4CBD-B7BB-2EA7C26924E6}"/>
    <cellStyle name="Comma 2 10 3 6" xfId="12856" xr:uid="{284A852E-3FCC-44A3-A1C7-8632B30AA7D7}"/>
    <cellStyle name="Comma 2 10 3 7" xfId="15201" xr:uid="{26B06309-85E4-4A42-87D5-F23BC0176456}"/>
    <cellStyle name="Comma 2 10 3 8" xfId="17547" xr:uid="{A9A25AE0-B441-4F32-AF09-BD2D98FB97C3}"/>
    <cellStyle name="Comma 2 10 3 9" xfId="19892" xr:uid="{376B1864-89C8-4384-831A-BB40141047F7}"/>
    <cellStyle name="Comma 2 10 4" xfId="1515" xr:uid="{353DCBB8-5961-4FE9-9423-CB52DB27D679}"/>
    <cellStyle name="Comma 2 10 4 10" xfId="22621" xr:uid="{8A88DB34-2931-48E1-9029-2AAD82A7255E}"/>
    <cellStyle name="Comma 2 10 4 11" xfId="24966" xr:uid="{98DB9F93-A939-42E0-8A0D-A51C220049A2}"/>
    <cellStyle name="Comma 2 10 4 12" xfId="27311" xr:uid="{82D3F3A8-5071-4A8D-815C-BE9BB93D7415}"/>
    <cellStyle name="Comma 2 10 4 2" xfId="3860" xr:uid="{4E1DD3A4-9EDC-460F-B5F8-E7B2171BE054}"/>
    <cellStyle name="Comma 2 10 4 3" xfId="6205" xr:uid="{C6A01703-B201-411D-BDF2-ED95F5EB6614}"/>
    <cellStyle name="Comma 2 10 4 4" xfId="8550" xr:uid="{7DEA91D1-D83D-42ED-91F8-89FA59FFCF14}"/>
    <cellStyle name="Comma 2 10 4 5" xfId="10895" xr:uid="{C8248C1F-36A6-4433-B4EF-70B153E5F61D}"/>
    <cellStyle name="Comma 2 10 4 6" xfId="13240" xr:uid="{9F0C63B4-2EBA-4B94-B31B-424592F6D2EC}"/>
    <cellStyle name="Comma 2 10 4 7" xfId="15585" xr:uid="{517198A9-94A8-41D7-90D4-2EF5D136D1CA}"/>
    <cellStyle name="Comma 2 10 4 8" xfId="17931" xr:uid="{93FD0CD0-E847-437E-97DD-003DED9FC3C0}"/>
    <cellStyle name="Comma 2 10 4 9" xfId="20276" xr:uid="{C210264C-9DE2-478C-A5C7-14CB7F4F5500}"/>
    <cellStyle name="Comma 2 10 5" xfId="1899" xr:uid="{8238FD1F-B165-4E06-AFF6-0DE74A2A6296}"/>
    <cellStyle name="Comma 2 10 5 10" xfId="23005" xr:uid="{2CF40D95-2DDC-4160-9651-2A5F6713A3AC}"/>
    <cellStyle name="Comma 2 10 5 11" xfId="25350" xr:uid="{61A8ACF3-94F0-43F3-9B67-A1EE3623CF1E}"/>
    <cellStyle name="Comma 2 10 5 12" xfId="27695" xr:uid="{61D007E5-5FBE-4381-9B65-E4CD898047AE}"/>
    <cellStyle name="Comma 2 10 5 2" xfId="4244" xr:uid="{0F9585A3-737F-42AC-BAB4-0B539B3A4C8D}"/>
    <cellStyle name="Comma 2 10 5 3" xfId="6589" xr:uid="{41EFA45E-9D91-4783-A866-0B1F36172D03}"/>
    <cellStyle name="Comma 2 10 5 4" xfId="8934" xr:uid="{DF981571-F654-45D5-9DF6-F30B022FB0CC}"/>
    <cellStyle name="Comma 2 10 5 5" xfId="11279" xr:uid="{A2B09E9F-D58F-4397-9A8A-C7BE961C93C5}"/>
    <cellStyle name="Comma 2 10 5 6" xfId="13624" xr:uid="{FFD92AED-75BA-4759-ADEE-0F97147F53F3}"/>
    <cellStyle name="Comma 2 10 5 7" xfId="15969" xr:uid="{BAFF9D48-E3FC-4C34-BB5C-CAC6AF554933}"/>
    <cellStyle name="Comma 2 10 5 8" xfId="18315" xr:uid="{F371001F-934D-4334-8DF4-8257346F12E5}"/>
    <cellStyle name="Comma 2 10 5 9" xfId="20660" xr:uid="{8E6CDF52-F9A9-4024-AA82-B6081ED60702}"/>
    <cellStyle name="Comma 2 10 6" xfId="2283" xr:uid="{E42E5214-CA58-466B-ADF1-06406F44FCFB}"/>
    <cellStyle name="Comma 2 10 6 10" xfId="23389" xr:uid="{0AEB2FD1-A749-4DE6-AF0C-CAD9223AA5CC}"/>
    <cellStyle name="Comma 2 10 6 11" xfId="25734" xr:uid="{D62145A9-7C46-4419-AAFB-F8F0E35A9D09}"/>
    <cellStyle name="Comma 2 10 6 12" xfId="28079" xr:uid="{42A1B00E-F03C-48EA-8B8D-C3EDFB68F885}"/>
    <cellStyle name="Comma 2 10 6 2" xfId="4628" xr:uid="{8B5EF4BB-6967-4F0E-B216-F161F4B85A14}"/>
    <cellStyle name="Comma 2 10 6 3" xfId="6973" xr:uid="{97B3021A-9D03-455A-92E3-E5C08B137A61}"/>
    <cellStyle name="Comma 2 10 6 4" xfId="9318" xr:uid="{EC80C91A-A7A8-4E41-ADF8-9F259CC5D185}"/>
    <cellStyle name="Comma 2 10 6 5" xfId="11663" xr:uid="{92BCDEBD-BC91-43F1-B30C-B5CD98C4F5CF}"/>
    <cellStyle name="Comma 2 10 6 6" xfId="14008" xr:uid="{86852FDE-E7B2-40FB-A3A4-20813A1C812C}"/>
    <cellStyle name="Comma 2 10 6 7" xfId="16353" xr:uid="{2DA5E97E-8471-4538-A587-5D625E234765}"/>
    <cellStyle name="Comma 2 10 6 8" xfId="18699" xr:uid="{7105D67D-2DCE-40F4-ACDD-924DD156A187}"/>
    <cellStyle name="Comma 2 10 6 9" xfId="21044" xr:uid="{B01C95B9-30A5-4800-BD57-EF55A454078B}"/>
    <cellStyle name="Comma 2 10 7" xfId="2667" xr:uid="{EC6B5C48-16B3-4CFE-8F57-BBBFFDAE49A3}"/>
    <cellStyle name="Comma 2 10 8" xfId="5012" xr:uid="{383243D4-E98B-4B91-8694-02F1146BCB03}"/>
    <cellStyle name="Comma 2 10 9" xfId="7357" xr:uid="{6C837D86-8EF6-44FD-8838-6C5031D11324}"/>
    <cellStyle name="Comma 2 11" xfId="370" xr:uid="{853053AE-79FF-4ABD-912E-3D8D70AC352F}"/>
    <cellStyle name="Comma 2 11 10" xfId="9750" xr:uid="{058ADA85-4CC8-4076-9E4C-8F9371FBBA39}"/>
    <cellStyle name="Comma 2 11 11" xfId="12095" xr:uid="{1E573B80-5E75-47AC-86EF-6284B4D35D20}"/>
    <cellStyle name="Comma 2 11 12" xfId="14440" xr:uid="{0FC42AC0-C313-4809-8FAB-7407C47B6932}"/>
    <cellStyle name="Comma 2 11 13" xfId="16786" xr:uid="{41D1D5DB-8A3F-43BD-8B52-F4C5A5EAC464}"/>
    <cellStyle name="Comma 2 11 14" xfId="19131" xr:uid="{B58A2CCC-8DD4-416C-AAF9-E8D54D021BCA}"/>
    <cellStyle name="Comma 2 11 15" xfId="21476" xr:uid="{D9E2C001-F193-4224-A91D-3DBDC6ACC65B}"/>
    <cellStyle name="Comma 2 11 16" xfId="23821" xr:uid="{46EFC903-A578-41BE-9A72-F01CB624321E}"/>
    <cellStyle name="Comma 2 11 17" xfId="26166" xr:uid="{C6782782-E0E5-4945-8D80-F8FF9084AA51}"/>
    <cellStyle name="Comma 2 11 2" xfId="754" xr:uid="{38308AA2-5D57-4EF1-9086-D5CD02E29660}"/>
    <cellStyle name="Comma 2 11 2 10" xfId="21860" xr:uid="{76ED8F81-0845-4D5D-AFA1-7880C49B6693}"/>
    <cellStyle name="Comma 2 11 2 11" xfId="24205" xr:uid="{629E1171-DD0D-4A5C-99B9-3E776047CC44}"/>
    <cellStyle name="Comma 2 11 2 12" xfId="26550" xr:uid="{92F92F7D-F9BF-4998-851C-446AD8393F76}"/>
    <cellStyle name="Comma 2 11 2 2" xfId="3099" xr:uid="{8ABBE2C2-65FD-48DB-9AD9-770759FA7611}"/>
    <cellStyle name="Comma 2 11 2 3" xfId="5444" xr:uid="{FCB8D485-9298-4FAC-8EBE-ADC13556573F}"/>
    <cellStyle name="Comma 2 11 2 4" xfId="7789" xr:uid="{9602CCA5-754E-4B0B-ABD8-723B7D79732E}"/>
    <cellStyle name="Comma 2 11 2 5" xfId="10134" xr:uid="{155738F6-437D-42FF-BD59-89AB25D6A635}"/>
    <cellStyle name="Comma 2 11 2 6" xfId="12479" xr:uid="{08C0B3A9-48E9-4A07-B45C-EF6A426F7180}"/>
    <cellStyle name="Comma 2 11 2 7" xfId="14824" xr:uid="{20310059-5692-4643-BB61-6E2C7D8D76B2}"/>
    <cellStyle name="Comma 2 11 2 8" xfId="17170" xr:uid="{7386E0D0-DA3C-40BD-9834-37630B24A358}"/>
    <cellStyle name="Comma 2 11 2 9" xfId="19515" xr:uid="{ACDF7991-95E2-43CD-BED1-89B398586FBF}"/>
    <cellStyle name="Comma 2 11 3" xfId="1179" xr:uid="{3CBD4F7C-0632-4D8B-BD4F-AEC775E91FF7}"/>
    <cellStyle name="Comma 2 11 3 10" xfId="22285" xr:uid="{0E9ECFEE-B987-4E4D-84C0-4B679B4830AC}"/>
    <cellStyle name="Comma 2 11 3 11" xfId="24630" xr:uid="{64F76EB1-E5DC-4D51-83B4-233F4918816B}"/>
    <cellStyle name="Comma 2 11 3 12" xfId="26975" xr:uid="{E4AD3E2D-D7EC-4FB3-8D88-AEAA6D82C327}"/>
    <cellStyle name="Comma 2 11 3 2" xfId="3524" xr:uid="{031DAEA4-3C31-4764-B129-5C9599F53793}"/>
    <cellStyle name="Comma 2 11 3 3" xfId="5869" xr:uid="{83A23DD9-C673-4AA7-84F9-F88881587E8D}"/>
    <cellStyle name="Comma 2 11 3 4" xfId="8214" xr:uid="{0EEC2738-9AD4-4239-8670-B60E04118F1C}"/>
    <cellStyle name="Comma 2 11 3 5" xfId="10559" xr:uid="{C504B654-79C4-4814-B06B-87917E0B3EE1}"/>
    <cellStyle name="Comma 2 11 3 6" xfId="12904" xr:uid="{8AD9948A-65B9-4CF2-B44A-B19C72BDF0AD}"/>
    <cellStyle name="Comma 2 11 3 7" xfId="15249" xr:uid="{F89A2979-8A77-4412-AA09-27BD695D62EA}"/>
    <cellStyle name="Comma 2 11 3 8" xfId="17595" xr:uid="{CBFF7F49-58A2-4ECB-A28D-904B53C3CAA8}"/>
    <cellStyle name="Comma 2 11 3 9" xfId="19940" xr:uid="{7CB17AB0-85C7-40EF-B5AE-DB17475C5F83}"/>
    <cellStyle name="Comma 2 11 4" xfId="1563" xr:uid="{08BD702C-7CF1-449D-B641-A0C4910B4931}"/>
    <cellStyle name="Comma 2 11 4 10" xfId="22669" xr:uid="{32DA5C0B-F2A3-47EF-8CD3-399A70140FB0}"/>
    <cellStyle name="Comma 2 11 4 11" xfId="25014" xr:uid="{B191BF95-3C26-418E-9241-D77D2C250492}"/>
    <cellStyle name="Comma 2 11 4 12" xfId="27359" xr:uid="{92BBE130-F564-4E9A-8ACE-47A2D4C7727E}"/>
    <cellStyle name="Comma 2 11 4 2" xfId="3908" xr:uid="{04E0A994-0C0E-4452-8DF8-205E9143BC58}"/>
    <cellStyle name="Comma 2 11 4 3" xfId="6253" xr:uid="{08F18419-360B-44EB-A975-8935BCEE52F0}"/>
    <cellStyle name="Comma 2 11 4 4" xfId="8598" xr:uid="{A97FFBF2-958E-45C5-B155-C096C53B19DC}"/>
    <cellStyle name="Comma 2 11 4 5" xfId="10943" xr:uid="{EF14643B-EC62-43D9-9CB1-317678B8B2AB}"/>
    <cellStyle name="Comma 2 11 4 6" xfId="13288" xr:uid="{71D72768-E855-45B3-8433-576605D6FD87}"/>
    <cellStyle name="Comma 2 11 4 7" xfId="15633" xr:uid="{FAAB26A2-0DC7-49F4-9CAB-C071AE962753}"/>
    <cellStyle name="Comma 2 11 4 8" xfId="17979" xr:uid="{2959D8BE-AC79-4EAC-A365-758B2AB47555}"/>
    <cellStyle name="Comma 2 11 4 9" xfId="20324" xr:uid="{B7561859-28FD-4351-9D83-E40A464E9656}"/>
    <cellStyle name="Comma 2 11 5" xfId="1947" xr:uid="{3B0D2A05-118A-4155-8E7B-E4807EE37A7B}"/>
    <cellStyle name="Comma 2 11 5 10" xfId="23053" xr:uid="{1F1A3B4D-3FC8-443C-83B8-E526B5EBA4BB}"/>
    <cellStyle name="Comma 2 11 5 11" xfId="25398" xr:uid="{27B4C3B7-E641-45E6-A345-756556D6EFDA}"/>
    <cellStyle name="Comma 2 11 5 12" xfId="27743" xr:uid="{2879441B-CC99-48E0-AD12-AA68AEA4876F}"/>
    <cellStyle name="Comma 2 11 5 2" xfId="4292" xr:uid="{9064830D-2BEB-4F5D-9A1E-8A280314AEAD}"/>
    <cellStyle name="Comma 2 11 5 3" xfId="6637" xr:uid="{9AA0BCD1-FF0B-4CE0-871B-F58939541344}"/>
    <cellStyle name="Comma 2 11 5 4" xfId="8982" xr:uid="{AF7E1567-04F1-47B8-AD35-325CEEBB4279}"/>
    <cellStyle name="Comma 2 11 5 5" xfId="11327" xr:uid="{4BA566F4-5BB1-430C-A20A-0696BA85AD26}"/>
    <cellStyle name="Comma 2 11 5 6" xfId="13672" xr:uid="{285B94A2-1884-47D3-9CF1-144C3E064469}"/>
    <cellStyle name="Comma 2 11 5 7" xfId="16017" xr:uid="{81D4C55B-F3EE-4B3A-8503-76088D97A9CC}"/>
    <cellStyle name="Comma 2 11 5 8" xfId="18363" xr:uid="{E0824AEC-9C3A-4442-9B69-401760120B44}"/>
    <cellStyle name="Comma 2 11 5 9" xfId="20708" xr:uid="{AD7CCF84-1724-4F16-8861-016CDB640D26}"/>
    <cellStyle name="Comma 2 11 6" xfId="2331" xr:uid="{46FEAA68-7359-4076-914E-636F8105245C}"/>
    <cellStyle name="Comma 2 11 6 10" xfId="23437" xr:uid="{D41EA400-E54C-4137-8ADF-FF13012EC1F1}"/>
    <cellStyle name="Comma 2 11 6 11" xfId="25782" xr:uid="{04A0AAEB-6A45-4AB8-8C9A-AF2B2509EC00}"/>
    <cellStyle name="Comma 2 11 6 12" xfId="28127" xr:uid="{5F255A60-24A0-43DA-B06B-97841CCD0C40}"/>
    <cellStyle name="Comma 2 11 6 2" xfId="4676" xr:uid="{ACC4FF84-7D6F-4C92-8A34-E310F6BCA50D}"/>
    <cellStyle name="Comma 2 11 6 3" xfId="7021" xr:uid="{0E949B95-FAD7-4674-A5FC-4240C47888F7}"/>
    <cellStyle name="Comma 2 11 6 4" xfId="9366" xr:uid="{EC462E67-D041-43D5-A517-2B7B4A2C5664}"/>
    <cellStyle name="Comma 2 11 6 5" xfId="11711" xr:uid="{E0B11BF4-A3F1-4034-B343-4F1BC8B649AE}"/>
    <cellStyle name="Comma 2 11 6 6" xfId="14056" xr:uid="{A5A03B41-321C-4396-BCBF-013C9DFD9D89}"/>
    <cellStyle name="Comma 2 11 6 7" xfId="16401" xr:uid="{35AF9D73-45A8-4696-A133-A69B86CFE303}"/>
    <cellStyle name="Comma 2 11 6 8" xfId="18747" xr:uid="{3DA7598B-ED19-4AAE-957A-6FCE12669535}"/>
    <cellStyle name="Comma 2 11 6 9" xfId="21092" xr:uid="{04714878-C74A-4283-B15C-AFD0E0B1E097}"/>
    <cellStyle name="Comma 2 11 7" xfId="2715" xr:uid="{27588C8A-B644-4CE7-887E-DF234B59D9B9}"/>
    <cellStyle name="Comma 2 11 8" xfId="5060" xr:uid="{A167A0F4-D314-4614-AB31-6A3FEF4E5A0A}"/>
    <cellStyle name="Comma 2 11 9" xfId="7405" xr:uid="{B2C2F4DA-C458-4BA5-B489-8548D6839C32}"/>
    <cellStyle name="Comma 2 12" xfId="418" xr:uid="{BA749758-1F32-4B69-8B4B-092D9622AAB3}"/>
    <cellStyle name="Comma 2 12 10" xfId="21524" xr:uid="{C1ABCEDA-A4C7-493E-8F55-9D3A831FB3F5}"/>
    <cellStyle name="Comma 2 12 11" xfId="23869" xr:uid="{CF627BB7-1F45-4791-B230-9A458BE6BA44}"/>
    <cellStyle name="Comma 2 12 12" xfId="26214" xr:uid="{6C470E84-1496-4378-8A0E-39D56532C0D7}"/>
    <cellStyle name="Comma 2 12 2" xfId="2763" xr:uid="{BDDA013C-C338-454F-B704-D578695646E9}"/>
    <cellStyle name="Comma 2 12 3" xfId="5108" xr:uid="{2A0BC971-331C-405D-95C9-2EBB95649E36}"/>
    <cellStyle name="Comma 2 12 4" xfId="7453" xr:uid="{88357224-D92B-430D-B843-652BFFE20DAA}"/>
    <cellStyle name="Comma 2 12 5" xfId="9798" xr:uid="{45502BE4-55CA-4B35-A941-F823CC34ABA3}"/>
    <cellStyle name="Comma 2 12 6" xfId="12143" xr:uid="{EF1675E9-3DA4-4D65-8DC5-763751518DA4}"/>
    <cellStyle name="Comma 2 12 7" xfId="14488" xr:uid="{FAD1D173-4FB1-4965-8EEA-37DBA94B890C}"/>
    <cellStyle name="Comma 2 12 8" xfId="16834" xr:uid="{E431F762-ADB1-41DF-88C3-11477F7EEE91}"/>
    <cellStyle name="Comma 2 12 9" xfId="19179" xr:uid="{1E2B5343-80CC-4FAF-A042-EE620F8BB508}"/>
    <cellStyle name="Comma 2 13" xfId="802" xr:uid="{D5A56177-85DA-47DD-BFB5-75D54B31044B}"/>
    <cellStyle name="Comma 2 13 10" xfId="21908" xr:uid="{F4C3E9FD-EDF3-47DF-92E9-0FC62B062B53}"/>
    <cellStyle name="Comma 2 13 11" xfId="24253" xr:uid="{283217C4-DF0C-410F-BCF6-95086E864282}"/>
    <cellStyle name="Comma 2 13 12" xfId="26598" xr:uid="{B5983DB8-1A05-4A3D-9521-CC113AF52722}"/>
    <cellStyle name="Comma 2 13 2" xfId="3147" xr:uid="{AB6A0ED2-4BDF-4D1F-A976-89A87A39D000}"/>
    <cellStyle name="Comma 2 13 3" xfId="5492" xr:uid="{7B89840B-E83C-4DDF-9C5D-06463F6BC592}"/>
    <cellStyle name="Comma 2 13 4" xfId="7837" xr:uid="{BBCD98FB-4A2D-4803-8C4C-BB1C7BAC27FF}"/>
    <cellStyle name="Comma 2 13 5" xfId="10182" xr:uid="{CA51AA8C-37E3-4E06-828E-ECF4FDC82B37}"/>
    <cellStyle name="Comma 2 13 6" xfId="12527" xr:uid="{CC073150-189B-449E-9254-7B728900776A}"/>
    <cellStyle name="Comma 2 13 7" xfId="14872" xr:uid="{EE417532-72A7-4CFB-B2FE-AC949FBF5D6A}"/>
    <cellStyle name="Comma 2 13 8" xfId="17218" xr:uid="{4CAFF26F-CF28-4FCB-911C-5EA3D3EF52EA}"/>
    <cellStyle name="Comma 2 13 9" xfId="19563" xr:uid="{90021E3F-3F76-4846-AC18-79DD50A256AD}"/>
    <cellStyle name="Comma 2 14" xfId="815" xr:uid="{ED4F2992-3574-4E01-AB58-AFC1E424DE40}"/>
    <cellStyle name="Comma 2 14 10" xfId="21921" xr:uid="{31DA7645-877A-4F0E-AE5F-AFFB50C57307}"/>
    <cellStyle name="Comma 2 14 11" xfId="24266" xr:uid="{44FF617E-938F-4239-9FDD-2CA54E2BA1DC}"/>
    <cellStyle name="Comma 2 14 12" xfId="26611" xr:uid="{A247F86B-D4A5-4E4A-935E-85A41A22F85D}"/>
    <cellStyle name="Comma 2 14 2" xfId="3160" xr:uid="{639DBC98-363D-4547-A266-C678347A9E13}"/>
    <cellStyle name="Comma 2 14 3" xfId="5505" xr:uid="{D4177395-B057-4580-B603-53D640F66713}"/>
    <cellStyle name="Comma 2 14 4" xfId="7850" xr:uid="{1F649C10-7771-41DD-AAD9-2832E229E2D9}"/>
    <cellStyle name="Comma 2 14 5" xfId="10195" xr:uid="{3FD201B2-68AB-4C0E-88F5-CCDAE2F819AE}"/>
    <cellStyle name="Comma 2 14 6" xfId="12540" xr:uid="{F3AE3A78-7988-4456-8B4B-AB24A92F24AD}"/>
    <cellStyle name="Comma 2 14 7" xfId="14885" xr:uid="{FEB681AC-A10C-4323-B3E0-677F0C4C294F}"/>
    <cellStyle name="Comma 2 14 8" xfId="17231" xr:uid="{F72BD24F-6335-4689-8C11-68C01EADB1FB}"/>
    <cellStyle name="Comma 2 14 9" xfId="19576" xr:uid="{B1C9AF7B-35C4-4B9B-AE3B-E25255AB9514}"/>
    <cellStyle name="Comma 2 15" xfId="829" xr:uid="{D087CD9B-7ED1-430D-8D28-93B81DEE5E76}"/>
    <cellStyle name="Comma 2 15 10" xfId="21935" xr:uid="{9698EC4C-2E63-4366-9A3E-2B9E318569E7}"/>
    <cellStyle name="Comma 2 15 11" xfId="24280" xr:uid="{57620566-372E-4D73-9B0D-B5FE3C77C14B}"/>
    <cellStyle name="Comma 2 15 12" xfId="26625" xr:uid="{FB26FDF5-7376-49A5-B8C3-01FE7B1C7982}"/>
    <cellStyle name="Comma 2 15 2" xfId="3174" xr:uid="{19BDBF63-F8D4-4C51-B552-E2ECB338617A}"/>
    <cellStyle name="Comma 2 15 3" xfId="5519" xr:uid="{D190EE17-D9CA-485E-AD28-B2D5B04CD700}"/>
    <cellStyle name="Comma 2 15 4" xfId="7864" xr:uid="{B23E5DC4-215B-4D0A-8A27-6331EA25C843}"/>
    <cellStyle name="Comma 2 15 5" xfId="10209" xr:uid="{448726E2-6A09-4C25-8A7E-E269F0685254}"/>
    <cellStyle name="Comma 2 15 6" xfId="12554" xr:uid="{914ED66B-976E-4690-B906-AFF8E1FECE86}"/>
    <cellStyle name="Comma 2 15 7" xfId="14899" xr:uid="{A280C6A3-8330-46F6-A71F-38060F0B2E23}"/>
    <cellStyle name="Comma 2 15 8" xfId="17245" xr:uid="{9CFB81FE-89FF-4788-BB08-6BBC423E834F}"/>
    <cellStyle name="Comma 2 15 9" xfId="19590" xr:uid="{410D5BEC-37CD-4698-9E58-724B0989178F}"/>
    <cellStyle name="Comma 2 16" xfId="843" xr:uid="{A2282581-3092-4554-A823-01AA2FB4583B}"/>
    <cellStyle name="Comma 2 16 10" xfId="21949" xr:uid="{997FB934-179C-4C87-ACDC-96602461C7C5}"/>
    <cellStyle name="Comma 2 16 11" xfId="24294" xr:uid="{11D7A61E-63A1-4F82-A498-7552EAF65B0E}"/>
    <cellStyle name="Comma 2 16 12" xfId="26639" xr:uid="{D14A5DDB-EC8C-4602-8E8E-A9897B34A86F}"/>
    <cellStyle name="Comma 2 16 2" xfId="3188" xr:uid="{B356BDD6-1A85-4251-B6CA-CA2B722CD615}"/>
    <cellStyle name="Comma 2 16 3" xfId="5533" xr:uid="{B2BB36DB-EAD0-4B5E-80BC-4CD26E5EA10F}"/>
    <cellStyle name="Comma 2 16 4" xfId="7878" xr:uid="{C294EE96-34E2-4F04-8D69-F6039F050DA1}"/>
    <cellStyle name="Comma 2 16 5" xfId="10223" xr:uid="{257DB119-3DCE-4532-99E6-4823A7072A01}"/>
    <cellStyle name="Comma 2 16 6" xfId="12568" xr:uid="{156D7FE6-BFB0-4E5E-911D-6AEF8D0D2600}"/>
    <cellStyle name="Comma 2 16 7" xfId="14913" xr:uid="{993412BC-108B-4455-B703-90BE9F979F55}"/>
    <cellStyle name="Comma 2 16 8" xfId="17259" xr:uid="{A7A2A28C-C8E1-4B5A-9D31-B6FD16CA20F6}"/>
    <cellStyle name="Comma 2 16 9" xfId="19604" xr:uid="{BED55C72-D493-445E-BF34-C4815135EC78}"/>
    <cellStyle name="Comma 2 17" xfId="1227" xr:uid="{A5342EAF-1DF9-49CE-B86E-0B9C237792E1}"/>
    <cellStyle name="Comma 2 17 10" xfId="22333" xr:uid="{C1B92178-707A-4445-BDF2-6C727A8A90DC}"/>
    <cellStyle name="Comma 2 17 11" xfId="24678" xr:uid="{E0EBA65A-4D79-45A9-8A5F-049AE404D2D1}"/>
    <cellStyle name="Comma 2 17 12" xfId="27023" xr:uid="{F5C82D4F-DF80-4436-B483-D9E2F2197711}"/>
    <cellStyle name="Comma 2 17 2" xfId="3572" xr:uid="{95B472E0-1CBE-4DBD-B302-068CC23EC76E}"/>
    <cellStyle name="Comma 2 17 3" xfId="5917" xr:uid="{97CF7111-E4A2-413E-A2DB-A1CC2B73D538}"/>
    <cellStyle name="Comma 2 17 4" xfId="8262" xr:uid="{0B9E9C34-4CD6-4740-81E5-51BC06229520}"/>
    <cellStyle name="Comma 2 17 5" xfId="10607" xr:uid="{E3786411-5033-47C8-B8AB-D88EC15F523D}"/>
    <cellStyle name="Comma 2 17 6" xfId="12952" xr:uid="{53753792-4D2F-4612-8E76-8B5A589B5C3E}"/>
    <cellStyle name="Comma 2 17 7" xfId="15297" xr:uid="{57402C97-8953-4EDF-8D7E-0DDC75432411}"/>
    <cellStyle name="Comma 2 17 8" xfId="17643" xr:uid="{9198E234-B73E-485B-87AC-AD40024E40D8}"/>
    <cellStyle name="Comma 2 17 9" xfId="19988" xr:uid="{F6493C93-AE36-4143-A28B-C63F83A59874}"/>
    <cellStyle name="Comma 2 18" xfId="1611" xr:uid="{E13BA93E-80F5-45A1-B67E-34BE1731B097}"/>
    <cellStyle name="Comma 2 18 10" xfId="22717" xr:uid="{0DEF1358-F824-4D91-83C8-AECD8E982672}"/>
    <cellStyle name="Comma 2 18 11" xfId="25062" xr:uid="{0D099A89-F269-4181-A4B2-818175FF2EF1}"/>
    <cellStyle name="Comma 2 18 12" xfId="27407" xr:uid="{98449315-F00C-43CB-AB7A-D0D5743F3254}"/>
    <cellStyle name="Comma 2 18 2" xfId="3956" xr:uid="{51BA393E-735F-4DF5-B991-9B1B99138149}"/>
    <cellStyle name="Comma 2 18 3" xfId="6301" xr:uid="{19B235ED-3BB3-4F51-813B-BA494206938F}"/>
    <cellStyle name="Comma 2 18 4" xfId="8646" xr:uid="{7FC596B5-9866-4FEF-87ED-F49C896DEE9C}"/>
    <cellStyle name="Comma 2 18 5" xfId="10991" xr:uid="{40D4D99D-C044-4ADF-8F17-84683F2B1EE7}"/>
    <cellStyle name="Comma 2 18 6" xfId="13336" xr:uid="{797CFA52-081B-4A65-A239-368D0F2727B5}"/>
    <cellStyle name="Comma 2 18 7" xfId="15681" xr:uid="{DB436DD4-DBA8-4F34-8966-65A36DE3B78F}"/>
    <cellStyle name="Comma 2 18 8" xfId="18027" xr:uid="{DFEA04F1-0EFA-46AB-83CC-0B627D6480F8}"/>
    <cellStyle name="Comma 2 18 9" xfId="20372" xr:uid="{58FA73FA-875A-460D-B818-113E552EC042}"/>
    <cellStyle name="Comma 2 19" xfId="1995" xr:uid="{1110377E-419A-4492-A026-FE01B8428260}"/>
    <cellStyle name="Comma 2 19 10" xfId="23101" xr:uid="{4FF1A551-7249-4BE4-B3FA-27511F89BE38}"/>
    <cellStyle name="Comma 2 19 11" xfId="25446" xr:uid="{7FAF2237-7A1E-46CF-93C1-3CECBBBD3557}"/>
    <cellStyle name="Comma 2 19 12" xfId="27791" xr:uid="{3C08E4BC-CE3A-4B4B-BBBD-16A602A87118}"/>
    <cellStyle name="Comma 2 19 2" xfId="4340" xr:uid="{89EFFC14-3450-4C63-A015-7365906CEE8F}"/>
    <cellStyle name="Comma 2 19 3" xfId="6685" xr:uid="{443E66FD-8B03-4A39-BE93-CE723978B109}"/>
    <cellStyle name="Comma 2 19 4" xfId="9030" xr:uid="{36FFD61C-2AC2-404A-A1D9-EADAC81E1DB9}"/>
    <cellStyle name="Comma 2 19 5" xfId="11375" xr:uid="{00C41CA9-2776-4394-8847-7365021A796D}"/>
    <cellStyle name="Comma 2 19 6" xfId="13720" xr:uid="{C82E47BB-127E-4B2E-94FA-DF9310ECD239}"/>
    <cellStyle name="Comma 2 19 7" xfId="16065" xr:uid="{6123292D-AB5E-4C85-90C6-1A0844DBA1FF}"/>
    <cellStyle name="Comma 2 19 8" xfId="18411" xr:uid="{C735BD8D-CC2D-4FD5-8BA4-D27FDA0EE780}"/>
    <cellStyle name="Comma 2 19 9" xfId="20756" xr:uid="{4BA5417C-BDCB-4FBA-86FE-66AD3CEA56E7}"/>
    <cellStyle name="Comma 2 2" xfId="18" xr:uid="{00000000-0005-0000-0000-000001000000}"/>
    <cellStyle name="Comma 2 2 10" xfId="378" xr:uid="{F73348DA-0E29-4D98-894C-FD4DF2D92206}"/>
    <cellStyle name="Comma 2 2 10 10" xfId="9758" xr:uid="{4F309BBD-3BF2-4799-B89A-C4BCCDEE0F58}"/>
    <cellStyle name="Comma 2 2 10 11" xfId="12103" xr:uid="{16FDE73C-BC2A-458F-A9CF-FF99C05A586E}"/>
    <cellStyle name="Comma 2 2 10 12" xfId="14448" xr:uid="{6233EC1E-14EA-4529-AB5A-110826DEC277}"/>
    <cellStyle name="Comma 2 2 10 13" xfId="16794" xr:uid="{3C262127-65AD-4CE8-9D8B-633AF86B0A9A}"/>
    <cellStyle name="Comma 2 2 10 14" xfId="19139" xr:uid="{BE9601BE-AF42-496B-84C8-74E5F12E7E73}"/>
    <cellStyle name="Comma 2 2 10 15" xfId="21484" xr:uid="{BAAC2364-2CA3-42AD-A0C3-10484EFB241D}"/>
    <cellStyle name="Comma 2 2 10 16" xfId="23829" xr:uid="{81CD8CAF-E25A-41B2-9D7D-64F52BE00A34}"/>
    <cellStyle name="Comma 2 2 10 17" xfId="26174" xr:uid="{D4ED28AA-21D8-418A-866B-4E2A2F2309F5}"/>
    <cellStyle name="Comma 2 2 10 2" xfId="762" xr:uid="{8643852D-EBEC-4C64-B061-D17A0318D98F}"/>
    <cellStyle name="Comma 2 2 10 2 10" xfId="21868" xr:uid="{7EA4FF18-649C-459F-8278-7EA9CF10D5C9}"/>
    <cellStyle name="Comma 2 2 10 2 11" xfId="24213" xr:uid="{35D7C77E-AE29-4E01-B806-C5AAA5D103FB}"/>
    <cellStyle name="Comma 2 2 10 2 12" xfId="26558" xr:uid="{668460E2-1EF7-493E-A814-14DE186F482A}"/>
    <cellStyle name="Comma 2 2 10 2 2" xfId="3107" xr:uid="{DE4790DD-CB4C-4569-84EE-CC0BDABB164C}"/>
    <cellStyle name="Comma 2 2 10 2 3" xfId="5452" xr:uid="{596BE566-CBC4-4DD7-A2B5-89839E41B40D}"/>
    <cellStyle name="Comma 2 2 10 2 4" xfId="7797" xr:uid="{D6A05F31-B2DF-4548-A6E7-412E894311EC}"/>
    <cellStyle name="Comma 2 2 10 2 5" xfId="10142" xr:uid="{E7658635-45BE-416B-9A60-0446C9786340}"/>
    <cellStyle name="Comma 2 2 10 2 6" xfId="12487" xr:uid="{FC929388-251A-4377-96CA-0303A59DDE5A}"/>
    <cellStyle name="Comma 2 2 10 2 7" xfId="14832" xr:uid="{F84EAC43-F4BD-49A2-B983-83A2EE0598E5}"/>
    <cellStyle name="Comma 2 2 10 2 8" xfId="17178" xr:uid="{30575B3F-CE60-46D3-A3C3-B7CA6ABA079E}"/>
    <cellStyle name="Comma 2 2 10 2 9" xfId="19523" xr:uid="{10C5D74D-CD8D-4760-AF18-BC501CC53E86}"/>
    <cellStyle name="Comma 2 2 10 3" xfId="1187" xr:uid="{7D8F55B9-D79B-43E6-9F43-2060E19DCB83}"/>
    <cellStyle name="Comma 2 2 10 3 10" xfId="22293" xr:uid="{21F07A4B-1F55-4A39-B3C5-B10D8A143BED}"/>
    <cellStyle name="Comma 2 2 10 3 11" xfId="24638" xr:uid="{FA7201C6-D2F7-436A-9508-1E45B680AFEF}"/>
    <cellStyle name="Comma 2 2 10 3 12" xfId="26983" xr:uid="{D63041D4-BCC9-4CEC-A942-CA94E34B4502}"/>
    <cellStyle name="Comma 2 2 10 3 2" xfId="3532" xr:uid="{DAFC37A0-B46D-43C0-99BC-63CD8976201C}"/>
    <cellStyle name="Comma 2 2 10 3 3" xfId="5877" xr:uid="{BCFDB0FD-F11A-4B93-B994-EFAF296AFBCB}"/>
    <cellStyle name="Comma 2 2 10 3 4" xfId="8222" xr:uid="{D202EF52-5818-4143-9A8C-0571F33DBC42}"/>
    <cellStyle name="Comma 2 2 10 3 5" xfId="10567" xr:uid="{B71223DF-D431-40BA-92CB-57FCF720E20C}"/>
    <cellStyle name="Comma 2 2 10 3 6" xfId="12912" xr:uid="{A39EF790-1889-4FAA-98A6-76D13E466B12}"/>
    <cellStyle name="Comma 2 2 10 3 7" xfId="15257" xr:uid="{FF9B3611-11BC-42B4-918A-37B719C63F2A}"/>
    <cellStyle name="Comma 2 2 10 3 8" xfId="17603" xr:uid="{0B5F7B20-0BC7-4F0F-A3B5-57F93B8427B2}"/>
    <cellStyle name="Comma 2 2 10 3 9" xfId="19948" xr:uid="{577EB030-3A22-4E0A-A2A5-5D3A976B5D01}"/>
    <cellStyle name="Comma 2 2 10 4" xfId="1571" xr:uid="{700FBCF1-2668-4987-96CD-E1A5AAB765A3}"/>
    <cellStyle name="Comma 2 2 10 4 10" xfId="22677" xr:uid="{DEFAE79B-358E-4901-BEAE-B9CDD9020169}"/>
    <cellStyle name="Comma 2 2 10 4 11" xfId="25022" xr:uid="{7BB31522-47B8-4B8D-91AE-D4CF8D80BC7B}"/>
    <cellStyle name="Comma 2 2 10 4 12" xfId="27367" xr:uid="{69871355-244B-4409-9762-E38BD830BCEF}"/>
    <cellStyle name="Comma 2 2 10 4 2" xfId="3916" xr:uid="{97DC5E2E-F555-421C-A362-59BB066BAD36}"/>
    <cellStyle name="Comma 2 2 10 4 3" xfId="6261" xr:uid="{58E9068E-D18C-42DF-8B12-4D6D657EB384}"/>
    <cellStyle name="Comma 2 2 10 4 4" xfId="8606" xr:uid="{DC90F7B4-4A71-4355-8977-7BD1E1F50EDC}"/>
    <cellStyle name="Comma 2 2 10 4 5" xfId="10951" xr:uid="{A64F3481-7719-4F8D-B477-9567CF0A1101}"/>
    <cellStyle name="Comma 2 2 10 4 6" xfId="13296" xr:uid="{3B18BDAA-4831-4635-9BE5-9AE226699536}"/>
    <cellStyle name="Comma 2 2 10 4 7" xfId="15641" xr:uid="{26371CAD-8DC3-4B05-9040-8D83A0FF5762}"/>
    <cellStyle name="Comma 2 2 10 4 8" xfId="17987" xr:uid="{C46BF083-AB44-45BD-90BF-11F66B971D85}"/>
    <cellStyle name="Comma 2 2 10 4 9" xfId="20332" xr:uid="{4AAF006A-B47F-417C-91D9-42FAB1DC1EC0}"/>
    <cellStyle name="Comma 2 2 10 5" xfId="1955" xr:uid="{9FDD805D-8589-4E3B-AF73-E55564FC56B4}"/>
    <cellStyle name="Comma 2 2 10 5 10" xfId="23061" xr:uid="{98251297-B66B-46A7-B893-4935A4C775CC}"/>
    <cellStyle name="Comma 2 2 10 5 11" xfId="25406" xr:uid="{20D3C0B3-5B1D-402B-BCE6-38F902BE6EFB}"/>
    <cellStyle name="Comma 2 2 10 5 12" xfId="27751" xr:uid="{04E06232-A947-4AF5-83E4-BA99DE4666BC}"/>
    <cellStyle name="Comma 2 2 10 5 2" xfId="4300" xr:uid="{263786BC-8E66-4889-A9A9-A89D96E847EF}"/>
    <cellStyle name="Comma 2 2 10 5 3" xfId="6645" xr:uid="{2C6C9AE2-E0E6-402E-8B62-A58C7DFD6D88}"/>
    <cellStyle name="Comma 2 2 10 5 4" xfId="8990" xr:uid="{B766D059-E22E-421C-8B88-C0F18754964D}"/>
    <cellStyle name="Comma 2 2 10 5 5" xfId="11335" xr:uid="{6241B184-E6F1-414D-98D5-3CA18BCC5F9A}"/>
    <cellStyle name="Comma 2 2 10 5 6" xfId="13680" xr:uid="{7DB14EFF-591F-4567-B60B-BBA49B63D732}"/>
    <cellStyle name="Comma 2 2 10 5 7" xfId="16025" xr:uid="{047D32F5-E55F-4E43-8814-86D9C04182F8}"/>
    <cellStyle name="Comma 2 2 10 5 8" xfId="18371" xr:uid="{A9DFD4B3-FAD8-4A53-BD56-FF09F4298544}"/>
    <cellStyle name="Comma 2 2 10 5 9" xfId="20716" xr:uid="{C5EC6244-C305-4552-A304-390EED668E2E}"/>
    <cellStyle name="Comma 2 2 10 6" xfId="2339" xr:uid="{6216230C-5C30-4972-B32D-77F4A007893B}"/>
    <cellStyle name="Comma 2 2 10 6 10" xfId="23445" xr:uid="{042F78F7-7549-4D95-91B0-7F9EAF48305E}"/>
    <cellStyle name="Comma 2 2 10 6 11" xfId="25790" xr:uid="{4E91436D-45F9-40C6-8BC5-50B188774858}"/>
    <cellStyle name="Comma 2 2 10 6 12" xfId="28135" xr:uid="{E9F7CBB0-7612-4714-8242-CBB006AA0441}"/>
    <cellStyle name="Comma 2 2 10 6 2" xfId="4684" xr:uid="{8E211180-93B8-49AE-A806-0CA8635E7045}"/>
    <cellStyle name="Comma 2 2 10 6 3" xfId="7029" xr:uid="{2E9598EE-4642-4B49-AF49-8738DEA4A979}"/>
    <cellStyle name="Comma 2 2 10 6 4" xfId="9374" xr:uid="{E703E8C3-DFE6-4C9E-B81E-56962D560F00}"/>
    <cellStyle name="Comma 2 2 10 6 5" xfId="11719" xr:uid="{1D492070-C696-40C8-BA65-F33E707D441A}"/>
    <cellStyle name="Comma 2 2 10 6 6" xfId="14064" xr:uid="{F2F58FBE-93AC-4C35-AF6E-30ED5D5408F1}"/>
    <cellStyle name="Comma 2 2 10 6 7" xfId="16409" xr:uid="{6DC16BFE-CB66-4C93-9BD3-1D6D43D0E7AA}"/>
    <cellStyle name="Comma 2 2 10 6 8" xfId="18755" xr:uid="{1C2ABDFE-BED7-40DF-8B0D-B8FFAF35DC37}"/>
    <cellStyle name="Comma 2 2 10 6 9" xfId="21100" xr:uid="{8F8CC627-5880-4B56-91BC-BD2714C49060}"/>
    <cellStyle name="Comma 2 2 10 7" xfId="2723" xr:uid="{B0B11D3C-E8CA-415F-AADE-C41E55DB707F}"/>
    <cellStyle name="Comma 2 2 10 8" xfId="5068" xr:uid="{8D80D443-9217-43F7-B678-DDE0FB74DBE8}"/>
    <cellStyle name="Comma 2 2 10 9" xfId="7413" xr:uid="{38861DD3-4D14-45FD-B57D-79714122BDE4}"/>
    <cellStyle name="Comma 2 2 11" xfId="426" xr:uid="{584AE634-8377-4BFC-B20A-4ABFF6AB041E}"/>
    <cellStyle name="Comma 2 2 11 10" xfId="21532" xr:uid="{2D4FBF20-E2C1-4011-9584-D1DA0E8A65CC}"/>
    <cellStyle name="Comma 2 2 11 11" xfId="23877" xr:uid="{05FA7AAA-273B-4B68-8876-98C4B290B1BE}"/>
    <cellStyle name="Comma 2 2 11 12" xfId="26222" xr:uid="{7E8E42A7-3E50-444F-9B29-F64BC07D5FDB}"/>
    <cellStyle name="Comma 2 2 11 2" xfId="2771" xr:uid="{D084AD0A-9A03-45CD-9907-546E05D5EB9F}"/>
    <cellStyle name="Comma 2 2 11 3" xfId="5116" xr:uid="{5C671CD2-108F-408F-A43F-5FCDF224AE24}"/>
    <cellStyle name="Comma 2 2 11 4" xfId="7461" xr:uid="{C0FD67C0-1F66-4CED-B826-9016DA944809}"/>
    <cellStyle name="Comma 2 2 11 5" xfId="9806" xr:uid="{45AFA7A3-0DFF-4081-A06E-0C2C4AD5F124}"/>
    <cellStyle name="Comma 2 2 11 6" xfId="12151" xr:uid="{65A311A0-8057-4040-AD42-C2047953150F}"/>
    <cellStyle name="Comma 2 2 11 7" xfId="14496" xr:uid="{7F456A09-BB89-4D21-9349-858F567615F1}"/>
    <cellStyle name="Comma 2 2 11 8" xfId="16842" xr:uid="{E7D3F5E3-64C1-4CC7-B7F6-F465D8DB3247}"/>
    <cellStyle name="Comma 2 2 11 9" xfId="19187" xr:uid="{EAE4B3D0-E8ED-4FB0-BA07-38512AB28319}"/>
    <cellStyle name="Comma 2 2 12" xfId="810" xr:uid="{79B79FC1-8E53-4479-9F67-181C56F9BBA5}"/>
    <cellStyle name="Comma 2 2 12 10" xfId="21916" xr:uid="{C4342917-40A7-4C71-B649-BADB082A0B2B}"/>
    <cellStyle name="Comma 2 2 12 11" xfId="24261" xr:uid="{0C446AAA-5C6D-4392-88D6-97235B055C84}"/>
    <cellStyle name="Comma 2 2 12 12" xfId="26606" xr:uid="{171E115D-FC0A-4BF2-B7FB-BFDF1A9CDF5A}"/>
    <cellStyle name="Comma 2 2 12 2" xfId="3155" xr:uid="{3C649DAD-9FF6-4649-9746-53EC8EF8572D}"/>
    <cellStyle name="Comma 2 2 12 3" xfId="5500" xr:uid="{7C9563B4-CCD3-4C1D-998F-3E8BAE7B67EA}"/>
    <cellStyle name="Comma 2 2 12 4" xfId="7845" xr:uid="{F6365876-984E-485E-A390-2F8A711E5745}"/>
    <cellStyle name="Comma 2 2 12 5" xfId="10190" xr:uid="{D4BC1981-71A4-4D0E-BA51-3F2E707BE4E3}"/>
    <cellStyle name="Comma 2 2 12 6" xfId="12535" xr:uid="{D330D927-0687-46AD-8B00-9523A24A5AE6}"/>
    <cellStyle name="Comma 2 2 12 7" xfId="14880" xr:uid="{524D4853-10ED-4EC3-9189-78E9FD271D90}"/>
    <cellStyle name="Comma 2 2 12 8" xfId="17226" xr:uid="{FBB067BB-478B-43A9-8F63-A7A45DB2C3F1}"/>
    <cellStyle name="Comma 2 2 12 9" xfId="19571" xr:uid="{2E9A8474-3E6A-43CE-9C79-ED545AFF72B1}"/>
    <cellStyle name="Comma 2 2 13" xfId="823" xr:uid="{EBDB925C-104E-4C87-8BE4-8396D206DF6A}"/>
    <cellStyle name="Comma 2 2 13 10" xfId="21929" xr:uid="{637F2A45-1BF9-4915-AD28-030F3F7D8BA5}"/>
    <cellStyle name="Comma 2 2 13 11" xfId="24274" xr:uid="{B014BDC3-9F4F-49F0-9735-BBFF20833817}"/>
    <cellStyle name="Comma 2 2 13 12" xfId="26619" xr:uid="{FC6CDAAD-A30D-4215-842D-EDC88C855A63}"/>
    <cellStyle name="Comma 2 2 13 2" xfId="3168" xr:uid="{E95E98CE-C27A-44FD-A2FF-DAF05F64F726}"/>
    <cellStyle name="Comma 2 2 13 3" xfId="5513" xr:uid="{35B74270-C392-40C1-B689-13FD98D59A29}"/>
    <cellStyle name="Comma 2 2 13 4" xfId="7858" xr:uid="{68AAF416-6B8E-4D5A-9892-843BB35E98D6}"/>
    <cellStyle name="Comma 2 2 13 5" xfId="10203" xr:uid="{93ACF1C8-7B86-473E-9D96-0C78B7FBAF80}"/>
    <cellStyle name="Comma 2 2 13 6" xfId="12548" xr:uid="{C9DDF436-FF32-46B0-8CC5-AC46D8217C97}"/>
    <cellStyle name="Comma 2 2 13 7" xfId="14893" xr:uid="{71F2256E-C55E-4881-B0C1-543111712558}"/>
    <cellStyle name="Comma 2 2 13 8" xfId="17239" xr:uid="{3CFE6A81-1DEC-4B37-9F98-50BA4CAC12D2}"/>
    <cellStyle name="Comma 2 2 13 9" xfId="19584" xr:uid="{55081323-F15D-4331-99D6-6C431A0C5C50}"/>
    <cellStyle name="Comma 2 2 14" xfId="837" xr:uid="{6540C653-DF7D-45B5-8297-1301D64C43FD}"/>
    <cellStyle name="Comma 2 2 14 10" xfId="21943" xr:uid="{13A7BE2C-DE83-4E66-B072-AE8D9FD4CB31}"/>
    <cellStyle name="Comma 2 2 14 11" xfId="24288" xr:uid="{1E3D6B13-012A-4F0C-B424-FCBF2D38C7DC}"/>
    <cellStyle name="Comma 2 2 14 12" xfId="26633" xr:uid="{9B979ECF-E074-4E50-BA31-697E3B325095}"/>
    <cellStyle name="Comma 2 2 14 2" xfId="3182" xr:uid="{6D997E9E-83C3-4FD7-9EC4-EDBEEEDD6310}"/>
    <cellStyle name="Comma 2 2 14 3" xfId="5527" xr:uid="{A32E6E7E-7F54-4AB9-8F52-3E9E2D184C48}"/>
    <cellStyle name="Comma 2 2 14 4" xfId="7872" xr:uid="{C57AA4D6-FFB0-4DF0-BA7C-D4BA0353EADD}"/>
    <cellStyle name="Comma 2 2 14 5" xfId="10217" xr:uid="{F7BA8D1C-7000-4477-9E51-AD98761003F7}"/>
    <cellStyle name="Comma 2 2 14 6" xfId="12562" xr:uid="{00C8A255-40BC-4EE5-8188-42628D3C35BC}"/>
    <cellStyle name="Comma 2 2 14 7" xfId="14907" xr:uid="{E72F1B69-E24C-42F9-A02F-AC9400DBA4CB}"/>
    <cellStyle name="Comma 2 2 14 8" xfId="17253" xr:uid="{73AB8584-9054-4D46-BCB8-921C5DE77E57}"/>
    <cellStyle name="Comma 2 2 14 9" xfId="19598" xr:uid="{F6D2CA00-CDEE-44ED-AA8C-7E5779B7690A}"/>
    <cellStyle name="Comma 2 2 15" xfId="851" xr:uid="{C5943871-33D3-4CEE-9E5B-E4C59C44C85A}"/>
    <cellStyle name="Comma 2 2 15 10" xfId="21957" xr:uid="{3B246983-4491-4323-B6DF-71D4AC4C1973}"/>
    <cellStyle name="Comma 2 2 15 11" xfId="24302" xr:uid="{76E6EAE9-DF77-47D3-A821-39A21C55896B}"/>
    <cellStyle name="Comma 2 2 15 12" xfId="26647" xr:uid="{12021407-F589-4B02-AE3F-5F054E183297}"/>
    <cellStyle name="Comma 2 2 15 2" xfId="3196" xr:uid="{3C7D984A-A4C8-4367-9431-B3CE2E9C540A}"/>
    <cellStyle name="Comma 2 2 15 3" xfId="5541" xr:uid="{0FEAFBA9-C92E-46F4-B0E9-8CC9F867B017}"/>
    <cellStyle name="Comma 2 2 15 4" xfId="7886" xr:uid="{E050230B-9948-438D-8482-4E306AC73F58}"/>
    <cellStyle name="Comma 2 2 15 5" xfId="10231" xr:uid="{6D3A8A9B-648A-4225-B03A-B07105EC62E1}"/>
    <cellStyle name="Comma 2 2 15 6" xfId="12576" xr:uid="{9E02E3A9-3DFE-496F-8C4D-7226ED3A98BF}"/>
    <cellStyle name="Comma 2 2 15 7" xfId="14921" xr:uid="{DBF93D2C-DFF3-44C4-8827-737C353F4838}"/>
    <cellStyle name="Comma 2 2 15 8" xfId="17267" xr:uid="{301E74C5-A914-4357-924E-E33C7CF4B9C5}"/>
    <cellStyle name="Comma 2 2 15 9" xfId="19612" xr:uid="{3883A81D-61F2-4081-8209-D30A951CAEE4}"/>
    <cellStyle name="Comma 2 2 16" xfId="1235" xr:uid="{05ED5F2B-BD12-4204-9087-EA211B599428}"/>
    <cellStyle name="Comma 2 2 16 10" xfId="22341" xr:uid="{6D620135-9821-4840-8AF0-76572C56824B}"/>
    <cellStyle name="Comma 2 2 16 11" xfId="24686" xr:uid="{C1AAF753-F7E1-42E4-ACB7-7E517A3EB529}"/>
    <cellStyle name="Comma 2 2 16 12" xfId="27031" xr:uid="{32B87FDD-43CD-449A-A320-83F3D2CE6CBF}"/>
    <cellStyle name="Comma 2 2 16 2" xfId="3580" xr:uid="{803A0684-ADA8-45E3-9A07-746866D9CCBD}"/>
    <cellStyle name="Comma 2 2 16 3" xfId="5925" xr:uid="{B9CB9BC3-B137-488A-A03F-525363D6A3DA}"/>
    <cellStyle name="Comma 2 2 16 4" xfId="8270" xr:uid="{8D433D9A-ABE1-4A78-A541-2457A8902984}"/>
    <cellStyle name="Comma 2 2 16 5" xfId="10615" xr:uid="{EA397613-999F-48BE-826E-75359275250B}"/>
    <cellStyle name="Comma 2 2 16 6" xfId="12960" xr:uid="{40B9BFA3-292F-41C8-BFD6-911FCAF1BEF3}"/>
    <cellStyle name="Comma 2 2 16 7" xfId="15305" xr:uid="{4323A059-33B6-4F10-B74C-5D841768B855}"/>
    <cellStyle name="Comma 2 2 16 8" xfId="17651" xr:uid="{72A748F3-1663-467C-A59C-D95D4BE3BEF6}"/>
    <cellStyle name="Comma 2 2 16 9" xfId="19996" xr:uid="{40411EF9-2007-4295-B915-08D86D7DB5A6}"/>
    <cellStyle name="Comma 2 2 17" xfId="1619" xr:uid="{A20FB4EF-E390-4EA4-8C08-8A7406FB3E05}"/>
    <cellStyle name="Comma 2 2 17 10" xfId="22725" xr:uid="{DE7C6D8E-667B-4116-833A-7DE5DDCA748C}"/>
    <cellStyle name="Comma 2 2 17 11" xfId="25070" xr:uid="{C6FA6BBE-0E2B-4FDF-9A67-5074D9ECB482}"/>
    <cellStyle name="Comma 2 2 17 12" xfId="27415" xr:uid="{32CFA547-8A81-430E-A212-B7E1F3D2CDD4}"/>
    <cellStyle name="Comma 2 2 17 2" xfId="3964" xr:uid="{068B20AC-4619-4725-BFC6-A2283AD66AAB}"/>
    <cellStyle name="Comma 2 2 17 3" xfId="6309" xr:uid="{6B18D380-0FF9-48CA-B101-A7206D568566}"/>
    <cellStyle name="Comma 2 2 17 4" xfId="8654" xr:uid="{145A6B73-8E33-493E-856D-9F3E99CAD288}"/>
    <cellStyle name="Comma 2 2 17 5" xfId="10999" xr:uid="{E0A748AA-6744-495C-9704-9C201E5E8611}"/>
    <cellStyle name="Comma 2 2 17 6" xfId="13344" xr:uid="{231A5DB5-8AC0-4DD7-8DCA-67CE4DE3BB13}"/>
    <cellStyle name="Comma 2 2 17 7" xfId="15689" xr:uid="{00368495-8A69-4A27-AFB5-E0EAFEDF2EE3}"/>
    <cellStyle name="Comma 2 2 17 8" xfId="18035" xr:uid="{A3712386-1F87-4F84-AAA5-257C63486133}"/>
    <cellStyle name="Comma 2 2 17 9" xfId="20380" xr:uid="{3B81177B-440D-4126-A770-F8745CC3B43F}"/>
    <cellStyle name="Comma 2 2 18" xfId="2003" xr:uid="{73876E56-401F-4DDF-BD88-308AE81A3A19}"/>
    <cellStyle name="Comma 2 2 18 10" xfId="23109" xr:uid="{9F602B2B-0C01-45FF-BEE7-57B4D83A3155}"/>
    <cellStyle name="Comma 2 2 18 11" xfId="25454" xr:uid="{6A39C3F9-BC44-4580-950E-53CBECDAEDAD}"/>
    <cellStyle name="Comma 2 2 18 12" xfId="27799" xr:uid="{E650BF54-28C8-43C6-B2CA-74E2432E0077}"/>
    <cellStyle name="Comma 2 2 18 2" xfId="4348" xr:uid="{7EC6BC07-57BD-4932-B4A5-A5BF169D3AC8}"/>
    <cellStyle name="Comma 2 2 18 3" xfId="6693" xr:uid="{E77C6119-EE05-49D4-8446-7C61D455B95A}"/>
    <cellStyle name="Comma 2 2 18 4" xfId="9038" xr:uid="{16998AF2-559E-497B-ABCD-C997745BFDC9}"/>
    <cellStyle name="Comma 2 2 18 5" xfId="11383" xr:uid="{8C38AFF6-762B-4F6C-8191-747B8649532A}"/>
    <cellStyle name="Comma 2 2 18 6" xfId="13728" xr:uid="{B5299392-607E-44BD-938C-F5CAC19684A0}"/>
    <cellStyle name="Comma 2 2 18 7" xfId="16073" xr:uid="{96D1C573-7633-4C69-A843-5B60A315C3A7}"/>
    <cellStyle name="Comma 2 2 18 8" xfId="18419" xr:uid="{B0703208-4E82-47B0-B0E2-6216426C5957}"/>
    <cellStyle name="Comma 2 2 18 9" xfId="20764" xr:uid="{04637B42-BB92-4B08-8EA7-902129800B5B}"/>
    <cellStyle name="Comma 2 2 19" xfId="42" xr:uid="{1BFB53BA-014C-4877-B402-09DF49DC4296}"/>
    <cellStyle name="Comma 2 2 2" xfId="54" xr:uid="{E437F74C-7F33-411E-AAC4-5E76004AD8CA}"/>
    <cellStyle name="Comma 2 2 2 10" xfId="438" xr:uid="{1BF62CC5-3286-40C5-B440-62957E010F8E}"/>
    <cellStyle name="Comma 2 2 2 10 10" xfId="21544" xr:uid="{F1A832C5-E414-46E1-92A8-317BDA60CA38}"/>
    <cellStyle name="Comma 2 2 2 10 11" xfId="23889" xr:uid="{FE36615A-FAD5-42BE-BFCC-B3BB0FC9A11F}"/>
    <cellStyle name="Comma 2 2 2 10 12" xfId="26234" xr:uid="{98172B00-D33B-4BDB-AA7C-15F0F048A0B4}"/>
    <cellStyle name="Comma 2 2 2 10 2" xfId="2783" xr:uid="{2CF56FF1-9CE7-46D4-BC18-227D0E6ED402}"/>
    <cellStyle name="Comma 2 2 2 10 3" xfId="5128" xr:uid="{AE76EA22-B7EF-4B50-9877-219821E33586}"/>
    <cellStyle name="Comma 2 2 2 10 4" xfId="7473" xr:uid="{D9B03A29-7515-433A-9679-CE0D91DD497B}"/>
    <cellStyle name="Comma 2 2 2 10 5" xfId="9818" xr:uid="{ED6D1ACA-D6AE-416B-86D0-3237FD24C67C}"/>
    <cellStyle name="Comma 2 2 2 10 6" xfId="12163" xr:uid="{91C23697-9F39-4087-AAF0-99B7E41803A0}"/>
    <cellStyle name="Comma 2 2 2 10 7" xfId="14508" xr:uid="{E9AB6AD6-DB82-492E-9F43-60BCEC549C6C}"/>
    <cellStyle name="Comma 2 2 2 10 8" xfId="16854" xr:uid="{1B4E4648-5EF2-41FA-B91A-670C3EC540BC}"/>
    <cellStyle name="Comma 2 2 2 10 9" xfId="19199" xr:uid="{801699D3-A036-44F3-9BD3-AEE3C9388E49}"/>
    <cellStyle name="Comma 2 2 2 11" xfId="863" xr:uid="{A06E882C-0B56-46F1-8556-4A909AD2B96D}"/>
    <cellStyle name="Comma 2 2 2 11 10" xfId="21969" xr:uid="{13CD06B9-8A0C-4707-9EC7-0E4765C87B3A}"/>
    <cellStyle name="Comma 2 2 2 11 11" xfId="24314" xr:uid="{CAB88C7D-9F62-4E78-9161-40D697DEDBBD}"/>
    <cellStyle name="Comma 2 2 2 11 12" xfId="26659" xr:uid="{9B3F89FB-6FE0-4A67-A35B-9ABF405EB6BC}"/>
    <cellStyle name="Comma 2 2 2 11 2" xfId="3208" xr:uid="{6F2931F1-58BF-4D57-A4F5-9E7D05DD0EEB}"/>
    <cellStyle name="Comma 2 2 2 11 3" xfId="5553" xr:uid="{2E1CACBA-C844-4852-824B-3A81C0B66488}"/>
    <cellStyle name="Comma 2 2 2 11 4" xfId="7898" xr:uid="{782C8411-371C-495C-BABB-79B0546ECE46}"/>
    <cellStyle name="Comma 2 2 2 11 5" xfId="10243" xr:uid="{1CD9A69C-F4A5-413D-BE41-67F8935956CD}"/>
    <cellStyle name="Comma 2 2 2 11 6" xfId="12588" xr:uid="{1A0C43B4-B3CF-4BD2-A6D6-0A907547CECC}"/>
    <cellStyle name="Comma 2 2 2 11 7" xfId="14933" xr:uid="{E4952176-6E9E-4578-BDFB-3E46423E0356}"/>
    <cellStyle name="Comma 2 2 2 11 8" xfId="17279" xr:uid="{A0C78571-381A-46D8-9489-3B269E5F58AD}"/>
    <cellStyle name="Comma 2 2 2 11 9" xfId="19624" xr:uid="{BE565A09-27F1-4DA4-8B07-B6168C6AA807}"/>
    <cellStyle name="Comma 2 2 2 12" xfId="1247" xr:uid="{AFAFCB03-8939-4BE2-8363-550BFBD2FA9C}"/>
    <cellStyle name="Comma 2 2 2 12 10" xfId="22353" xr:uid="{4160C4DA-F94A-4354-AD5C-573F607F62DE}"/>
    <cellStyle name="Comma 2 2 2 12 11" xfId="24698" xr:uid="{D023D3B9-2E0E-45B4-BCA5-880794ABF46C}"/>
    <cellStyle name="Comma 2 2 2 12 12" xfId="27043" xr:uid="{224344DD-8CB7-412D-B9D0-C05E7AEB2ACD}"/>
    <cellStyle name="Comma 2 2 2 12 2" xfId="3592" xr:uid="{52C460A4-8E3F-4F77-B00F-086BE41CD34A}"/>
    <cellStyle name="Comma 2 2 2 12 3" xfId="5937" xr:uid="{36BF5DD4-3155-4913-877B-D21ABC771636}"/>
    <cellStyle name="Comma 2 2 2 12 4" xfId="8282" xr:uid="{E5BC0BD6-9030-4D90-90FA-CC8794323E3C}"/>
    <cellStyle name="Comma 2 2 2 12 5" xfId="10627" xr:uid="{56F7272E-582D-49CA-838D-620177BCCAD2}"/>
    <cellStyle name="Comma 2 2 2 12 6" xfId="12972" xr:uid="{C04E0D79-04EC-4D9F-8041-215C94B9F17A}"/>
    <cellStyle name="Comma 2 2 2 12 7" xfId="15317" xr:uid="{8DB15E28-9F30-4872-9AD0-67DBDF83A5A3}"/>
    <cellStyle name="Comma 2 2 2 12 8" xfId="17663" xr:uid="{F7894CC9-CF81-4D33-A1E6-AF49145A5724}"/>
    <cellStyle name="Comma 2 2 2 12 9" xfId="20008" xr:uid="{DF00BF84-41D6-46F1-8A20-34148975D14E}"/>
    <cellStyle name="Comma 2 2 2 13" xfId="1631" xr:uid="{5A3A662F-31EF-45DB-9A9C-CCA47D1519EB}"/>
    <cellStyle name="Comma 2 2 2 13 10" xfId="22737" xr:uid="{9CD162B2-31D5-40A3-9994-B5F056131F11}"/>
    <cellStyle name="Comma 2 2 2 13 11" xfId="25082" xr:uid="{BB9C36B6-D947-4FCD-8216-FCFEA73355D4}"/>
    <cellStyle name="Comma 2 2 2 13 12" xfId="27427" xr:uid="{01B1D955-9953-4E96-88D3-F989D3DD80FE}"/>
    <cellStyle name="Comma 2 2 2 13 2" xfId="3976" xr:uid="{7C18A83B-8007-42ED-8DAF-7624F7268FA0}"/>
    <cellStyle name="Comma 2 2 2 13 3" xfId="6321" xr:uid="{AFE2B1D8-42DB-4F08-BB0D-7E1682E32FF5}"/>
    <cellStyle name="Comma 2 2 2 13 4" xfId="8666" xr:uid="{4BE72404-BD7D-40FE-9E21-B0041255B70C}"/>
    <cellStyle name="Comma 2 2 2 13 5" xfId="11011" xr:uid="{63F5235E-7553-4CA2-B5DE-EEBB1C719EC6}"/>
    <cellStyle name="Comma 2 2 2 13 6" xfId="13356" xr:uid="{EAFF1D92-1FC2-471B-8862-8866C5A81166}"/>
    <cellStyle name="Comma 2 2 2 13 7" xfId="15701" xr:uid="{529ECE9B-8858-4EA6-A907-669B7480A272}"/>
    <cellStyle name="Comma 2 2 2 13 8" xfId="18047" xr:uid="{F0650B01-14C4-48EF-9FE8-4F9E24DAF92C}"/>
    <cellStyle name="Comma 2 2 2 13 9" xfId="20392" xr:uid="{DEF4972A-5653-49EC-B290-F1BFD148EA4A}"/>
    <cellStyle name="Comma 2 2 2 14" xfId="2015" xr:uid="{F8206B2D-DF44-4A18-9773-4B9E7C16E30E}"/>
    <cellStyle name="Comma 2 2 2 14 10" xfId="23121" xr:uid="{B21E17FC-0D26-432F-8945-CDAFA3FA8F1D}"/>
    <cellStyle name="Comma 2 2 2 14 11" xfId="25466" xr:uid="{1F3BBDDB-2A30-46E4-8D4E-768019EDF541}"/>
    <cellStyle name="Comma 2 2 2 14 12" xfId="27811" xr:uid="{1E812D71-9655-4D8E-9DA3-27A658522EB9}"/>
    <cellStyle name="Comma 2 2 2 14 2" xfId="4360" xr:uid="{8D27C8D3-B4AD-4815-9A1F-87F0C6E13D73}"/>
    <cellStyle name="Comma 2 2 2 14 3" xfId="6705" xr:uid="{D454DC15-9ED7-4624-A3F0-B655E6C1BA6F}"/>
    <cellStyle name="Comma 2 2 2 14 4" xfId="9050" xr:uid="{87478D91-5060-40CF-97B0-BE1844415BD5}"/>
    <cellStyle name="Comma 2 2 2 14 5" xfId="11395" xr:uid="{4098ECE6-5E2E-44C3-B59A-85825933B19F}"/>
    <cellStyle name="Comma 2 2 2 14 6" xfId="13740" xr:uid="{BB54F270-315E-4F20-8202-30459C00D480}"/>
    <cellStyle name="Comma 2 2 2 14 7" xfId="16085" xr:uid="{AE2D0A6A-3443-4F9F-B4FC-5F1462053EFE}"/>
    <cellStyle name="Comma 2 2 2 14 8" xfId="18431" xr:uid="{2E08F8F7-64DF-480F-8B8C-4F3C1CB305DA}"/>
    <cellStyle name="Comma 2 2 2 14 9" xfId="20776" xr:uid="{67FFF4CA-6FB3-43AC-BAB6-EB608BE2EEF6}"/>
    <cellStyle name="Comma 2 2 2 15" xfId="2399" xr:uid="{EC127FDB-F7D8-4DB7-8166-AD09AB3B5B17}"/>
    <cellStyle name="Comma 2 2 2 16" xfId="4744" xr:uid="{9C549C98-6272-4633-9A9F-39712E3CEFD5}"/>
    <cellStyle name="Comma 2 2 2 17" xfId="7089" xr:uid="{0EE98C48-7010-4BE8-9727-1381B939A82D}"/>
    <cellStyle name="Comma 2 2 2 18" xfId="9434" xr:uid="{38DB64D8-583F-4B13-B04D-EC243BFDA0B5}"/>
    <cellStyle name="Comma 2 2 2 19" xfId="11779" xr:uid="{E89B98FB-BF51-48CD-AFD9-7B5356BE7CFC}"/>
    <cellStyle name="Comma 2 2 2 2" xfId="78" xr:uid="{2D9A57AA-5C00-48F1-8CFA-9C0862B3A9DB}"/>
    <cellStyle name="Comma 2 2 2 2 10" xfId="887" xr:uid="{2A3F786B-E939-40C9-9DC2-BF00E81A5EF3}"/>
    <cellStyle name="Comma 2 2 2 2 10 10" xfId="21993" xr:uid="{879672A1-FEDB-4695-93D9-338A51A35916}"/>
    <cellStyle name="Comma 2 2 2 2 10 11" xfId="24338" xr:uid="{C739FE11-1DCF-474F-B8FA-05503964EAEF}"/>
    <cellStyle name="Comma 2 2 2 2 10 12" xfId="26683" xr:uid="{1247363E-EAA2-4EE0-A4B1-09B0EF6BD336}"/>
    <cellStyle name="Comma 2 2 2 2 10 2" xfId="3232" xr:uid="{CBF3294C-80E4-49DB-9635-768344E36707}"/>
    <cellStyle name="Comma 2 2 2 2 10 3" xfId="5577" xr:uid="{E4786057-07F3-43F2-B880-18CB62622BC1}"/>
    <cellStyle name="Comma 2 2 2 2 10 4" xfId="7922" xr:uid="{F19DE560-58D9-441F-8C12-9B14396B7DD2}"/>
    <cellStyle name="Comma 2 2 2 2 10 5" xfId="10267" xr:uid="{90DE5DE7-3AED-47B9-BB39-CA6286C45CBF}"/>
    <cellStyle name="Comma 2 2 2 2 10 6" xfId="12612" xr:uid="{63AAF595-928D-492D-A854-BAFB1406CEAD}"/>
    <cellStyle name="Comma 2 2 2 2 10 7" xfId="14957" xr:uid="{CDCD7EAF-9ECB-45B1-944B-CCF7FA89F9EF}"/>
    <cellStyle name="Comma 2 2 2 2 10 8" xfId="17303" xr:uid="{CE84DFEE-FD1F-4F3B-BA02-113E5261A1E2}"/>
    <cellStyle name="Comma 2 2 2 2 10 9" xfId="19648" xr:uid="{F55A35F3-5411-4002-954B-B3AE575BE50B}"/>
    <cellStyle name="Comma 2 2 2 2 11" xfId="1271" xr:uid="{2954E66B-4D71-4174-87FE-E5A9B9C1AEA2}"/>
    <cellStyle name="Comma 2 2 2 2 11 10" xfId="22377" xr:uid="{FA98DB1A-825C-4E9A-A149-6FFE6EC8FA00}"/>
    <cellStyle name="Comma 2 2 2 2 11 11" xfId="24722" xr:uid="{747CBD93-7069-490E-BEDB-983032B02E03}"/>
    <cellStyle name="Comma 2 2 2 2 11 12" xfId="27067" xr:uid="{F0FCC8AA-ADDF-41BB-87DD-61CEA78FCD9F}"/>
    <cellStyle name="Comma 2 2 2 2 11 2" xfId="3616" xr:uid="{5DCE8F6B-D193-4FD5-960D-31845C3C9E67}"/>
    <cellStyle name="Comma 2 2 2 2 11 3" xfId="5961" xr:uid="{D7ECAAE6-BEA3-411A-9377-F04DB58797C3}"/>
    <cellStyle name="Comma 2 2 2 2 11 4" xfId="8306" xr:uid="{561EA27B-9C27-4A05-8B76-AC2F1ADD8C6C}"/>
    <cellStyle name="Comma 2 2 2 2 11 5" xfId="10651" xr:uid="{30EDF02A-BC02-42F9-A350-468BFC9BF1D2}"/>
    <cellStyle name="Comma 2 2 2 2 11 6" xfId="12996" xr:uid="{EDD9D04F-B404-44BD-B6C4-9644886B1DAE}"/>
    <cellStyle name="Comma 2 2 2 2 11 7" xfId="15341" xr:uid="{86A1C692-5EC7-415B-B47F-F5346ECDBB49}"/>
    <cellStyle name="Comma 2 2 2 2 11 8" xfId="17687" xr:uid="{B2656E7A-BC50-48EE-9698-12F6D9E113E7}"/>
    <cellStyle name="Comma 2 2 2 2 11 9" xfId="20032" xr:uid="{22B75ED5-665B-48E6-87CB-27435AF9ADA8}"/>
    <cellStyle name="Comma 2 2 2 2 12" xfId="1655" xr:uid="{BE98BCEB-5CD1-4693-8FA7-314C366F4470}"/>
    <cellStyle name="Comma 2 2 2 2 12 10" xfId="22761" xr:uid="{04B9BAAA-CE0E-4F2C-87F6-381B5D5153E5}"/>
    <cellStyle name="Comma 2 2 2 2 12 11" xfId="25106" xr:uid="{A6D32345-1AE7-44E7-ADBA-0335D5EFB4B3}"/>
    <cellStyle name="Comma 2 2 2 2 12 12" xfId="27451" xr:uid="{4BEB3D09-6693-40DD-BF66-720DB79827F6}"/>
    <cellStyle name="Comma 2 2 2 2 12 2" xfId="4000" xr:uid="{72741773-614E-4B67-80DF-6469608A2CCF}"/>
    <cellStyle name="Comma 2 2 2 2 12 3" xfId="6345" xr:uid="{456A03F8-99FC-4A72-906D-42E1EEB42A81}"/>
    <cellStyle name="Comma 2 2 2 2 12 4" xfId="8690" xr:uid="{1C5D037E-C2A3-455D-9343-B301110692AD}"/>
    <cellStyle name="Comma 2 2 2 2 12 5" xfId="11035" xr:uid="{ECB9AED7-E557-476C-AA65-6A4EA49A58F6}"/>
    <cellStyle name="Comma 2 2 2 2 12 6" xfId="13380" xr:uid="{ED0FEF82-E98D-4A14-AC0A-3179B4E05994}"/>
    <cellStyle name="Comma 2 2 2 2 12 7" xfId="15725" xr:uid="{DC718588-DE2F-4DB0-8814-EC0F6A40867B}"/>
    <cellStyle name="Comma 2 2 2 2 12 8" xfId="18071" xr:uid="{29ADE2E5-642C-4206-90DD-E94021424B28}"/>
    <cellStyle name="Comma 2 2 2 2 12 9" xfId="20416" xr:uid="{EEC2B8E1-2C7B-4366-A8DD-435E11CA3BC1}"/>
    <cellStyle name="Comma 2 2 2 2 13" xfId="2039" xr:uid="{7FC4619E-BEF4-4C9F-A380-1398BF51C86D}"/>
    <cellStyle name="Comma 2 2 2 2 13 10" xfId="23145" xr:uid="{A18CAB6F-EC7B-4536-8206-D13478396A97}"/>
    <cellStyle name="Comma 2 2 2 2 13 11" xfId="25490" xr:uid="{093B3840-2CB6-4B8F-9843-993FE95D31D0}"/>
    <cellStyle name="Comma 2 2 2 2 13 12" xfId="27835" xr:uid="{2FAB290A-4B6A-42E1-87E0-01FA33BB53E5}"/>
    <cellStyle name="Comma 2 2 2 2 13 2" xfId="4384" xr:uid="{33281274-C66B-40C1-94AA-13C2BB7B835F}"/>
    <cellStyle name="Comma 2 2 2 2 13 3" xfId="6729" xr:uid="{8777F014-3C3F-4448-9BBB-FDA527636046}"/>
    <cellStyle name="Comma 2 2 2 2 13 4" xfId="9074" xr:uid="{00CE321E-AE53-49AC-BE85-F39D76BF6CAC}"/>
    <cellStyle name="Comma 2 2 2 2 13 5" xfId="11419" xr:uid="{55364154-2316-4DB5-B9CA-6CD3FCF4ECCF}"/>
    <cellStyle name="Comma 2 2 2 2 13 6" xfId="13764" xr:uid="{2925CBE8-518F-4BB4-BAE0-741DAAB12FE3}"/>
    <cellStyle name="Comma 2 2 2 2 13 7" xfId="16109" xr:uid="{6C55B155-6C8C-4957-B58F-4F259A5B9C86}"/>
    <cellStyle name="Comma 2 2 2 2 13 8" xfId="18455" xr:uid="{DFE88B24-97A1-45E6-A580-8E1573316E71}"/>
    <cellStyle name="Comma 2 2 2 2 13 9" xfId="20800" xr:uid="{EFBE27FA-9755-499D-B0CB-17E34B8BCCA7}"/>
    <cellStyle name="Comma 2 2 2 2 14" xfId="2423" xr:uid="{AA4A3B79-F747-43B5-B424-A72051F5DE2A}"/>
    <cellStyle name="Comma 2 2 2 2 15" xfId="4768" xr:uid="{AD150530-BF86-424B-ADEB-D74F823CABC4}"/>
    <cellStyle name="Comma 2 2 2 2 16" xfId="7113" xr:uid="{37C92EEF-9ACA-41A0-8C49-D8EF42E6778D}"/>
    <cellStyle name="Comma 2 2 2 2 17" xfId="9458" xr:uid="{D6BF514C-9226-499B-A86D-2E1FF69B6A1C}"/>
    <cellStyle name="Comma 2 2 2 2 18" xfId="11803" xr:uid="{A7E9B91F-D1FC-48FA-A3EA-9F5A0A330B0C}"/>
    <cellStyle name="Comma 2 2 2 2 19" xfId="14148" xr:uid="{5F8A7BB0-9C2E-45E8-9E1D-8602D367AF6E}"/>
    <cellStyle name="Comma 2 2 2 2 2" xfId="126" xr:uid="{7F46BC0E-07D9-4669-A65B-993EED5EEEDB}"/>
    <cellStyle name="Comma 2 2 2 2 2 10" xfId="9506" xr:uid="{43054F92-9925-40CD-8812-BE237E3DD267}"/>
    <cellStyle name="Comma 2 2 2 2 2 11" xfId="11851" xr:uid="{0588C9A6-B1BE-4A00-9F48-8006F496E587}"/>
    <cellStyle name="Comma 2 2 2 2 2 12" xfId="14196" xr:uid="{5B0D0399-4D2C-48BE-8DB5-B898A0D6219B}"/>
    <cellStyle name="Comma 2 2 2 2 2 13" xfId="16542" xr:uid="{0B5E25F2-2D46-4A20-94A4-65CC6E36808B}"/>
    <cellStyle name="Comma 2 2 2 2 2 14" xfId="18887" xr:uid="{D6A12A26-01E2-4A26-8658-89373720E69D}"/>
    <cellStyle name="Comma 2 2 2 2 2 15" xfId="21232" xr:uid="{F7B4BF95-EECB-4D44-A138-098A95D5BF31}"/>
    <cellStyle name="Comma 2 2 2 2 2 16" xfId="23577" xr:uid="{B7D6D2A7-0212-4232-B2DC-362ED286924A}"/>
    <cellStyle name="Comma 2 2 2 2 2 17" xfId="25922" xr:uid="{1B23CC58-AC64-4816-8FF9-E7E68FA7C647}"/>
    <cellStyle name="Comma 2 2 2 2 2 2" xfId="510" xr:uid="{FF0A3667-93BA-42AB-A569-3A166B3976B8}"/>
    <cellStyle name="Comma 2 2 2 2 2 2 10" xfId="21616" xr:uid="{83DB6FDD-A234-490C-A585-C1E991FECBD1}"/>
    <cellStyle name="Comma 2 2 2 2 2 2 11" xfId="23961" xr:uid="{9E6F35DD-7D27-4E60-B965-E94883597001}"/>
    <cellStyle name="Comma 2 2 2 2 2 2 12" xfId="26306" xr:uid="{FB73D5CE-93FC-414D-8D0E-2DC17951A920}"/>
    <cellStyle name="Comma 2 2 2 2 2 2 2" xfId="2855" xr:uid="{4904AB3B-C55D-4529-8DB5-A7E6AFB34452}"/>
    <cellStyle name="Comma 2 2 2 2 2 2 3" xfId="5200" xr:uid="{93556F4C-4C7A-46EE-9314-610924F09993}"/>
    <cellStyle name="Comma 2 2 2 2 2 2 4" xfId="7545" xr:uid="{EDFACA68-719A-42FD-8539-91BA4A2937AD}"/>
    <cellStyle name="Comma 2 2 2 2 2 2 5" xfId="9890" xr:uid="{E859B210-B38C-48BA-9ACA-247508168043}"/>
    <cellStyle name="Comma 2 2 2 2 2 2 6" xfId="12235" xr:uid="{0C96D234-18A2-4E9F-924B-38AF00EA039D}"/>
    <cellStyle name="Comma 2 2 2 2 2 2 7" xfId="14580" xr:uid="{05B7EB70-C45B-4070-A698-7F48707286D6}"/>
    <cellStyle name="Comma 2 2 2 2 2 2 8" xfId="16926" xr:uid="{313EA378-C4CF-4CCA-8885-96D843FAFA15}"/>
    <cellStyle name="Comma 2 2 2 2 2 2 9" xfId="19271" xr:uid="{DDF06F7D-C335-4BF4-A20D-D7D7AEACE1B7}"/>
    <cellStyle name="Comma 2 2 2 2 2 3" xfId="935" xr:uid="{932D8DF1-4EE0-47B9-B989-44C02B6F7888}"/>
    <cellStyle name="Comma 2 2 2 2 2 3 10" xfId="22041" xr:uid="{23397EC0-D7BC-4512-9CD2-5AB885231829}"/>
    <cellStyle name="Comma 2 2 2 2 2 3 11" xfId="24386" xr:uid="{63892BFB-818B-4D17-B3C1-77E47010E0C5}"/>
    <cellStyle name="Comma 2 2 2 2 2 3 12" xfId="26731" xr:uid="{52488D90-EB3C-4ED9-9791-584ADE573056}"/>
    <cellStyle name="Comma 2 2 2 2 2 3 2" xfId="3280" xr:uid="{0DCE3423-C9AA-44B0-B18A-5B636535BF4E}"/>
    <cellStyle name="Comma 2 2 2 2 2 3 3" xfId="5625" xr:uid="{8721F049-1DAA-41B3-B8B0-B14AAFE81F55}"/>
    <cellStyle name="Comma 2 2 2 2 2 3 4" xfId="7970" xr:uid="{FF0A290B-6FCC-4A9A-87F8-F7E8586351E3}"/>
    <cellStyle name="Comma 2 2 2 2 2 3 5" xfId="10315" xr:uid="{A7732473-D6D3-46B2-8F32-103EFAFAD291}"/>
    <cellStyle name="Comma 2 2 2 2 2 3 6" xfId="12660" xr:uid="{9895AC11-68E9-469F-96C7-81915E2432F1}"/>
    <cellStyle name="Comma 2 2 2 2 2 3 7" xfId="15005" xr:uid="{0791145A-1EB6-4F41-8D4E-C5B303CD82E5}"/>
    <cellStyle name="Comma 2 2 2 2 2 3 8" xfId="17351" xr:uid="{F7139AB7-699A-4941-8E9F-12D3FDAC9B28}"/>
    <cellStyle name="Comma 2 2 2 2 2 3 9" xfId="19696" xr:uid="{45827BA7-7851-45E7-A0FE-2E60BAC35A1F}"/>
    <cellStyle name="Comma 2 2 2 2 2 4" xfId="1319" xr:uid="{E0F361A4-883E-498D-A84A-83D46BEB868A}"/>
    <cellStyle name="Comma 2 2 2 2 2 4 10" xfId="22425" xr:uid="{DD647B5B-3FAF-483B-B189-295AE1A67D89}"/>
    <cellStyle name="Comma 2 2 2 2 2 4 11" xfId="24770" xr:uid="{87359E9D-E451-41BD-993A-06A92C6A72FA}"/>
    <cellStyle name="Comma 2 2 2 2 2 4 12" xfId="27115" xr:uid="{DE21D6AE-A33B-4560-B61A-E8DBD128AE3C}"/>
    <cellStyle name="Comma 2 2 2 2 2 4 2" xfId="3664" xr:uid="{1792E208-766B-4822-A5C6-E21E982B5C7F}"/>
    <cellStyle name="Comma 2 2 2 2 2 4 3" xfId="6009" xr:uid="{63792142-1780-47BB-B3EA-6D5C913CA203}"/>
    <cellStyle name="Comma 2 2 2 2 2 4 4" xfId="8354" xr:uid="{62133331-4EB8-48BD-B886-AEF3F6A7D77C}"/>
    <cellStyle name="Comma 2 2 2 2 2 4 5" xfId="10699" xr:uid="{10AB34F3-4C66-4ACF-B7F6-09C1EADFE06F}"/>
    <cellStyle name="Comma 2 2 2 2 2 4 6" xfId="13044" xr:uid="{AF9DF02E-67F2-4396-AC1B-C549BE2E0B34}"/>
    <cellStyle name="Comma 2 2 2 2 2 4 7" xfId="15389" xr:uid="{5A3F56C1-D0C8-4231-B100-39B8FC0F46BE}"/>
    <cellStyle name="Comma 2 2 2 2 2 4 8" xfId="17735" xr:uid="{8C88D8D4-65B8-486A-9317-52F67C879EB4}"/>
    <cellStyle name="Comma 2 2 2 2 2 4 9" xfId="20080" xr:uid="{692C0A91-C856-4D51-986A-081C7EE83A7A}"/>
    <cellStyle name="Comma 2 2 2 2 2 5" xfId="1703" xr:uid="{18796DD3-3B04-49CE-A551-47AEF38861C1}"/>
    <cellStyle name="Comma 2 2 2 2 2 5 10" xfId="22809" xr:uid="{F24601ED-669C-415D-8203-EE729B87ECE8}"/>
    <cellStyle name="Comma 2 2 2 2 2 5 11" xfId="25154" xr:uid="{3589BB50-5B9F-437B-91C7-364065AD61D6}"/>
    <cellStyle name="Comma 2 2 2 2 2 5 12" xfId="27499" xr:uid="{B15EBF53-9E03-40AE-8682-80468CA076CF}"/>
    <cellStyle name="Comma 2 2 2 2 2 5 2" xfId="4048" xr:uid="{F93B6CD7-E8C1-4161-954D-CE1FA9BF0AD0}"/>
    <cellStyle name="Comma 2 2 2 2 2 5 3" xfId="6393" xr:uid="{97A24BAB-3116-473A-B238-866CE4DEE9CB}"/>
    <cellStyle name="Comma 2 2 2 2 2 5 4" xfId="8738" xr:uid="{0A030843-89D4-42E1-8DCF-264BF05976F1}"/>
    <cellStyle name="Comma 2 2 2 2 2 5 5" xfId="11083" xr:uid="{ACFA46A6-FB4D-4278-B2BD-8C78BB196D3B}"/>
    <cellStyle name="Comma 2 2 2 2 2 5 6" xfId="13428" xr:uid="{EF27B48A-1B95-46D2-B561-A500C25ABEF7}"/>
    <cellStyle name="Comma 2 2 2 2 2 5 7" xfId="15773" xr:uid="{F3198143-EAB1-4CE8-9677-7FDC4C361F61}"/>
    <cellStyle name="Comma 2 2 2 2 2 5 8" xfId="18119" xr:uid="{31B9116C-6516-46C7-95D3-332F20ECC7E9}"/>
    <cellStyle name="Comma 2 2 2 2 2 5 9" xfId="20464" xr:uid="{4F316A90-0B32-4E23-8E1E-FD6CCD5CD205}"/>
    <cellStyle name="Comma 2 2 2 2 2 6" xfId="2087" xr:uid="{4036EC2D-2527-4CDF-A1FC-F24F6FDECCCD}"/>
    <cellStyle name="Comma 2 2 2 2 2 6 10" xfId="23193" xr:uid="{97BEC00A-0D4A-45BA-947E-7FDA9B70EB65}"/>
    <cellStyle name="Comma 2 2 2 2 2 6 11" xfId="25538" xr:uid="{9E8C091C-5804-46A0-A0B0-D714E1DB4259}"/>
    <cellStyle name="Comma 2 2 2 2 2 6 12" xfId="27883" xr:uid="{3AC0D248-B9FA-42AD-A7DE-F1A8AFA7616B}"/>
    <cellStyle name="Comma 2 2 2 2 2 6 2" xfId="4432" xr:uid="{2B6AEF4C-3CEC-4BEE-8C4B-13C0C0584436}"/>
    <cellStyle name="Comma 2 2 2 2 2 6 3" xfId="6777" xr:uid="{492ECEAE-3547-461F-8E3C-A8012B5CA27F}"/>
    <cellStyle name="Comma 2 2 2 2 2 6 4" xfId="9122" xr:uid="{CD3FC4E3-9044-4C6C-B814-8B015F6F2A68}"/>
    <cellStyle name="Comma 2 2 2 2 2 6 5" xfId="11467" xr:uid="{10B6DF1A-1A8B-4E85-87BE-36F276536292}"/>
    <cellStyle name="Comma 2 2 2 2 2 6 6" xfId="13812" xr:uid="{3CE4BF2A-3583-4C4E-8FDC-8F6F2BAD93DA}"/>
    <cellStyle name="Comma 2 2 2 2 2 6 7" xfId="16157" xr:uid="{8474683B-924E-4C8F-B5C0-ED78B56BCB24}"/>
    <cellStyle name="Comma 2 2 2 2 2 6 8" xfId="18503" xr:uid="{DB917B43-EA80-47AC-8148-2BE1C779CDB9}"/>
    <cellStyle name="Comma 2 2 2 2 2 6 9" xfId="20848" xr:uid="{25DD8A0B-D5B2-4D38-B4C1-D8570C3911F9}"/>
    <cellStyle name="Comma 2 2 2 2 2 7" xfId="2471" xr:uid="{C29891C6-AD2D-4215-9E6E-28912438D52B}"/>
    <cellStyle name="Comma 2 2 2 2 2 8" xfId="4816" xr:uid="{B4084F3A-D1B1-4670-BC6C-8A058097F010}"/>
    <cellStyle name="Comma 2 2 2 2 2 9" xfId="7161" xr:uid="{731904F7-6B4D-45D6-9929-F5058AAE8698}"/>
    <cellStyle name="Comma 2 2 2 2 20" xfId="16494" xr:uid="{0366FFDD-3140-4A34-8B14-AB0FFB3C158E}"/>
    <cellStyle name="Comma 2 2 2 2 21" xfId="18839" xr:uid="{E011B1DE-A691-4BDF-A5BC-BB5CAA17B539}"/>
    <cellStyle name="Comma 2 2 2 2 22" xfId="21184" xr:uid="{AB9C3D44-8036-44EE-82B9-E2CC5684D208}"/>
    <cellStyle name="Comma 2 2 2 2 23" xfId="23529" xr:uid="{37429B76-F4C4-4BB3-883D-022DC14D6411}"/>
    <cellStyle name="Comma 2 2 2 2 24" xfId="25874" xr:uid="{8CAE1AC3-A165-4AC6-B04F-4B23020AD12B}"/>
    <cellStyle name="Comma 2 2 2 2 3" xfId="174" xr:uid="{D7BAA0F8-B195-4BE3-ABA3-EAA81BC63E99}"/>
    <cellStyle name="Comma 2 2 2 2 3 10" xfId="9554" xr:uid="{6714FC2B-DB1A-4D5B-B787-074BEBFCF01D}"/>
    <cellStyle name="Comma 2 2 2 2 3 11" xfId="11899" xr:uid="{10F4EC31-1C5B-4F40-8C39-1BE3B09F7370}"/>
    <cellStyle name="Comma 2 2 2 2 3 12" xfId="14244" xr:uid="{07181D68-E6A5-45CB-AD90-852087E437D6}"/>
    <cellStyle name="Comma 2 2 2 2 3 13" xfId="16590" xr:uid="{76D4EF7D-28EE-4458-8FF9-E5509BAF4626}"/>
    <cellStyle name="Comma 2 2 2 2 3 14" xfId="18935" xr:uid="{32223A8D-E525-4732-A159-C03E9C6E109E}"/>
    <cellStyle name="Comma 2 2 2 2 3 15" xfId="21280" xr:uid="{E8949A8F-3750-4C3D-86E3-877DF8C01723}"/>
    <cellStyle name="Comma 2 2 2 2 3 16" xfId="23625" xr:uid="{2B715899-6A50-4382-90DB-BA2F6B1D5A9C}"/>
    <cellStyle name="Comma 2 2 2 2 3 17" xfId="25970" xr:uid="{881C9A9D-AF44-4992-A040-294664D604E0}"/>
    <cellStyle name="Comma 2 2 2 2 3 2" xfId="558" xr:uid="{E8A4BE25-2702-47EB-82A7-AC6AA96128E2}"/>
    <cellStyle name="Comma 2 2 2 2 3 2 10" xfId="21664" xr:uid="{0DCB4322-5FA8-4D33-9FC4-A5E6B17652A0}"/>
    <cellStyle name="Comma 2 2 2 2 3 2 11" xfId="24009" xr:uid="{B48E8AED-DF23-48D4-A901-CF14E4F045F0}"/>
    <cellStyle name="Comma 2 2 2 2 3 2 12" xfId="26354" xr:uid="{0E70EAA5-EA1F-4AAF-B659-EF70B928F278}"/>
    <cellStyle name="Comma 2 2 2 2 3 2 2" xfId="2903" xr:uid="{E71B5C75-8C43-43B5-B644-C58366E4441A}"/>
    <cellStyle name="Comma 2 2 2 2 3 2 3" xfId="5248" xr:uid="{A34581E6-4921-4FB3-AB0C-6618524F62F9}"/>
    <cellStyle name="Comma 2 2 2 2 3 2 4" xfId="7593" xr:uid="{33B2C0AF-BA4A-47B9-8E40-44AB34A58BCA}"/>
    <cellStyle name="Comma 2 2 2 2 3 2 5" xfId="9938" xr:uid="{C9D827CA-BD64-402B-B3E1-10E2FB9F3764}"/>
    <cellStyle name="Comma 2 2 2 2 3 2 6" xfId="12283" xr:uid="{BAF02959-BEF4-4851-A231-9B812B7F550F}"/>
    <cellStyle name="Comma 2 2 2 2 3 2 7" xfId="14628" xr:uid="{F8524EB4-8E5C-4303-BA65-97F2A5FFAFBB}"/>
    <cellStyle name="Comma 2 2 2 2 3 2 8" xfId="16974" xr:uid="{8DD09983-BF7E-4959-BE32-44D281CF28A5}"/>
    <cellStyle name="Comma 2 2 2 2 3 2 9" xfId="19319" xr:uid="{D1372950-80F8-443F-8F2C-BF50AD1CD230}"/>
    <cellStyle name="Comma 2 2 2 2 3 3" xfId="983" xr:uid="{0434CD9E-B7C9-4574-B602-62BE5F55E686}"/>
    <cellStyle name="Comma 2 2 2 2 3 3 10" xfId="22089" xr:uid="{B1A10CE8-DA97-4A4C-988C-7169BA322CD4}"/>
    <cellStyle name="Comma 2 2 2 2 3 3 11" xfId="24434" xr:uid="{6F683976-301D-4CE7-A74C-3C97C8EF5AD7}"/>
    <cellStyle name="Comma 2 2 2 2 3 3 12" xfId="26779" xr:uid="{DFC92327-4D48-4F48-B963-B439165924FF}"/>
    <cellStyle name="Comma 2 2 2 2 3 3 2" xfId="3328" xr:uid="{5BAF5748-5A6E-4C8C-A0B8-2BAD1AD2ACB3}"/>
    <cellStyle name="Comma 2 2 2 2 3 3 3" xfId="5673" xr:uid="{147234C6-3F55-4362-ADEA-D8A9C8C2CD44}"/>
    <cellStyle name="Comma 2 2 2 2 3 3 4" xfId="8018" xr:uid="{8625DF8A-C983-4B47-998A-D2161D34FD7F}"/>
    <cellStyle name="Comma 2 2 2 2 3 3 5" xfId="10363" xr:uid="{C39ABD25-DC72-4825-90F7-3DFD848B581F}"/>
    <cellStyle name="Comma 2 2 2 2 3 3 6" xfId="12708" xr:uid="{0C0B3CDF-84C6-4EC9-B7B6-2F6175455BA2}"/>
    <cellStyle name="Comma 2 2 2 2 3 3 7" xfId="15053" xr:uid="{7384577B-9C06-442B-86E0-36832B1FCDDC}"/>
    <cellStyle name="Comma 2 2 2 2 3 3 8" xfId="17399" xr:uid="{AB7ED3DE-6C7B-45B7-8FDA-B632EDBC3C74}"/>
    <cellStyle name="Comma 2 2 2 2 3 3 9" xfId="19744" xr:uid="{2E0A8236-EC0B-42D8-AB2D-6213CBA910E1}"/>
    <cellStyle name="Comma 2 2 2 2 3 4" xfId="1367" xr:uid="{A4A6243A-13ED-4D45-BA68-07F18107ACFF}"/>
    <cellStyle name="Comma 2 2 2 2 3 4 10" xfId="22473" xr:uid="{C263BA56-7B51-4CEB-BAC3-12BF04D27CA3}"/>
    <cellStyle name="Comma 2 2 2 2 3 4 11" xfId="24818" xr:uid="{4F46B2F1-81B5-4B2B-8346-4BE9EE23282A}"/>
    <cellStyle name="Comma 2 2 2 2 3 4 12" xfId="27163" xr:uid="{B4690369-08C0-4EEC-8D0E-3A15A2757CD2}"/>
    <cellStyle name="Comma 2 2 2 2 3 4 2" xfId="3712" xr:uid="{08986FA7-941A-468E-957B-DC73041A2404}"/>
    <cellStyle name="Comma 2 2 2 2 3 4 3" xfId="6057" xr:uid="{F24BEBFF-00EA-42C7-8CB3-8FCAE63B6C9B}"/>
    <cellStyle name="Comma 2 2 2 2 3 4 4" xfId="8402" xr:uid="{2317DA6A-5ECD-460A-8EC2-793BC30031D9}"/>
    <cellStyle name="Comma 2 2 2 2 3 4 5" xfId="10747" xr:uid="{A78AFC40-31BF-4CF3-89CB-9BFF81157121}"/>
    <cellStyle name="Comma 2 2 2 2 3 4 6" xfId="13092" xr:uid="{1215191D-8142-4DBE-AFD4-987A157FCDA2}"/>
    <cellStyle name="Comma 2 2 2 2 3 4 7" xfId="15437" xr:uid="{B4125696-67AB-49C8-932C-9B7381D30ACA}"/>
    <cellStyle name="Comma 2 2 2 2 3 4 8" xfId="17783" xr:uid="{635916A5-626F-48F4-B41B-0C3E61238F53}"/>
    <cellStyle name="Comma 2 2 2 2 3 4 9" xfId="20128" xr:uid="{A51BE1C2-4F72-4BB7-AE35-BAD59AC7980D}"/>
    <cellStyle name="Comma 2 2 2 2 3 5" xfId="1751" xr:uid="{AAACB15D-0886-4645-99AD-E369F44C476D}"/>
    <cellStyle name="Comma 2 2 2 2 3 5 10" xfId="22857" xr:uid="{144F19FC-FB30-48E1-B2D7-692231D296FE}"/>
    <cellStyle name="Comma 2 2 2 2 3 5 11" xfId="25202" xr:uid="{E0F28418-EF5C-482E-BB09-B1C1860923B1}"/>
    <cellStyle name="Comma 2 2 2 2 3 5 12" xfId="27547" xr:uid="{F4748026-664D-4816-94AB-7A2F896F604D}"/>
    <cellStyle name="Comma 2 2 2 2 3 5 2" xfId="4096" xr:uid="{B8EFA54F-9FD3-492E-9803-0CF9AF23C8A2}"/>
    <cellStyle name="Comma 2 2 2 2 3 5 3" xfId="6441" xr:uid="{980BA453-C2CD-458E-BDE7-95288E4864BF}"/>
    <cellStyle name="Comma 2 2 2 2 3 5 4" xfId="8786" xr:uid="{DAAC211A-1AAA-47C4-B6B6-421388C37366}"/>
    <cellStyle name="Comma 2 2 2 2 3 5 5" xfId="11131" xr:uid="{E64C9A05-CBB9-48E7-A2AE-765D5D9EE3B0}"/>
    <cellStyle name="Comma 2 2 2 2 3 5 6" xfId="13476" xr:uid="{07B2407E-6F1D-4DAA-BA5F-C49413BCA002}"/>
    <cellStyle name="Comma 2 2 2 2 3 5 7" xfId="15821" xr:uid="{A385111D-CB2F-4EBB-B5E1-381378D70DDB}"/>
    <cellStyle name="Comma 2 2 2 2 3 5 8" xfId="18167" xr:uid="{6C5F4680-912B-4CE6-99F6-0025C29FC0B2}"/>
    <cellStyle name="Comma 2 2 2 2 3 5 9" xfId="20512" xr:uid="{A7F01EDF-56B2-4422-AFE1-216279EC0701}"/>
    <cellStyle name="Comma 2 2 2 2 3 6" xfId="2135" xr:uid="{EF253B28-4068-4466-988E-750450DC6BA7}"/>
    <cellStyle name="Comma 2 2 2 2 3 6 10" xfId="23241" xr:uid="{61BB05E9-8683-4CD3-B6A9-2B61AC2A5CC7}"/>
    <cellStyle name="Comma 2 2 2 2 3 6 11" xfId="25586" xr:uid="{6B95E3DF-F8E8-4A04-8B6C-74E3BD248C4B}"/>
    <cellStyle name="Comma 2 2 2 2 3 6 12" xfId="27931" xr:uid="{FE8C639E-AC27-40D3-AA62-18D6CA71DE8D}"/>
    <cellStyle name="Comma 2 2 2 2 3 6 2" xfId="4480" xr:uid="{A12778BF-2C30-4E3F-A294-173083F4F95C}"/>
    <cellStyle name="Comma 2 2 2 2 3 6 3" xfId="6825" xr:uid="{2919DB31-C8ED-400C-8120-8DE7C2158F18}"/>
    <cellStyle name="Comma 2 2 2 2 3 6 4" xfId="9170" xr:uid="{EF16C65B-DF10-4CB4-A3A2-64F7CED13379}"/>
    <cellStyle name="Comma 2 2 2 2 3 6 5" xfId="11515" xr:uid="{D2E29F3A-E30D-4693-91D0-B90EAD20ACD0}"/>
    <cellStyle name="Comma 2 2 2 2 3 6 6" xfId="13860" xr:uid="{F28A1508-B455-4682-BD1A-3AC76E4ABDC3}"/>
    <cellStyle name="Comma 2 2 2 2 3 6 7" xfId="16205" xr:uid="{3B23099E-CCA8-45DA-AA5A-66C2F3785E1B}"/>
    <cellStyle name="Comma 2 2 2 2 3 6 8" xfId="18551" xr:uid="{805A902D-9176-4733-8EDC-DCAE651B2696}"/>
    <cellStyle name="Comma 2 2 2 2 3 6 9" xfId="20896" xr:uid="{AB09680A-E642-4910-8BB5-239976F08672}"/>
    <cellStyle name="Comma 2 2 2 2 3 7" xfId="2519" xr:uid="{0B536C94-C347-48B9-BE6E-9D146369D04D}"/>
    <cellStyle name="Comma 2 2 2 2 3 8" xfId="4864" xr:uid="{33D4E190-A6A8-4BE3-AE99-9936C6CEF14C}"/>
    <cellStyle name="Comma 2 2 2 2 3 9" xfId="7209" xr:uid="{BDB95D11-7FF1-4C37-A8A6-C5CEEFD6A918}"/>
    <cellStyle name="Comma 2 2 2 2 4" xfId="222" xr:uid="{51F6F73D-FE7F-4669-85E8-FC5EE41C53B4}"/>
    <cellStyle name="Comma 2 2 2 2 4 10" xfId="9602" xr:uid="{85802CC1-0D2E-4F51-AAAE-28072444DA35}"/>
    <cellStyle name="Comma 2 2 2 2 4 11" xfId="11947" xr:uid="{8E1EB26F-DDAB-4C8B-BA6C-5B4CA29EA14E}"/>
    <cellStyle name="Comma 2 2 2 2 4 12" xfId="14292" xr:uid="{728E0D30-7FA0-493B-9142-6E3480410958}"/>
    <cellStyle name="Comma 2 2 2 2 4 13" xfId="16638" xr:uid="{04110E28-20C5-4A5A-BF35-737796AD677F}"/>
    <cellStyle name="Comma 2 2 2 2 4 14" xfId="18983" xr:uid="{7419D7A3-7A97-49CE-B618-2943A829AACB}"/>
    <cellStyle name="Comma 2 2 2 2 4 15" xfId="21328" xr:uid="{0EBC2260-FA62-4B95-ABC0-6ED921030C36}"/>
    <cellStyle name="Comma 2 2 2 2 4 16" xfId="23673" xr:uid="{51436AFA-14A0-4422-AE4A-63965B738852}"/>
    <cellStyle name="Comma 2 2 2 2 4 17" xfId="26018" xr:uid="{4CDE3BC6-AD0E-4651-B0AD-5CEAB483736D}"/>
    <cellStyle name="Comma 2 2 2 2 4 2" xfId="606" xr:uid="{216429D1-1D95-47D8-9AE4-3E8970E9CB09}"/>
    <cellStyle name="Comma 2 2 2 2 4 2 10" xfId="21712" xr:uid="{C255A69D-98AD-4217-B237-28F1BB9EED8A}"/>
    <cellStyle name="Comma 2 2 2 2 4 2 11" xfId="24057" xr:uid="{0DE0E9BA-0ACF-469D-9B77-240735CD794E}"/>
    <cellStyle name="Comma 2 2 2 2 4 2 12" xfId="26402" xr:uid="{9EDBB199-BA26-4DAD-A9CD-2B201185B929}"/>
    <cellStyle name="Comma 2 2 2 2 4 2 2" xfId="2951" xr:uid="{FA2C5A7B-80F8-418A-9E21-C928E3E53F3C}"/>
    <cellStyle name="Comma 2 2 2 2 4 2 3" xfId="5296" xr:uid="{69752400-50D1-427F-9F8D-E4A54522EDE6}"/>
    <cellStyle name="Comma 2 2 2 2 4 2 4" xfId="7641" xr:uid="{C69E50D6-A568-4FA2-88C4-B07DF34B0C81}"/>
    <cellStyle name="Comma 2 2 2 2 4 2 5" xfId="9986" xr:uid="{0200A69D-9E0E-4CCB-9129-DE7DB9207D6C}"/>
    <cellStyle name="Comma 2 2 2 2 4 2 6" xfId="12331" xr:uid="{483B88B5-AB22-45D7-9D58-872D73D0D9E2}"/>
    <cellStyle name="Comma 2 2 2 2 4 2 7" xfId="14676" xr:uid="{9214C0C6-2BC5-432A-A0ED-43943EB8B0CE}"/>
    <cellStyle name="Comma 2 2 2 2 4 2 8" xfId="17022" xr:uid="{91256640-2ADB-46A0-8949-4F66EC30EB45}"/>
    <cellStyle name="Comma 2 2 2 2 4 2 9" xfId="19367" xr:uid="{9FF998DD-8E94-4519-99AC-74A81F2C1C3D}"/>
    <cellStyle name="Comma 2 2 2 2 4 3" xfId="1031" xr:uid="{209DA40A-FF73-490B-9CFD-B537626F8BBC}"/>
    <cellStyle name="Comma 2 2 2 2 4 3 10" xfId="22137" xr:uid="{86966F8A-C2BF-47F5-A138-4D45843DBDEC}"/>
    <cellStyle name="Comma 2 2 2 2 4 3 11" xfId="24482" xr:uid="{37090D72-5BA2-4135-9559-E8B42E69C8CC}"/>
    <cellStyle name="Comma 2 2 2 2 4 3 12" xfId="26827" xr:uid="{8CA1E511-83CD-4CB2-A531-A7D0135442FC}"/>
    <cellStyle name="Comma 2 2 2 2 4 3 2" xfId="3376" xr:uid="{1EEE495E-2042-48CD-9B97-2000A27C0E03}"/>
    <cellStyle name="Comma 2 2 2 2 4 3 3" xfId="5721" xr:uid="{9D6D5545-23DB-4F93-96CE-FC1F7EEA6913}"/>
    <cellStyle name="Comma 2 2 2 2 4 3 4" xfId="8066" xr:uid="{C35A95BF-3A3E-4BCD-A09E-8FB18F09D423}"/>
    <cellStyle name="Comma 2 2 2 2 4 3 5" xfId="10411" xr:uid="{89D8E0E9-5E19-493D-9CB1-B7C9A9D5F3F2}"/>
    <cellStyle name="Comma 2 2 2 2 4 3 6" xfId="12756" xr:uid="{996E104B-0C88-4749-86C1-5045EAC5FDA9}"/>
    <cellStyle name="Comma 2 2 2 2 4 3 7" xfId="15101" xr:uid="{2442C67F-3CC6-4A0F-9E4F-126386FCE661}"/>
    <cellStyle name="Comma 2 2 2 2 4 3 8" xfId="17447" xr:uid="{48EC6B5A-7531-47CE-B2E9-D64D06C7BF63}"/>
    <cellStyle name="Comma 2 2 2 2 4 3 9" xfId="19792" xr:uid="{63D88941-EF1F-45C6-84B5-9FDAE15F0E8C}"/>
    <cellStyle name="Comma 2 2 2 2 4 4" xfId="1415" xr:uid="{0EED784F-BD95-4A18-8181-C5D03E18C8B5}"/>
    <cellStyle name="Comma 2 2 2 2 4 4 10" xfId="22521" xr:uid="{3CFDF715-B2C4-487E-BC9B-97BEC148E51C}"/>
    <cellStyle name="Comma 2 2 2 2 4 4 11" xfId="24866" xr:uid="{9AD1341D-D067-4F3F-AA77-9737626DC018}"/>
    <cellStyle name="Comma 2 2 2 2 4 4 12" xfId="27211" xr:uid="{2786F9A5-12FA-48B2-A658-A393CB770408}"/>
    <cellStyle name="Comma 2 2 2 2 4 4 2" xfId="3760" xr:uid="{3244CD68-398A-44C3-8113-F4182A53F468}"/>
    <cellStyle name="Comma 2 2 2 2 4 4 3" xfId="6105" xr:uid="{BDB9EF3F-1BFC-4A1E-9845-4FA8F6A80044}"/>
    <cellStyle name="Comma 2 2 2 2 4 4 4" xfId="8450" xr:uid="{6AF58B28-9C09-415D-9003-9B6DE5129AB9}"/>
    <cellStyle name="Comma 2 2 2 2 4 4 5" xfId="10795" xr:uid="{A989001B-D16F-4780-AE52-3A6B5CB2696D}"/>
    <cellStyle name="Comma 2 2 2 2 4 4 6" xfId="13140" xr:uid="{52924CB5-0740-488F-A923-448615DBBBFF}"/>
    <cellStyle name="Comma 2 2 2 2 4 4 7" xfId="15485" xr:uid="{8A192369-1916-47C2-9976-8EC2DAF0FEED}"/>
    <cellStyle name="Comma 2 2 2 2 4 4 8" xfId="17831" xr:uid="{0692A70C-C527-4CD0-ABB0-320DBE882DCE}"/>
    <cellStyle name="Comma 2 2 2 2 4 4 9" xfId="20176" xr:uid="{E03DFF65-DD5E-4375-8BD9-B7079C7336D9}"/>
    <cellStyle name="Comma 2 2 2 2 4 5" xfId="1799" xr:uid="{D64474E4-BC48-42E5-8323-712A4B5A0913}"/>
    <cellStyle name="Comma 2 2 2 2 4 5 10" xfId="22905" xr:uid="{7A01A192-DFD6-4DE8-8C92-AA2CD589DF51}"/>
    <cellStyle name="Comma 2 2 2 2 4 5 11" xfId="25250" xr:uid="{A75EEA6F-9381-4E49-B67F-DAFA050DC7E9}"/>
    <cellStyle name="Comma 2 2 2 2 4 5 12" xfId="27595" xr:uid="{D3BEDF06-DDD6-4D98-BADC-2FCFD753718A}"/>
    <cellStyle name="Comma 2 2 2 2 4 5 2" xfId="4144" xr:uid="{2B98E101-6BE0-4655-8F8E-1526EB77E37E}"/>
    <cellStyle name="Comma 2 2 2 2 4 5 3" xfId="6489" xr:uid="{A59E973F-2EC0-4573-AD92-BD7D9D78043F}"/>
    <cellStyle name="Comma 2 2 2 2 4 5 4" xfId="8834" xr:uid="{DFE19195-8A36-41FC-9EFD-918849CD0D80}"/>
    <cellStyle name="Comma 2 2 2 2 4 5 5" xfId="11179" xr:uid="{40B8BC5A-5020-422B-B1A8-2209142C7A63}"/>
    <cellStyle name="Comma 2 2 2 2 4 5 6" xfId="13524" xr:uid="{A71E89B8-DD91-40CC-AAF5-9D68251B2070}"/>
    <cellStyle name="Comma 2 2 2 2 4 5 7" xfId="15869" xr:uid="{BF945B23-6F57-41FA-82E0-F20D1A7DEB06}"/>
    <cellStyle name="Comma 2 2 2 2 4 5 8" xfId="18215" xr:uid="{4A28B355-F9BD-40F0-A39B-317E21BB3462}"/>
    <cellStyle name="Comma 2 2 2 2 4 5 9" xfId="20560" xr:uid="{BAA2950A-1614-4CF4-B2A0-4E948A30D913}"/>
    <cellStyle name="Comma 2 2 2 2 4 6" xfId="2183" xr:uid="{E6AAC1A3-52E3-45FD-8E2E-78DB5EB23B6D}"/>
    <cellStyle name="Comma 2 2 2 2 4 6 10" xfId="23289" xr:uid="{2A5091ED-9AB7-4C29-B90E-8525B679C262}"/>
    <cellStyle name="Comma 2 2 2 2 4 6 11" xfId="25634" xr:uid="{C6AE10D6-3B2B-49D0-A1F4-3EE07E43A123}"/>
    <cellStyle name="Comma 2 2 2 2 4 6 12" xfId="27979" xr:uid="{F975A49B-EB62-4706-BE6B-19217C079F29}"/>
    <cellStyle name="Comma 2 2 2 2 4 6 2" xfId="4528" xr:uid="{D8BBCECE-30CB-4D51-8B1E-7DDFCC5F0790}"/>
    <cellStyle name="Comma 2 2 2 2 4 6 3" xfId="6873" xr:uid="{1F4676F1-B90D-4439-83E0-9EBFD8E31FF0}"/>
    <cellStyle name="Comma 2 2 2 2 4 6 4" xfId="9218" xr:uid="{3201BC36-6A29-47E8-AB5B-721E36DE863C}"/>
    <cellStyle name="Comma 2 2 2 2 4 6 5" xfId="11563" xr:uid="{990C6886-13E3-4BD9-AB8F-388855B4EB05}"/>
    <cellStyle name="Comma 2 2 2 2 4 6 6" xfId="13908" xr:uid="{646EE2D7-9EC7-4C8A-B22B-F588611D9C84}"/>
    <cellStyle name="Comma 2 2 2 2 4 6 7" xfId="16253" xr:uid="{329AD46D-B111-4D9E-B85B-017366DFA169}"/>
    <cellStyle name="Comma 2 2 2 2 4 6 8" xfId="18599" xr:uid="{EE277891-F22D-4E7A-9CA8-1A6D0CB7ABD1}"/>
    <cellStyle name="Comma 2 2 2 2 4 6 9" xfId="20944" xr:uid="{AABB40A1-1234-49EF-904B-23871EC972C3}"/>
    <cellStyle name="Comma 2 2 2 2 4 7" xfId="2567" xr:uid="{F6033273-CF73-4A60-BECA-AD6F91F24B76}"/>
    <cellStyle name="Comma 2 2 2 2 4 8" xfId="4912" xr:uid="{DBE76718-9B48-4742-B860-E51CAB805495}"/>
    <cellStyle name="Comma 2 2 2 2 4 9" xfId="7257" xr:uid="{105B3594-0E9E-4848-95E8-745670A717F4}"/>
    <cellStyle name="Comma 2 2 2 2 5" xfId="270" xr:uid="{D4F4E902-7253-4409-B7E8-32CCF43554C5}"/>
    <cellStyle name="Comma 2 2 2 2 5 10" xfId="9650" xr:uid="{C314F427-4E47-44A1-978D-1D39A11ACEF2}"/>
    <cellStyle name="Comma 2 2 2 2 5 11" xfId="11995" xr:uid="{A070525C-3C0B-4A3D-90B2-2C213ED0B2F1}"/>
    <cellStyle name="Comma 2 2 2 2 5 12" xfId="14340" xr:uid="{DD4832C3-358E-41C8-A229-174B1F4BBB3F}"/>
    <cellStyle name="Comma 2 2 2 2 5 13" xfId="16686" xr:uid="{EDE96C09-5198-4A93-9F7F-741B39825DEE}"/>
    <cellStyle name="Comma 2 2 2 2 5 14" xfId="19031" xr:uid="{06F7426E-42AE-4B4A-A5D1-B5B5DFEF3A15}"/>
    <cellStyle name="Comma 2 2 2 2 5 15" xfId="21376" xr:uid="{5B845C3A-0789-4EDB-947C-186AADAD2DCE}"/>
    <cellStyle name="Comma 2 2 2 2 5 16" xfId="23721" xr:uid="{96B71E08-34F9-4B56-8A80-C83B6693228B}"/>
    <cellStyle name="Comma 2 2 2 2 5 17" xfId="26066" xr:uid="{1AED74E5-F3A2-4199-83C1-4859F4A281AC}"/>
    <cellStyle name="Comma 2 2 2 2 5 2" xfId="654" xr:uid="{0195886C-2A60-4EC8-9532-5EC7AC6EFB13}"/>
    <cellStyle name="Comma 2 2 2 2 5 2 10" xfId="21760" xr:uid="{95FABE39-CE54-47F5-9ECF-F7B4A4B4BE33}"/>
    <cellStyle name="Comma 2 2 2 2 5 2 11" xfId="24105" xr:uid="{3C60CE2A-54B8-4604-B14A-284C9956A0CF}"/>
    <cellStyle name="Comma 2 2 2 2 5 2 12" xfId="26450" xr:uid="{9C0036F8-4D33-47C0-A977-745D0D3F8079}"/>
    <cellStyle name="Comma 2 2 2 2 5 2 2" xfId="2999" xr:uid="{E6324CC4-2D59-4E27-8714-243FAACCE2C0}"/>
    <cellStyle name="Comma 2 2 2 2 5 2 3" xfId="5344" xr:uid="{5FD34AD4-ADA0-4938-940B-EB7B1E67C7F8}"/>
    <cellStyle name="Comma 2 2 2 2 5 2 4" xfId="7689" xr:uid="{DB2891BB-1F28-440B-AD81-E66BADAFD455}"/>
    <cellStyle name="Comma 2 2 2 2 5 2 5" xfId="10034" xr:uid="{519BA5B8-BF24-4FC2-85B6-4D8BB740CC44}"/>
    <cellStyle name="Comma 2 2 2 2 5 2 6" xfId="12379" xr:uid="{7C05654F-6B39-4402-9530-59DFAFB3EB48}"/>
    <cellStyle name="Comma 2 2 2 2 5 2 7" xfId="14724" xr:uid="{13F8091C-BEC3-4670-9282-5154EE0ADB6D}"/>
    <cellStyle name="Comma 2 2 2 2 5 2 8" xfId="17070" xr:uid="{343F7E20-49FE-4DD1-84EA-92C156A9883B}"/>
    <cellStyle name="Comma 2 2 2 2 5 2 9" xfId="19415" xr:uid="{36F7332E-EBCC-4782-A60F-ACBE520F9D46}"/>
    <cellStyle name="Comma 2 2 2 2 5 3" xfId="1079" xr:uid="{F7CE8936-209B-4445-A294-80B2CBB02EF1}"/>
    <cellStyle name="Comma 2 2 2 2 5 3 10" xfId="22185" xr:uid="{3C2D3800-12FA-4C40-8DE7-A0B6A2622A23}"/>
    <cellStyle name="Comma 2 2 2 2 5 3 11" xfId="24530" xr:uid="{40A45567-6DAA-4A99-9D2B-0BC306A7D78F}"/>
    <cellStyle name="Comma 2 2 2 2 5 3 12" xfId="26875" xr:uid="{33C07ED2-A12B-47EE-88A6-8725B87778FF}"/>
    <cellStyle name="Comma 2 2 2 2 5 3 2" xfId="3424" xr:uid="{818F3151-B0AA-4D69-8973-E2799B40D2EA}"/>
    <cellStyle name="Comma 2 2 2 2 5 3 3" xfId="5769" xr:uid="{5BF592D1-DB58-4D96-B2B6-30B42839E76C}"/>
    <cellStyle name="Comma 2 2 2 2 5 3 4" xfId="8114" xr:uid="{ECEE4C2D-ACEA-4BE9-9220-DAC951DD069B}"/>
    <cellStyle name="Comma 2 2 2 2 5 3 5" xfId="10459" xr:uid="{7DD2B510-9D83-48B3-A844-98C131BD06A3}"/>
    <cellStyle name="Comma 2 2 2 2 5 3 6" xfId="12804" xr:uid="{7C952D1C-CADD-471B-A50F-7D3F27EB5F8E}"/>
    <cellStyle name="Comma 2 2 2 2 5 3 7" xfId="15149" xr:uid="{9F20C431-1CD2-4953-9B7F-310FCE470E0A}"/>
    <cellStyle name="Comma 2 2 2 2 5 3 8" xfId="17495" xr:uid="{70D7949C-D6B2-48F5-887E-9448F479A6AD}"/>
    <cellStyle name="Comma 2 2 2 2 5 3 9" xfId="19840" xr:uid="{F1E6B2FE-A403-461A-B501-7B19714A012B}"/>
    <cellStyle name="Comma 2 2 2 2 5 4" xfId="1463" xr:uid="{066890AE-BF21-4647-BA6A-A7F7709244B2}"/>
    <cellStyle name="Comma 2 2 2 2 5 4 10" xfId="22569" xr:uid="{A4A1EDEC-3B51-4EB9-B8A1-3B16C6A42484}"/>
    <cellStyle name="Comma 2 2 2 2 5 4 11" xfId="24914" xr:uid="{47794346-266E-4CD4-A9B5-DF48AD07B5E7}"/>
    <cellStyle name="Comma 2 2 2 2 5 4 12" xfId="27259" xr:uid="{9164D731-9B42-4E2C-AD5E-3F124908968D}"/>
    <cellStyle name="Comma 2 2 2 2 5 4 2" xfId="3808" xr:uid="{731BDEF1-95D7-4AEC-95A9-AFBE2760A6C1}"/>
    <cellStyle name="Comma 2 2 2 2 5 4 3" xfId="6153" xr:uid="{3F98D8D5-3359-4B84-A919-499204B79348}"/>
    <cellStyle name="Comma 2 2 2 2 5 4 4" xfId="8498" xr:uid="{6924DC99-D952-492C-B292-6432C890DED7}"/>
    <cellStyle name="Comma 2 2 2 2 5 4 5" xfId="10843" xr:uid="{E8EF4337-55F7-402D-BC7A-DBD82D31A3D4}"/>
    <cellStyle name="Comma 2 2 2 2 5 4 6" xfId="13188" xr:uid="{4C5178E8-6CCC-4AC5-8307-D0414D827B20}"/>
    <cellStyle name="Comma 2 2 2 2 5 4 7" xfId="15533" xr:uid="{818DAB75-96F1-4DCA-B9A6-AD74C71A1F96}"/>
    <cellStyle name="Comma 2 2 2 2 5 4 8" xfId="17879" xr:uid="{F981F75F-1FB5-48F3-8A7B-84F11E7DC359}"/>
    <cellStyle name="Comma 2 2 2 2 5 4 9" xfId="20224" xr:uid="{4EFA8428-A308-4DCA-B162-6DCE79C68CE8}"/>
    <cellStyle name="Comma 2 2 2 2 5 5" xfId="1847" xr:uid="{EC45A8A5-E297-4C09-884C-A247312E038A}"/>
    <cellStyle name="Comma 2 2 2 2 5 5 10" xfId="22953" xr:uid="{BA293CAA-0C5C-433E-8F13-E4D3AF28C54F}"/>
    <cellStyle name="Comma 2 2 2 2 5 5 11" xfId="25298" xr:uid="{EEC66057-0544-4E8B-9E63-94A3893E3733}"/>
    <cellStyle name="Comma 2 2 2 2 5 5 12" xfId="27643" xr:uid="{1D62D272-4F8C-4E25-9938-D26A660C9A5C}"/>
    <cellStyle name="Comma 2 2 2 2 5 5 2" xfId="4192" xr:uid="{267ADCB4-FA83-497B-AC81-6DE43E472953}"/>
    <cellStyle name="Comma 2 2 2 2 5 5 3" xfId="6537" xr:uid="{8BA16EC5-527C-4D39-812F-7460601B4A71}"/>
    <cellStyle name="Comma 2 2 2 2 5 5 4" xfId="8882" xr:uid="{C1ADD260-79CA-4EAD-B91A-649573C6C48D}"/>
    <cellStyle name="Comma 2 2 2 2 5 5 5" xfId="11227" xr:uid="{94099C36-3A8A-4C71-80AA-F3853C6D3E3D}"/>
    <cellStyle name="Comma 2 2 2 2 5 5 6" xfId="13572" xr:uid="{813ADE23-B341-4B13-B384-61AB66144293}"/>
    <cellStyle name="Comma 2 2 2 2 5 5 7" xfId="15917" xr:uid="{18275C47-AC53-44C9-A59C-E87788F01AB3}"/>
    <cellStyle name="Comma 2 2 2 2 5 5 8" xfId="18263" xr:uid="{3BF37195-484F-4B65-BC9A-FCCEE695C92D}"/>
    <cellStyle name="Comma 2 2 2 2 5 5 9" xfId="20608" xr:uid="{C07690F6-BAD2-42B4-B417-333B808F4C9C}"/>
    <cellStyle name="Comma 2 2 2 2 5 6" xfId="2231" xr:uid="{1E7F61E9-8B43-43C7-8E35-5EBAAA3AC8E4}"/>
    <cellStyle name="Comma 2 2 2 2 5 6 10" xfId="23337" xr:uid="{56965AD4-71A6-4B2A-8144-651953AF5F51}"/>
    <cellStyle name="Comma 2 2 2 2 5 6 11" xfId="25682" xr:uid="{8A6978E3-0561-42C0-937D-85E52A93D326}"/>
    <cellStyle name="Comma 2 2 2 2 5 6 12" xfId="28027" xr:uid="{4E20D5D4-8003-44E5-9EBB-5F4DDF41B329}"/>
    <cellStyle name="Comma 2 2 2 2 5 6 2" xfId="4576" xr:uid="{2B5D69D2-E52F-49AA-8804-C68F584BC421}"/>
    <cellStyle name="Comma 2 2 2 2 5 6 3" xfId="6921" xr:uid="{51D4C620-A402-4D57-B0C0-AD7FDCD6008E}"/>
    <cellStyle name="Comma 2 2 2 2 5 6 4" xfId="9266" xr:uid="{2D8CB88E-5855-4AC5-8651-2EAD9F19778C}"/>
    <cellStyle name="Comma 2 2 2 2 5 6 5" xfId="11611" xr:uid="{D024F163-6A96-42F3-B27E-B372C335EC24}"/>
    <cellStyle name="Comma 2 2 2 2 5 6 6" xfId="13956" xr:uid="{75F5FE1D-48B9-4149-9BE2-43FB63391F39}"/>
    <cellStyle name="Comma 2 2 2 2 5 6 7" xfId="16301" xr:uid="{24A1B5CC-ED60-4A28-AD1A-ABEEBE87E262}"/>
    <cellStyle name="Comma 2 2 2 2 5 6 8" xfId="18647" xr:uid="{6B28D3D6-8E0A-49E2-BF7A-5953B2229B48}"/>
    <cellStyle name="Comma 2 2 2 2 5 6 9" xfId="20992" xr:uid="{F7C11DF8-A3EB-4482-9C0A-0774834BC32D}"/>
    <cellStyle name="Comma 2 2 2 2 5 7" xfId="2615" xr:uid="{D4AE3A97-CA7C-4407-A2FD-61AECE13FF1E}"/>
    <cellStyle name="Comma 2 2 2 2 5 8" xfId="4960" xr:uid="{4CFD449B-0B1D-4EA3-915C-FA1248222F4B}"/>
    <cellStyle name="Comma 2 2 2 2 5 9" xfId="7305" xr:uid="{EE35B151-7AB3-4C37-840B-D850A25F2B28}"/>
    <cellStyle name="Comma 2 2 2 2 6" xfId="318" xr:uid="{C528BD25-1E0D-45BD-B80E-11F38B967B23}"/>
    <cellStyle name="Comma 2 2 2 2 6 10" xfId="9698" xr:uid="{609F7DE8-C191-4057-9AF9-EDD43EA91F54}"/>
    <cellStyle name="Comma 2 2 2 2 6 11" xfId="12043" xr:uid="{BDE5D611-D5FB-43CE-BB3C-51273EC2698C}"/>
    <cellStyle name="Comma 2 2 2 2 6 12" xfId="14388" xr:uid="{7DD1F90F-7E1B-4688-95FF-6D549CB95E3B}"/>
    <cellStyle name="Comma 2 2 2 2 6 13" xfId="16734" xr:uid="{20E1DFB4-5C25-4482-BAF1-94D6DE5F9B6F}"/>
    <cellStyle name="Comma 2 2 2 2 6 14" xfId="19079" xr:uid="{48AFC4F5-F1C7-4582-9B0F-22DF31CB7921}"/>
    <cellStyle name="Comma 2 2 2 2 6 15" xfId="21424" xr:uid="{25575ACF-5353-4DFB-BAAF-972C9AAFF76B}"/>
    <cellStyle name="Comma 2 2 2 2 6 16" xfId="23769" xr:uid="{C95B4577-4DB7-445F-AE0D-681A115FA921}"/>
    <cellStyle name="Comma 2 2 2 2 6 17" xfId="26114" xr:uid="{6846352F-D751-4393-8E58-CD8723B21759}"/>
    <cellStyle name="Comma 2 2 2 2 6 2" xfId="702" xr:uid="{836D574D-7CAB-4898-A5AE-64FED0888FAD}"/>
    <cellStyle name="Comma 2 2 2 2 6 2 10" xfId="21808" xr:uid="{69214D47-303C-4DAF-A01E-84F2A6EFD37A}"/>
    <cellStyle name="Comma 2 2 2 2 6 2 11" xfId="24153" xr:uid="{11E70827-1866-4022-9BE3-69FAB290637B}"/>
    <cellStyle name="Comma 2 2 2 2 6 2 12" xfId="26498" xr:uid="{5024AA76-5580-48C2-8506-88DE0C3751B1}"/>
    <cellStyle name="Comma 2 2 2 2 6 2 2" xfId="3047" xr:uid="{C5AA0CFC-E676-439B-9525-1E2EE7FFF74E}"/>
    <cellStyle name="Comma 2 2 2 2 6 2 3" xfId="5392" xr:uid="{44D01EAB-6BC1-4B20-924F-F3C3DBD5D27A}"/>
    <cellStyle name="Comma 2 2 2 2 6 2 4" xfId="7737" xr:uid="{2DB8607C-29A9-46BB-A48B-75014BC618D1}"/>
    <cellStyle name="Comma 2 2 2 2 6 2 5" xfId="10082" xr:uid="{388D81EE-A10B-49AA-ADAC-CA3FC3C9F8DF}"/>
    <cellStyle name="Comma 2 2 2 2 6 2 6" xfId="12427" xr:uid="{9F2E931B-918D-42B2-90C3-CE34DD89BB58}"/>
    <cellStyle name="Comma 2 2 2 2 6 2 7" xfId="14772" xr:uid="{8949D169-5D51-45A2-BEB5-48F493827E1A}"/>
    <cellStyle name="Comma 2 2 2 2 6 2 8" xfId="17118" xr:uid="{AF245136-1CA1-45FE-9F9D-5797AE932A07}"/>
    <cellStyle name="Comma 2 2 2 2 6 2 9" xfId="19463" xr:uid="{FFA28399-86D9-4A73-B45D-21781D241573}"/>
    <cellStyle name="Comma 2 2 2 2 6 3" xfId="1127" xr:uid="{D65023F7-3E51-4D1F-9EF3-C0E515E1A658}"/>
    <cellStyle name="Comma 2 2 2 2 6 3 10" xfId="22233" xr:uid="{BFEC4FBD-BFF7-4BC8-82FA-FA233EA35704}"/>
    <cellStyle name="Comma 2 2 2 2 6 3 11" xfId="24578" xr:uid="{04207EE8-44C4-4513-93DC-A56858C6768A}"/>
    <cellStyle name="Comma 2 2 2 2 6 3 12" xfId="26923" xr:uid="{014E422A-CF9E-41F2-9754-F302EEE77AA7}"/>
    <cellStyle name="Comma 2 2 2 2 6 3 2" xfId="3472" xr:uid="{8482131A-A403-4AF1-B1C9-82552436D796}"/>
    <cellStyle name="Comma 2 2 2 2 6 3 3" xfId="5817" xr:uid="{26E0BDAA-7720-43FF-9AE6-F270940F04CD}"/>
    <cellStyle name="Comma 2 2 2 2 6 3 4" xfId="8162" xr:uid="{1B95F4CB-673A-402D-B104-409CC3AAD381}"/>
    <cellStyle name="Comma 2 2 2 2 6 3 5" xfId="10507" xr:uid="{3A7D98CF-2480-41F3-BE95-D4B45BFF5DF4}"/>
    <cellStyle name="Comma 2 2 2 2 6 3 6" xfId="12852" xr:uid="{0CB57E7B-F4B6-426C-A22F-FC10C7D4C509}"/>
    <cellStyle name="Comma 2 2 2 2 6 3 7" xfId="15197" xr:uid="{1DD84E6E-9EA6-4BA2-B520-DCC096EEB7E1}"/>
    <cellStyle name="Comma 2 2 2 2 6 3 8" xfId="17543" xr:uid="{9EEAE418-0460-4C85-A817-70082650108C}"/>
    <cellStyle name="Comma 2 2 2 2 6 3 9" xfId="19888" xr:uid="{2498015B-B1AB-47EC-95D3-BC2D5F7A32FC}"/>
    <cellStyle name="Comma 2 2 2 2 6 4" xfId="1511" xr:uid="{32DC9660-D888-4AB2-803F-27C4685FE974}"/>
    <cellStyle name="Comma 2 2 2 2 6 4 10" xfId="22617" xr:uid="{A11F1FA6-E6FC-44E9-8869-E2135D2F643E}"/>
    <cellStyle name="Comma 2 2 2 2 6 4 11" xfId="24962" xr:uid="{DB9ABB31-ED3D-4C65-AE8C-E9B30B232B8A}"/>
    <cellStyle name="Comma 2 2 2 2 6 4 12" xfId="27307" xr:uid="{852F2302-A67E-4DC7-8C52-56693945676A}"/>
    <cellStyle name="Comma 2 2 2 2 6 4 2" xfId="3856" xr:uid="{4CA3333B-37DB-4A73-8588-254839556A0C}"/>
    <cellStyle name="Comma 2 2 2 2 6 4 3" xfId="6201" xr:uid="{9EAFC1C7-825C-4514-81CE-89AADFFA565B}"/>
    <cellStyle name="Comma 2 2 2 2 6 4 4" xfId="8546" xr:uid="{26C90930-B6D5-4E43-89B5-EDFE3AB19682}"/>
    <cellStyle name="Comma 2 2 2 2 6 4 5" xfId="10891" xr:uid="{4853BEFB-564B-495A-AC78-EEDCBC54896F}"/>
    <cellStyle name="Comma 2 2 2 2 6 4 6" xfId="13236" xr:uid="{73DEDF0A-B5DA-4F08-A471-D087A55582A9}"/>
    <cellStyle name="Comma 2 2 2 2 6 4 7" xfId="15581" xr:uid="{AFBAAE65-F364-4F48-ACB8-81BFFB4C8CAE}"/>
    <cellStyle name="Comma 2 2 2 2 6 4 8" xfId="17927" xr:uid="{7EBEAFEE-D809-41B9-84FF-09005E41AA26}"/>
    <cellStyle name="Comma 2 2 2 2 6 4 9" xfId="20272" xr:uid="{2C349360-8C7B-4CA6-97F0-5023C398384F}"/>
    <cellStyle name="Comma 2 2 2 2 6 5" xfId="1895" xr:uid="{8F56CFF5-D5DD-4249-8AB0-5264A332CED8}"/>
    <cellStyle name="Comma 2 2 2 2 6 5 10" xfId="23001" xr:uid="{BA61A159-80E7-42F5-89A7-4ADD632C4155}"/>
    <cellStyle name="Comma 2 2 2 2 6 5 11" xfId="25346" xr:uid="{E683E088-EC7D-4580-891A-6DE29148A278}"/>
    <cellStyle name="Comma 2 2 2 2 6 5 12" xfId="27691" xr:uid="{97C545BD-2091-4458-8A23-CB65A93FA14D}"/>
    <cellStyle name="Comma 2 2 2 2 6 5 2" xfId="4240" xr:uid="{003E6D9F-6442-439B-AAEB-33CC81FB9ECF}"/>
    <cellStyle name="Comma 2 2 2 2 6 5 3" xfId="6585" xr:uid="{6C6CB556-0C51-4D13-9986-95BBD38D02A5}"/>
    <cellStyle name="Comma 2 2 2 2 6 5 4" xfId="8930" xr:uid="{F2DFC558-B24A-4488-8D04-55108D3069BC}"/>
    <cellStyle name="Comma 2 2 2 2 6 5 5" xfId="11275" xr:uid="{4CC625EE-937E-4697-AA48-DFF796C87D2A}"/>
    <cellStyle name="Comma 2 2 2 2 6 5 6" xfId="13620" xr:uid="{AE09B683-61C4-43F2-99BB-05AEF8ABD862}"/>
    <cellStyle name="Comma 2 2 2 2 6 5 7" xfId="15965" xr:uid="{AD0D612D-ABCA-486D-A406-9C44409F8545}"/>
    <cellStyle name="Comma 2 2 2 2 6 5 8" xfId="18311" xr:uid="{110B7165-644D-4521-A38E-83C924CA3B11}"/>
    <cellStyle name="Comma 2 2 2 2 6 5 9" xfId="20656" xr:uid="{52B535A7-76B4-421B-911A-647E60C79DF5}"/>
    <cellStyle name="Comma 2 2 2 2 6 6" xfId="2279" xr:uid="{9AB5A697-B792-4612-BBC0-1FE4146AC2A4}"/>
    <cellStyle name="Comma 2 2 2 2 6 6 10" xfId="23385" xr:uid="{C49CD66E-F57D-4375-9E6D-6E2306D8F17B}"/>
    <cellStyle name="Comma 2 2 2 2 6 6 11" xfId="25730" xr:uid="{5E841472-60B4-4C72-B46E-28E5A92B59AA}"/>
    <cellStyle name="Comma 2 2 2 2 6 6 12" xfId="28075" xr:uid="{D2394579-0D7F-4327-BAE5-619E70EFEC92}"/>
    <cellStyle name="Comma 2 2 2 2 6 6 2" xfId="4624" xr:uid="{2ACE65E9-44D4-4A96-BAA9-59650E23164E}"/>
    <cellStyle name="Comma 2 2 2 2 6 6 3" xfId="6969" xr:uid="{94AE7C99-A537-4F38-ABB7-74B193603412}"/>
    <cellStyle name="Comma 2 2 2 2 6 6 4" xfId="9314" xr:uid="{3873259C-E70D-4125-B7F9-11DDE5AD6BC6}"/>
    <cellStyle name="Comma 2 2 2 2 6 6 5" xfId="11659" xr:uid="{6E2B2C03-B7F0-4A28-9BE4-90FA2F831B4F}"/>
    <cellStyle name="Comma 2 2 2 2 6 6 6" xfId="14004" xr:uid="{F5E61BBC-5454-4535-9926-A9D1E9F53277}"/>
    <cellStyle name="Comma 2 2 2 2 6 6 7" xfId="16349" xr:uid="{178E2FFD-F5CC-4E4E-A7FF-6D989F2CE584}"/>
    <cellStyle name="Comma 2 2 2 2 6 6 8" xfId="18695" xr:uid="{638F0ECD-2EB8-402D-8865-3F0F6C2B6C72}"/>
    <cellStyle name="Comma 2 2 2 2 6 6 9" xfId="21040" xr:uid="{BD752A0F-9E40-472F-BD76-8D7909F05F3A}"/>
    <cellStyle name="Comma 2 2 2 2 6 7" xfId="2663" xr:uid="{B8959CD8-635C-4F93-8541-05977312CF8F}"/>
    <cellStyle name="Comma 2 2 2 2 6 8" xfId="5008" xr:uid="{43A85730-0A2A-4055-8350-BC5CA976B6E6}"/>
    <cellStyle name="Comma 2 2 2 2 6 9" xfId="7353" xr:uid="{AE025951-28B5-4ADD-B469-575765E7125A}"/>
    <cellStyle name="Comma 2 2 2 2 7" xfId="366" xr:uid="{FE998F32-CBF5-45D8-A2BD-D1877F358B76}"/>
    <cellStyle name="Comma 2 2 2 2 7 10" xfId="9746" xr:uid="{6B094653-25D5-494D-BDE5-E2DA55666705}"/>
    <cellStyle name="Comma 2 2 2 2 7 11" xfId="12091" xr:uid="{1390ABEF-A206-465B-8403-A0978B682280}"/>
    <cellStyle name="Comma 2 2 2 2 7 12" xfId="14436" xr:uid="{19AA24F3-9748-4DD9-B91B-B0257D52BDC1}"/>
    <cellStyle name="Comma 2 2 2 2 7 13" xfId="16782" xr:uid="{F995CF70-2447-4EA1-8792-734EC89400E7}"/>
    <cellStyle name="Comma 2 2 2 2 7 14" xfId="19127" xr:uid="{C71CA19B-01D8-43AF-BE79-644F5CC4DA62}"/>
    <cellStyle name="Comma 2 2 2 2 7 15" xfId="21472" xr:uid="{CA019932-C207-42A3-BC3E-695A65CF7711}"/>
    <cellStyle name="Comma 2 2 2 2 7 16" xfId="23817" xr:uid="{E17DC614-53B4-47BD-BCEB-2A687779A5C2}"/>
    <cellStyle name="Comma 2 2 2 2 7 17" xfId="26162" xr:uid="{BC1EBAAF-362F-47B9-AE12-946BAB54E1F7}"/>
    <cellStyle name="Comma 2 2 2 2 7 2" xfId="750" xr:uid="{B713FF77-AD99-4717-9276-4F3ED41B9270}"/>
    <cellStyle name="Comma 2 2 2 2 7 2 10" xfId="21856" xr:uid="{DC3500AE-6CC0-4771-8087-33EC38592EA9}"/>
    <cellStyle name="Comma 2 2 2 2 7 2 11" xfId="24201" xr:uid="{2C75A89D-55FC-4C1B-B8AE-4D18A1102F1B}"/>
    <cellStyle name="Comma 2 2 2 2 7 2 12" xfId="26546" xr:uid="{DD70A8AF-C649-4EBD-80C8-BF024647871C}"/>
    <cellStyle name="Comma 2 2 2 2 7 2 2" xfId="3095" xr:uid="{18D8AFE2-51C8-46D7-8FB9-F97ECA8DD44B}"/>
    <cellStyle name="Comma 2 2 2 2 7 2 3" xfId="5440" xr:uid="{BE4E69D5-BD81-4FC7-85F7-D260959A0738}"/>
    <cellStyle name="Comma 2 2 2 2 7 2 4" xfId="7785" xr:uid="{00C2FE9B-821A-4DFB-B484-BD88D9224043}"/>
    <cellStyle name="Comma 2 2 2 2 7 2 5" xfId="10130" xr:uid="{167A49B8-5606-4D85-9404-D8F76F1D27EA}"/>
    <cellStyle name="Comma 2 2 2 2 7 2 6" xfId="12475" xr:uid="{56DCFC8C-181E-4B0B-BD2B-8CE55AF695EC}"/>
    <cellStyle name="Comma 2 2 2 2 7 2 7" xfId="14820" xr:uid="{893860A4-1158-4C45-94B5-8143FBA21FE6}"/>
    <cellStyle name="Comma 2 2 2 2 7 2 8" xfId="17166" xr:uid="{83181F0E-6CDE-43B2-B932-AD4C5C2A86C4}"/>
    <cellStyle name="Comma 2 2 2 2 7 2 9" xfId="19511" xr:uid="{C50B0F64-D435-486A-B5D0-E4210B4470B0}"/>
    <cellStyle name="Comma 2 2 2 2 7 3" xfId="1175" xr:uid="{17093E1F-A258-4221-80E6-7AE4DDB6AA35}"/>
    <cellStyle name="Comma 2 2 2 2 7 3 10" xfId="22281" xr:uid="{D51F776D-89CA-4D0D-8E92-6592153B3F33}"/>
    <cellStyle name="Comma 2 2 2 2 7 3 11" xfId="24626" xr:uid="{9D38C366-E263-43C9-BA39-73EB85822B25}"/>
    <cellStyle name="Comma 2 2 2 2 7 3 12" xfId="26971" xr:uid="{5B050210-D60E-4A45-A586-9976FD16EBE1}"/>
    <cellStyle name="Comma 2 2 2 2 7 3 2" xfId="3520" xr:uid="{E798A7B0-6033-4050-BBA8-32B1BA0436FC}"/>
    <cellStyle name="Comma 2 2 2 2 7 3 3" xfId="5865" xr:uid="{051B6A45-0486-495B-BCD7-BF429D5B0003}"/>
    <cellStyle name="Comma 2 2 2 2 7 3 4" xfId="8210" xr:uid="{6220A78A-FAF9-4854-9EB4-5D71CCF485E1}"/>
    <cellStyle name="Comma 2 2 2 2 7 3 5" xfId="10555" xr:uid="{38A7D3AD-3335-4962-ABD1-37C00A3BADCA}"/>
    <cellStyle name="Comma 2 2 2 2 7 3 6" xfId="12900" xr:uid="{CC9C17E0-A1FE-443A-85DF-845BAF0190F1}"/>
    <cellStyle name="Comma 2 2 2 2 7 3 7" xfId="15245" xr:uid="{6E924163-0A0E-450E-A78A-23EEE97F9A0C}"/>
    <cellStyle name="Comma 2 2 2 2 7 3 8" xfId="17591" xr:uid="{81549C27-B7D0-4796-8459-4DFA6F263CDC}"/>
    <cellStyle name="Comma 2 2 2 2 7 3 9" xfId="19936" xr:uid="{472711E0-1041-469F-AEBB-B0EADA4AB55B}"/>
    <cellStyle name="Comma 2 2 2 2 7 4" xfId="1559" xr:uid="{4143BD4A-79D5-4D59-9288-FF8150B7F62E}"/>
    <cellStyle name="Comma 2 2 2 2 7 4 10" xfId="22665" xr:uid="{C82BDBAE-D9D3-4FE3-8EAC-059DED88BE92}"/>
    <cellStyle name="Comma 2 2 2 2 7 4 11" xfId="25010" xr:uid="{125EF064-9C80-443B-8D39-A07EAE622C6C}"/>
    <cellStyle name="Comma 2 2 2 2 7 4 12" xfId="27355" xr:uid="{751598C2-1989-4BF7-8CD2-23AB2304AD6F}"/>
    <cellStyle name="Comma 2 2 2 2 7 4 2" xfId="3904" xr:uid="{F047C440-6701-4A3D-BFBD-DDC24DA8F034}"/>
    <cellStyle name="Comma 2 2 2 2 7 4 3" xfId="6249" xr:uid="{D1AC5346-6D06-4AAE-9336-09CC98248693}"/>
    <cellStyle name="Comma 2 2 2 2 7 4 4" xfId="8594" xr:uid="{35E7304B-FC6B-432D-AB65-29FEB4586596}"/>
    <cellStyle name="Comma 2 2 2 2 7 4 5" xfId="10939" xr:uid="{BB81DF0D-BE24-49AC-88DA-F39AD66BD48E}"/>
    <cellStyle name="Comma 2 2 2 2 7 4 6" xfId="13284" xr:uid="{26FAE2E4-E1C6-4FBD-88A7-D4021E6BD4BB}"/>
    <cellStyle name="Comma 2 2 2 2 7 4 7" xfId="15629" xr:uid="{A489E3FD-3807-4BBB-B2CE-46C0AE01087C}"/>
    <cellStyle name="Comma 2 2 2 2 7 4 8" xfId="17975" xr:uid="{E916D5D5-825C-4B84-8800-1DD9F1E66BF1}"/>
    <cellStyle name="Comma 2 2 2 2 7 4 9" xfId="20320" xr:uid="{E479D2D0-5AB2-4A21-BCD9-FD69AA67E97E}"/>
    <cellStyle name="Comma 2 2 2 2 7 5" xfId="1943" xr:uid="{1F2D5971-8EA3-4E00-9D78-7AF40A467488}"/>
    <cellStyle name="Comma 2 2 2 2 7 5 10" xfId="23049" xr:uid="{CF8EB020-EA22-4A09-BD3A-C706915B98A3}"/>
    <cellStyle name="Comma 2 2 2 2 7 5 11" xfId="25394" xr:uid="{D37C0116-198F-46D5-9780-CFC98E920814}"/>
    <cellStyle name="Comma 2 2 2 2 7 5 12" xfId="27739" xr:uid="{26178810-3644-4041-8534-AD051ACFF575}"/>
    <cellStyle name="Comma 2 2 2 2 7 5 2" xfId="4288" xr:uid="{ACED85CA-DF3A-4426-AD77-F940A0ED61E6}"/>
    <cellStyle name="Comma 2 2 2 2 7 5 3" xfId="6633" xr:uid="{70EDB0BC-CF52-49EE-8817-8CF149CC503E}"/>
    <cellStyle name="Comma 2 2 2 2 7 5 4" xfId="8978" xr:uid="{6DD8A89D-60C4-4344-8031-C8CF01A874AD}"/>
    <cellStyle name="Comma 2 2 2 2 7 5 5" xfId="11323" xr:uid="{F71D7092-7D65-43E0-8A60-60C00098A5AB}"/>
    <cellStyle name="Comma 2 2 2 2 7 5 6" xfId="13668" xr:uid="{5500AA2D-51E0-473D-9E6E-D660E65A18EE}"/>
    <cellStyle name="Comma 2 2 2 2 7 5 7" xfId="16013" xr:uid="{D07CD28F-2B13-4931-BF4F-2EF6D3A2AFC5}"/>
    <cellStyle name="Comma 2 2 2 2 7 5 8" xfId="18359" xr:uid="{277355F7-9D3A-46B3-83BC-4414EBE935BC}"/>
    <cellStyle name="Comma 2 2 2 2 7 5 9" xfId="20704" xr:uid="{A1353AD6-9B95-49A2-9177-F9BD45FE45CB}"/>
    <cellStyle name="Comma 2 2 2 2 7 6" xfId="2327" xr:uid="{069C7D60-9C4D-4DB2-9F1F-538BC958E526}"/>
    <cellStyle name="Comma 2 2 2 2 7 6 10" xfId="23433" xr:uid="{91EE2D74-4A16-4AC0-A91E-9C5BD4703CB7}"/>
    <cellStyle name="Comma 2 2 2 2 7 6 11" xfId="25778" xr:uid="{022F1346-5BE9-447D-8F72-2F55E76562FD}"/>
    <cellStyle name="Comma 2 2 2 2 7 6 12" xfId="28123" xr:uid="{67295B6F-DB2B-4B57-A605-0FC4D7F59F85}"/>
    <cellStyle name="Comma 2 2 2 2 7 6 2" xfId="4672" xr:uid="{7ABDD604-929F-4A35-BE2B-41067779EA4B}"/>
    <cellStyle name="Comma 2 2 2 2 7 6 3" xfId="7017" xr:uid="{B4FB4419-BC2A-44AD-9DF7-222FCE8BC58A}"/>
    <cellStyle name="Comma 2 2 2 2 7 6 4" xfId="9362" xr:uid="{C59D8569-4D3B-489D-91BF-B2FAEC7D457D}"/>
    <cellStyle name="Comma 2 2 2 2 7 6 5" xfId="11707" xr:uid="{0CD8EAFB-195D-4CDE-84A2-331D0788114E}"/>
    <cellStyle name="Comma 2 2 2 2 7 6 6" xfId="14052" xr:uid="{CD2B192C-1B4F-4447-98CF-B042326934CD}"/>
    <cellStyle name="Comma 2 2 2 2 7 6 7" xfId="16397" xr:uid="{90A02A9A-CC1A-443A-8296-3ADAE002248C}"/>
    <cellStyle name="Comma 2 2 2 2 7 6 8" xfId="18743" xr:uid="{1D2D83CC-96C9-4204-9815-E4859FA780F6}"/>
    <cellStyle name="Comma 2 2 2 2 7 6 9" xfId="21088" xr:uid="{FFDF65C4-5DFB-44E8-A276-E42586C5D9EA}"/>
    <cellStyle name="Comma 2 2 2 2 7 7" xfId="2711" xr:uid="{84AA6DEC-E728-4ACF-99D8-501D5D589C34}"/>
    <cellStyle name="Comma 2 2 2 2 7 8" xfId="5056" xr:uid="{5DD7BD7E-51BC-4F93-AB04-DBA758C0372B}"/>
    <cellStyle name="Comma 2 2 2 2 7 9" xfId="7401" xr:uid="{C0EAFEF6-E1E3-4EA7-A30C-23EC6E294E10}"/>
    <cellStyle name="Comma 2 2 2 2 8" xfId="414" xr:uid="{0010C233-9045-41D5-8640-E13AEB144988}"/>
    <cellStyle name="Comma 2 2 2 2 8 10" xfId="9794" xr:uid="{CA5EFA49-E3EE-44FE-9CD4-EC1DA705D370}"/>
    <cellStyle name="Comma 2 2 2 2 8 11" xfId="12139" xr:uid="{C45B227E-5061-4231-B24C-8748A1880B42}"/>
    <cellStyle name="Comma 2 2 2 2 8 12" xfId="14484" xr:uid="{E4B2FD5B-3112-4BCE-AC2C-EC6D5F6CF67D}"/>
    <cellStyle name="Comma 2 2 2 2 8 13" xfId="16830" xr:uid="{EE15F2D1-BE1E-4D54-9DF3-2EB8E8A9FDA7}"/>
    <cellStyle name="Comma 2 2 2 2 8 14" xfId="19175" xr:uid="{CFCBBCB9-9103-43BD-B20F-02B770D7F620}"/>
    <cellStyle name="Comma 2 2 2 2 8 15" xfId="21520" xr:uid="{A65C1866-9FA2-4C7B-96CD-0BF2D9EDD2EA}"/>
    <cellStyle name="Comma 2 2 2 2 8 16" xfId="23865" xr:uid="{8A44427C-44BC-4BF4-9885-0C080537D530}"/>
    <cellStyle name="Comma 2 2 2 2 8 17" xfId="26210" xr:uid="{EB0C68EF-7251-48E3-97D7-A6437253C37B}"/>
    <cellStyle name="Comma 2 2 2 2 8 2" xfId="798" xr:uid="{135F0C66-DBB9-4E30-A5FB-2FB599AEFE24}"/>
    <cellStyle name="Comma 2 2 2 2 8 2 10" xfId="21904" xr:uid="{40B377A2-5814-445D-B863-367E9C0AFC14}"/>
    <cellStyle name="Comma 2 2 2 2 8 2 11" xfId="24249" xr:uid="{1F4C7A77-E77E-47BC-8371-10184C84C61F}"/>
    <cellStyle name="Comma 2 2 2 2 8 2 12" xfId="26594" xr:uid="{26CE5E2F-8699-4334-8B88-259418BCC2B8}"/>
    <cellStyle name="Comma 2 2 2 2 8 2 2" xfId="3143" xr:uid="{CBFE8C8D-E61D-4E81-B65D-9609CAB7C173}"/>
    <cellStyle name="Comma 2 2 2 2 8 2 3" xfId="5488" xr:uid="{D60E0789-C701-422A-8A9F-9D7043356266}"/>
    <cellStyle name="Comma 2 2 2 2 8 2 4" xfId="7833" xr:uid="{73CDF1B7-D268-41D9-9D35-8F65640AC243}"/>
    <cellStyle name="Comma 2 2 2 2 8 2 5" xfId="10178" xr:uid="{21BBFD0B-0B39-408B-A704-36481396C985}"/>
    <cellStyle name="Comma 2 2 2 2 8 2 6" xfId="12523" xr:uid="{A59691E3-A2B8-4CDE-B97E-AB7C26090FCB}"/>
    <cellStyle name="Comma 2 2 2 2 8 2 7" xfId="14868" xr:uid="{FCDA7C58-586A-432E-9ADB-39A15B326F01}"/>
    <cellStyle name="Comma 2 2 2 2 8 2 8" xfId="17214" xr:uid="{471649CC-8CA3-41A4-8E04-C9F4FB50EA58}"/>
    <cellStyle name="Comma 2 2 2 2 8 2 9" xfId="19559" xr:uid="{C64116C3-9F0C-401E-9E8E-2B0349934202}"/>
    <cellStyle name="Comma 2 2 2 2 8 3" xfId="1223" xr:uid="{0D66EF28-42BD-438D-A31E-0153FDE2A1F6}"/>
    <cellStyle name="Comma 2 2 2 2 8 3 10" xfId="22329" xr:uid="{9AFA8758-F0F1-4B67-8B83-ED5ABDA3F0D9}"/>
    <cellStyle name="Comma 2 2 2 2 8 3 11" xfId="24674" xr:uid="{81E3FE61-8DDE-4C5D-8C1E-EE8C1D31CF28}"/>
    <cellStyle name="Comma 2 2 2 2 8 3 12" xfId="27019" xr:uid="{B0ADB3CC-1382-4823-83B1-1AF3C7A5A2E3}"/>
    <cellStyle name="Comma 2 2 2 2 8 3 2" xfId="3568" xr:uid="{A6356546-21AF-4718-87C3-450864683D3B}"/>
    <cellStyle name="Comma 2 2 2 2 8 3 3" xfId="5913" xr:uid="{B7F0E5DF-B430-4758-BD36-7D1E17640D14}"/>
    <cellStyle name="Comma 2 2 2 2 8 3 4" xfId="8258" xr:uid="{4861A669-8F28-4C5E-B9ED-641E3BEEB129}"/>
    <cellStyle name="Comma 2 2 2 2 8 3 5" xfId="10603" xr:uid="{2CBEC59D-DE84-46BD-B1EF-4AAC9593469E}"/>
    <cellStyle name="Comma 2 2 2 2 8 3 6" xfId="12948" xr:uid="{6B39B1E6-9E2D-45BA-9277-09E6C2278D7C}"/>
    <cellStyle name="Comma 2 2 2 2 8 3 7" xfId="15293" xr:uid="{54420CB5-1DA6-454B-AF81-20AA166A2C85}"/>
    <cellStyle name="Comma 2 2 2 2 8 3 8" xfId="17639" xr:uid="{14C0C82F-2F34-4128-B7DA-75E78022FA33}"/>
    <cellStyle name="Comma 2 2 2 2 8 3 9" xfId="19984" xr:uid="{AD9644B3-888C-49FE-B7AD-A56BC167A33B}"/>
    <cellStyle name="Comma 2 2 2 2 8 4" xfId="1607" xr:uid="{082951BE-410C-4F9B-BF8C-C7E397D99248}"/>
    <cellStyle name="Comma 2 2 2 2 8 4 10" xfId="22713" xr:uid="{6CE49224-049E-4FF5-8A66-DB6E11F4CC43}"/>
    <cellStyle name="Comma 2 2 2 2 8 4 11" xfId="25058" xr:uid="{E14EC40E-0B27-481E-ACD2-61F648643ADF}"/>
    <cellStyle name="Comma 2 2 2 2 8 4 12" xfId="27403" xr:uid="{978CDE46-F852-403B-AD30-9B082275D6C1}"/>
    <cellStyle name="Comma 2 2 2 2 8 4 2" xfId="3952" xr:uid="{EC4A6845-A8DF-43B0-BC22-BF3B9454D9F3}"/>
    <cellStyle name="Comma 2 2 2 2 8 4 3" xfId="6297" xr:uid="{C0ADD498-BF96-46FE-A2C0-1005DB62BAE4}"/>
    <cellStyle name="Comma 2 2 2 2 8 4 4" xfId="8642" xr:uid="{E17C173D-9C46-4E3E-A340-2969C8F026D4}"/>
    <cellStyle name="Comma 2 2 2 2 8 4 5" xfId="10987" xr:uid="{8B66BF01-3995-44D3-A0B4-8C4B2E809AF2}"/>
    <cellStyle name="Comma 2 2 2 2 8 4 6" xfId="13332" xr:uid="{8AE2BDDD-D902-4F05-B80F-E46904B7F887}"/>
    <cellStyle name="Comma 2 2 2 2 8 4 7" xfId="15677" xr:uid="{C05DEF6A-BE7A-4B64-98A4-7ABA76DDB118}"/>
    <cellStyle name="Comma 2 2 2 2 8 4 8" xfId="18023" xr:uid="{712F4C7C-F839-4F5B-B736-460C640F356A}"/>
    <cellStyle name="Comma 2 2 2 2 8 4 9" xfId="20368" xr:uid="{DB7D4E93-F593-480D-9D42-153D5C7A9144}"/>
    <cellStyle name="Comma 2 2 2 2 8 5" xfId="1991" xr:uid="{5EF43883-1DF7-4E76-8320-159EAD585972}"/>
    <cellStyle name="Comma 2 2 2 2 8 5 10" xfId="23097" xr:uid="{D56C5807-6B99-41F5-A012-BDFDCFC5CB8A}"/>
    <cellStyle name="Comma 2 2 2 2 8 5 11" xfId="25442" xr:uid="{5A599E5C-3501-4AEE-B515-99050FA1C723}"/>
    <cellStyle name="Comma 2 2 2 2 8 5 12" xfId="27787" xr:uid="{012389A6-6CCD-4FB2-9008-F503B7CD9140}"/>
    <cellStyle name="Comma 2 2 2 2 8 5 2" xfId="4336" xr:uid="{DFAF45E3-DCB3-424C-82D1-21992F22FFEA}"/>
    <cellStyle name="Comma 2 2 2 2 8 5 3" xfId="6681" xr:uid="{AB199E3A-E955-480E-9E6C-A488A16C660C}"/>
    <cellStyle name="Comma 2 2 2 2 8 5 4" xfId="9026" xr:uid="{E11F420C-87BF-49B8-9D65-ED2F4A9CA66C}"/>
    <cellStyle name="Comma 2 2 2 2 8 5 5" xfId="11371" xr:uid="{118D72C6-524A-44ED-AE8A-86FB169B41C9}"/>
    <cellStyle name="Comma 2 2 2 2 8 5 6" xfId="13716" xr:uid="{65A0E298-7D78-459B-A94A-1FE56D74A5DF}"/>
    <cellStyle name="Comma 2 2 2 2 8 5 7" xfId="16061" xr:uid="{D73E1340-4AA4-430F-8B57-351BA2F81DC8}"/>
    <cellStyle name="Comma 2 2 2 2 8 5 8" xfId="18407" xr:uid="{2E6E0EC7-9C96-40B3-9F65-104CA40C7929}"/>
    <cellStyle name="Comma 2 2 2 2 8 5 9" xfId="20752" xr:uid="{611D0984-7ED2-4104-98B6-D223539C4133}"/>
    <cellStyle name="Comma 2 2 2 2 8 6" xfId="2375" xr:uid="{16FA181E-F1E6-47D6-ABDA-38E930DD66E8}"/>
    <cellStyle name="Comma 2 2 2 2 8 6 10" xfId="23481" xr:uid="{03F2249B-9C6E-425D-86FD-5CD37829C0A0}"/>
    <cellStyle name="Comma 2 2 2 2 8 6 11" xfId="25826" xr:uid="{1107856E-76ED-4518-A2AE-BD46447FA704}"/>
    <cellStyle name="Comma 2 2 2 2 8 6 12" xfId="28171" xr:uid="{91A2050E-B4E3-490F-99BB-44502A2F2902}"/>
    <cellStyle name="Comma 2 2 2 2 8 6 2" xfId="4720" xr:uid="{E9E593DC-AA3E-4619-8C20-52C7E792D6E5}"/>
    <cellStyle name="Comma 2 2 2 2 8 6 3" xfId="7065" xr:uid="{58F69763-A2AC-4E61-8860-0883C0C610AC}"/>
    <cellStyle name="Comma 2 2 2 2 8 6 4" xfId="9410" xr:uid="{F78CD34B-7525-4B5D-A55C-9FF31A6A02CF}"/>
    <cellStyle name="Comma 2 2 2 2 8 6 5" xfId="11755" xr:uid="{D291BADB-C206-4E52-B222-A57FE8AB8BE6}"/>
    <cellStyle name="Comma 2 2 2 2 8 6 6" xfId="14100" xr:uid="{5619172E-8918-49C3-BFF4-03B4CE32D74E}"/>
    <cellStyle name="Comma 2 2 2 2 8 6 7" xfId="16445" xr:uid="{8ED000E7-C737-49DD-A557-B5FE51B365D0}"/>
    <cellStyle name="Comma 2 2 2 2 8 6 8" xfId="18791" xr:uid="{94AD9F5B-C829-4DE9-B968-D262C2D2515E}"/>
    <cellStyle name="Comma 2 2 2 2 8 6 9" xfId="21136" xr:uid="{08120DA5-E851-4302-93E3-2AE11EBF9F4E}"/>
    <cellStyle name="Comma 2 2 2 2 8 7" xfId="2759" xr:uid="{D724273E-B0D1-4C8F-923B-68BAB1F257EB}"/>
    <cellStyle name="Comma 2 2 2 2 8 8" xfId="5104" xr:uid="{9F3F10DE-9097-4DA7-A818-0286D0C797AE}"/>
    <cellStyle name="Comma 2 2 2 2 8 9" xfId="7449" xr:uid="{FEB2BB48-214A-4A4D-B41B-AA355D92D766}"/>
    <cellStyle name="Comma 2 2 2 2 9" xfId="462" xr:uid="{04BEFA02-76F5-42A9-91A1-A50BC5179605}"/>
    <cellStyle name="Comma 2 2 2 2 9 10" xfId="21568" xr:uid="{2FEC4704-6E5D-4F2F-8171-829FA6EB2BEA}"/>
    <cellStyle name="Comma 2 2 2 2 9 11" xfId="23913" xr:uid="{B3E76F9E-FC72-4EB6-8CF1-48FBE0A87470}"/>
    <cellStyle name="Comma 2 2 2 2 9 12" xfId="26258" xr:uid="{68EBDEAE-9D38-4A6C-B4D4-2D588C510A4C}"/>
    <cellStyle name="Comma 2 2 2 2 9 2" xfId="2807" xr:uid="{2F667363-C91F-4422-93FF-8880653649D5}"/>
    <cellStyle name="Comma 2 2 2 2 9 3" xfId="5152" xr:uid="{34073C89-364C-4992-8D3F-D38CB6466BF3}"/>
    <cellStyle name="Comma 2 2 2 2 9 4" xfId="7497" xr:uid="{69B98863-C03F-4C78-BC17-E24D0C0CCA6A}"/>
    <cellStyle name="Comma 2 2 2 2 9 5" xfId="9842" xr:uid="{5D1B2F20-2D5C-454C-8100-874EF1B6F0CA}"/>
    <cellStyle name="Comma 2 2 2 2 9 6" xfId="12187" xr:uid="{ED7CB2EA-D017-4994-AA21-BEF1A4CC210B}"/>
    <cellStyle name="Comma 2 2 2 2 9 7" xfId="14532" xr:uid="{D8CC1766-DF25-4A6D-9DC1-19B2CC5A0792}"/>
    <cellStyle name="Comma 2 2 2 2 9 8" xfId="16878" xr:uid="{05F7DAF8-2C6B-4355-B53C-B4C9A9A8E213}"/>
    <cellStyle name="Comma 2 2 2 2 9 9" xfId="19223" xr:uid="{70105909-F88A-4EDB-BC2D-A75E9B8F4083}"/>
    <cellStyle name="Comma 2 2 2 20" xfId="14124" xr:uid="{344263F5-78E3-4728-A79A-58A2F95FC79D}"/>
    <cellStyle name="Comma 2 2 2 21" xfId="16470" xr:uid="{E5A46F08-F719-439D-8740-647D6070E984}"/>
    <cellStyle name="Comma 2 2 2 22" xfId="18815" xr:uid="{5F4DFA2B-4DBC-4889-9562-4116DF125DFF}"/>
    <cellStyle name="Comma 2 2 2 23" xfId="21160" xr:uid="{77F3FA01-94F2-4B27-9EF9-3E389F0E97D6}"/>
    <cellStyle name="Comma 2 2 2 24" xfId="23505" xr:uid="{BB63B484-1668-499B-AC3B-06CBB0EB18AF}"/>
    <cellStyle name="Comma 2 2 2 25" xfId="25850" xr:uid="{81CBFDC4-DB0A-4B97-B41E-4F8F1ACF3986}"/>
    <cellStyle name="Comma 2 2 2 3" xfId="102" xr:uid="{EC2AEBAD-85E9-4782-8411-9230B557D216}"/>
    <cellStyle name="Comma 2 2 2 3 10" xfId="9482" xr:uid="{2362526D-36C2-42CE-8ED3-FA738520247E}"/>
    <cellStyle name="Comma 2 2 2 3 11" xfId="11827" xr:uid="{CA83DA21-56F3-470A-ACD9-2621CA21BB1E}"/>
    <cellStyle name="Comma 2 2 2 3 12" xfId="14172" xr:uid="{34BFC27F-7F8D-475A-977A-512B510F007E}"/>
    <cellStyle name="Comma 2 2 2 3 13" xfId="16518" xr:uid="{8270CB63-49AB-40E1-9C0B-ECC967A6EED5}"/>
    <cellStyle name="Comma 2 2 2 3 14" xfId="18863" xr:uid="{0F0C3A02-4798-4102-9F5A-5BAADFA94B19}"/>
    <cellStyle name="Comma 2 2 2 3 15" xfId="21208" xr:uid="{8CD94D29-EF45-46FD-A629-C0BD96151A0B}"/>
    <cellStyle name="Comma 2 2 2 3 16" xfId="23553" xr:uid="{0292BFCE-8DF6-4F10-9292-BF984DDF1168}"/>
    <cellStyle name="Comma 2 2 2 3 17" xfId="25898" xr:uid="{F7E0FC62-339A-41E1-8F3B-42281294D833}"/>
    <cellStyle name="Comma 2 2 2 3 2" xfId="486" xr:uid="{1083B0BB-0415-4816-A3D9-2F740735359E}"/>
    <cellStyle name="Comma 2 2 2 3 2 10" xfId="21592" xr:uid="{3D2172C9-BD1B-4DF7-B4DC-10FA450E8FD2}"/>
    <cellStyle name="Comma 2 2 2 3 2 11" xfId="23937" xr:uid="{0369B1EA-4188-4441-BFEA-47517ACD8CE2}"/>
    <cellStyle name="Comma 2 2 2 3 2 12" xfId="26282" xr:uid="{6D13F1A2-29AB-4BDE-B8F7-65DD4F4CBD36}"/>
    <cellStyle name="Comma 2 2 2 3 2 2" xfId="2831" xr:uid="{AB06C7C5-A1D4-4A43-8AB4-0355A71BC947}"/>
    <cellStyle name="Comma 2 2 2 3 2 3" xfId="5176" xr:uid="{F1442A20-A0D5-410E-A8D4-CACB312F329B}"/>
    <cellStyle name="Comma 2 2 2 3 2 4" xfId="7521" xr:uid="{42838D48-DC23-46E9-A652-E44F6894B3AA}"/>
    <cellStyle name="Comma 2 2 2 3 2 5" xfId="9866" xr:uid="{D1D4A31A-A5B9-4895-82F8-4502E808BF63}"/>
    <cellStyle name="Comma 2 2 2 3 2 6" xfId="12211" xr:uid="{74203895-C78F-4872-863D-9EA63EE47EDA}"/>
    <cellStyle name="Comma 2 2 2 3 2 7" xfId="14556" xr:uid="{BDF0327C-2D13-47B5-9A17-323193C818C6}"/>
    <cellStyle name="Comma 2 2 2 3 2 8" xfId="16902" xr:uid="{85524242-0DFF-4F67-BA6E-7D72F961B096}"/>
    <cellStyle name="Comma 2 2 2 3 2 9" xfId="19247" xr:uid="{380E7BBE-A2B0-47D8-BA16-0BB6B3A4E472}"/>
    <cellStyle name="Comma 2 2 2 3 3" xfId="911" xr:uid="{2F7497B5-11F9-4285-80AE-EFF8583F90DC}"/>
    <cellStyle name="Comma 2 2 2 3 3 10" xfId="22017" xr:uid="{38B02CDA-4933-4067-A553-4A2EF968AA56}"/>
    <cellStyle name="Comma 2 2 2 3 3 11" xfId="24362" xr:uid="{1153EDB9-BAA0-4BDC-9394-719A9140FDDF}"/>
    <cellStyle name="Comma 2 2 2 3 3 12" xfId="26707" xr:uid="{2688F91E-6087-4711-9A82-DE2DDE7D6257}"/>
    <cellStyle name="Comma 2 2 2 3 3 2" xfId="3256" xr:uid="{8F95B4BF-8BF1-4AA4-9AC7-3D87CD07752F}"/>
    <cellStyle name="Comma 2 2 2 3 3 3" xfId="5601" xr:uid="{7B0B1669-625B-4456-84E8-A73FA2269256}"/>
    <cellStyle name="Comma 2 2 2 3 3 4" xfId="7946" xr:uid="{A2AFC40C-8066-47A7-BD11-D17A10EADABA}"/>
    <cellStyle name="Comma 2 2 2 3 3 5" xfId="10291" xr:uid="{88CAB381-6087-4A52-82BC-57D4581A06EF}"/>
    <cellStyle name="Comma 2 2 2 3 3 6" xfId="12636" xr:uid="{C69D97E5-95E3-4E27-88C6-E2B6D8CA0940}"/>
    <cellStyle name="Comma 2 2 2 3 3 7" xfId="14981" xr:uid="{D7CB3E7A-4DBF-488E-9822-A941B5534BF7}"/>
    <cellStyle name="Comma 2 2 2 3 3 8" xfId="17327" xr:uid="{B1861CB8-3906-4F07-970B-B27DC92BEE7B}"/>
    <cellStyle name="Comma 2 2 2 3 3 9" xfId="19672" xr:uid="{F9E60CEE-DE3C-4695-A1AB-76B326375FB3}"/>
    <cellStyle name="Comma 2 2 2 3 4" xfId="1295" xr:uid="{992321B4-13F9-4478-A352-A388C7466D0B}"/>
    <cellStyle name="Comma 2 2 2 3 4 10" xfId="22401" xr:uid="{928ACBDE-3FF4-4061-B998-8A575180C75D}"/>
    <cellStyle name="Comma 2 2 2 3 4 11" xfId="24746" xr:uid="{BE4BF475-EE29-4E61-984B-F71EF35509DA}"/>
    <cellStyle name="Comma 2 2 2 3 4 12" xfId="27091" xr:uid="{0F8278EE-62CB-47D0-AF81-E197E2E0D0A7}"/>
    <cellStyle name="Comma 2 2 2 3 4 2" xfId="3640" xr:uid="{172BC664-0BC1-41B8-82B8-1489F2F59E26}"/>
    <cellStyle name="Comma 2 2 2 3 4 3" xfId="5985" xr:uid="{11108655-0540-4CB3-83F8-BE9CA583187B}"/>
    <cellStyle name="Comma 2 2 2 3 4 4" xfId="8330" xr:uid="{6F6DAAA9-7813-4737-BA8B-A191C532C709}"/>
    <cellStyle name="Comma 2 2 2 3 4 5" xfId="10675" xr:uid="{16E65706-6E56-473F-A39C-AE3A690918A0}"/>
    <cellStyle name="Comma 2 2 2 3 4 6" xfId="13020" xr:uid="{01A81BC9-A8D8-4115-847D-2357E354EC7F}"/>
    <cellStyle name="Comma 2 2 2 3 4 7" xfId="15365" xr:uid="{14327151-1C16-4E99-B9E0-8994106247E2}"/>
    <cellStyle name="Comma 2 2 2 3 4 8" xfId="17711" xr:uid="{AFF3E59D-E5EC-461F-8DDF-345643A72F07}"/>
    <cellStyle name="Comma 2 2 2 3 4 9" xfId="20056" xr:uid="{5A88CC21-E6CD-4052-B8BE-8E90F2D62CE9}"/>
    <cellStyle name="Comma 2 2 2 3 5" xfId="1679" xr:uid="{732826AB-7A2D-4DE3-ACC6-8BC59BAD9B43}"/>
    <cellStyle name="Comma 2 2 2 3 5 10" xfId="22785" xr:uid="{79CEF372-5AF3-4623-A510-C2FA6CBA4759}"/>
    <cellStyle name="Comma 2 2 2 3 5 11" xfId="25130" xr:uid="{57D4B249-D220-4E4E-8545-13C2FEE0F8BB}"/>
    <cellStyle name="Comma 2 2 2 3 5 12" xfId="27475" xr:uid="{23CCC7E5-FE1D-4A09-861C-56142582D081}"/>
    <cellStyle name="Comma 2 2 2 3 5 2" xfId="4024" xr:uid="{10164E36-EFDD-4938-A6B4-951C1AD9C907}"/>
    <cellStyle name="Comma 2 2 2 3 5 3" xfId="6369" xr:uid="{A97DAA71-B1B1-4CD9-83B2-BBC5E34AF70F}"/>
    <cellStyle name="Comma 2 2 2 3 5 4" xfId="8714" xr:uid="{949AB357-6189-4F98-87E4-592DBA4DFB1E}"/>
    <cellStyle name="Comma 2 2 2 3 5 5" xfId="11059" xr:uid="{641462A5-68F8-44B1-9857-DE6089D4B8E5}"/>
    <cellStyle name="Comma 2 2 2 3 5 6" xfId="13404" xr:uid="{3E0D5397-A35E-430B-9524-0619CC3FFD04}"/>
    <cellStyle name="Comma 2 2 2 3 5 7" xfId="15749" xr:uid="{F0E96731-04F2-4FE5-A67E-EDEC9DCDC6F2}"/>
    <cellStyle name="Comma 2 2 2 3 5 8" xfId="18095" xr:uid="{092C7A21-4650-4EB7-BD2D-6F7D1FDBAE8E}"/>
    <cellStyle name="Comma 2 2 2 3 5 9" xfId="20440" xr:uid="{335ACD6C-240D-437F-A834-E1364D690EA9}"/>
    <cellStyle name="Comma 2 2 2 3 6" xfId="2063" xr:uid="{1C242D56-A6F1-4A30-A5DC-E52A63FF8A85}"/>
    <cellStyle name="Comma 2 2 2 3 6 10" xfId="23169" xr:uid="{83337187-9E6A-4213-9F29-EE9DA4D26372}"/>
    <cellStyle name="Comma 2 2 2 3 6 11" xfId="25514" xr:uid="{463EF2B6-E3B4-48D6-B1CB-147EF187EA6E}"/>
    <cellStyle name="Comma 2 2 2 3 6 12" xfId="27859" xr:uid="{B5D0012C-CB94-4EC9-B9D8-2B3BBBD1C4C1}"/>
    <cellStyle name="Comma 2 2 2 3 6 2" xfId="4408" xr:uid="{E36A6631-6E20-47A5-AC82-33509FC79B2B}"/>
    <cellStyle name="Comma 2 2 2 3 6 3" xfId="6753" xr:uid="{41F491BF-9608-4DA2-8F02-C5BC90F9D53C}"/>
    <cellStyle name="Comma 2 2 2 3 6 4" xfId="9098" xr:uid="{6B3B4637-3C2F-4898-8583-BE8E9AECAB84}"/>
    <cellStyle name="Comma 2 2 2 3 6 5" xfId="11443" xr:uid="{9ECD7AD5-2CAA-4D21-9347-3D514F046F54}"/>
    <cellStyle name="Comma 2 2 2 3 6 6" xfId="13788" xr:uid="{F8FE5E2D-BE3D-4C0B-86EC-B2064E54F897}"/>
    <cellStyle name="Comma 2 2 2 3 6 7" xfId="16133" xr:uid="{427A0D4C-3412-4045-95E2-8DEA86470CE4}"/>
    <cellStyle name="Comma 2 2 2 3 6 8" xfId="18479" xr:uid="{681032E7-A876-464D-9559-31080F18A180}"/>
    <cellStyle name="Comma 2 2 2 3 6 9" xfId="20824" xr:uid="{4B029365-B4BC-49DD-BBFB-9280D11EB84A}"/>
    <cellStyle name="Comma 2 2 2 3 7" xfId="2447" xr:uid="{AE17C88F-81BF-4190-A92C-98686BEC045E}"/>
    <cellStyle name="Comma 2 2 2 3 8" xfId="4792" xr:uid="{EEB714C5-F397-491D-826E-1A08681D710D}"/>
    <cellStyle name="Comma 2 2 2 3 9" xfId="7137" xr:uid="{1CB82D24-994C-4BCF-AB8C-1B960AC025E1}"/>
    <cellStyle name="Comma 2 2 2 4" xfId="150" xr:uid="{6A2799A3-AA24-4A4E-A9B7-7B1FFEC2A4E4}"/>
    <cellStyle name="Comma 2 2 2 4 10" xfId="9530" xr:uid="{1498A5D0-1A6B-4940-A8C0-35F80069A221}"/>
    <cellStyle name="Comma 2 2 2 4 11" xfId="11875" xr:uid="{E2EA7152-5F4E-43D6-B409-7E9B6F0FAF8D}"/>
    <cellStyle name="Comma 2 2 2 4 12" xfId="14220" xr:uid="{664BA61B-741D-4C9D-975B-DEEE6CF3EC31}"/>
    <cellStyle name="Comma 2 2 2 4 13" xfId="16566" xr:uid="{104918FB-8D93-4945-B196-0293FC2A0049}"/>
    <cellStyle name="Comma 2 2 2 4 14" xfId="18911" xr:uid="{6AAB727F-C648-4A4B-BA10-CF69BF4AB5E3}"/>
    <cellStyle name="Comma 2 2 2 4 15" xfId="21256" xr:uid="{A1E0ECA3-722B-4B01-977A-6FA8D5A2B4E1}"/>
    <cellStyle name="Comma 2 2 2 4 16" xfId="23601" xr:uid="{B791EFC9-9BAF-4F15-8545-50DCEEED7607}"/>
    <cellStyle name="Comma 2 2 2 4 17" xfId="25946" xr:uid="{714C6582-CB0D-4D29-91FF-BA9A23D8D81F}"/>
    <cellStyle name="Comma 2 2 2 4 2" xfId="534" xr:uid="{0DF126B6-53C7-477D-BDBD-A4C3EF92801B}"/>
    <cellStyle name="Comma 2 2 2 4 2 10" xfId="21640" xr:uid="{65AFAE57-DACB-4496-9DC6-5D432DB34086}"/>
    <cellStyle name="Comma 2 2 2 4 2 11" xfId="23985" xr:uid="{1BCDD1CA-D52B-486F-BF91-CCE5BF9170AE}"/>
    <cellStyle name="Comma 2 2 2 4 2 12" xfId="26330" xr:uid="{094455EE-55E7-4C98-ABC7-C0DE75E71F78}"/>
    <cellStyle name="Comma 2 2 2 4 2 2" xfId="2879" xr:uid="{858FF88C-6ADC-44CF-8899-58DFB2F7A456}"/>
    <cellStyle name="Comma 2 2 2 4 2 3" xfId="5224" xr:uid="{4DE80F26-DB44-4A12-96B8-2E27B5E68108}"/>
    <cellStyle name="Comma 2 2 2 4 2 4" xfId="7569" xr:uid="{86CFC844-393A-483C-AC8F-44209DE17047}"/>
    <cellStyle name="Comma 2 2 2 4 2 5" xfId="9914" xr:uid="{176DE634-A783-4BB9-9E9E-8413329992C6}"/>
    <cellStyle name="Comma 2 2 2 4 2 6" xfId="12259" xr:uid="{CA2EE728-1C9D-4E92-B016-E3CFE55C3240}"/>
    <cellStyle name="Comma 2 2 2 4 2 7" xfId="14604" xr:uid="{59BF4EF9-0A88-40D8-9AAA-B1054FB28C57}"/>
    <cellStyle name="Comma 2 2 2 4 2 8" xfId="16950" xr:uid="{E25814A4-CFC1-42D6-B47D-DA259D85F75E}"/>
    <cellStyle name="Comma 2 2 2 4 2 9" xfId="19295" xr:uid="{A1530907-826D-4B85-9A3B-E758EDFC03B8}"/>
    <cellStyle name="Comma 2 2 2 4 3" xfId="959" xr:uid="{85EDC9DB-E083-4EA4-9F87-621D9280F5CA}"/>
    <cellStyle name="Comma 2 2 2 4 3 10" xfId="22065" xr:uid="{C8656B2A-2672-4440-AE14-FCF86443A335}"/>
    <cellStyle name="Comma 2 2 2 4 3 11" xfId="24410" xr:uid="{F967F1CA-503B-4E03-9933-9D594D0916F7}"/>
    <cellStyle name="Comma 2 2 2 4 3 12" xfId="26755" xr:uid="{9BF12BCE-9425-4936-A988-876DBEBF2A0D}"/>
    <cellStyle name="Comma 2 2 2 4 3 2" xfId="3304" xr:uid="{8EA7528A-E4FB-4998-825F-E81014E64F9A}"/>
    <cellStyle name="Comma 2 2 2 4 3 3" xfId="5649" xr:uid="{1D55198F-A834-43DA-8D41-17D70F81D4E7}"/>
    <cellStyle name="Comma 2 2 2 4 3 4" xfId="7994" xr:uid="{05D3CBEE-BA55-49D2-8F0E-6ABE0B662DF8}"/>
    <cellStyle name="Comma 2 2 2 4 3 5" xfId="10339" xr:uid="{89867B13-5821-4070-8D9D-556A0D6D3CA1}"/>
    <cellStyle name="Comma 2 2 2 4 3 6" xfId="12684" xr:uid="{18D4A81D-00C2-49E9-8710-E29019946A8B}"/>
    <cellStyle name="Comma 2 2 2 4 3 7" xfId="15029" xr:uid="{E58DC958-21D4-4738-88A6-E70E625357EA}"/>
    <cellStyle name="Comma 2 2 2 4 3 8" xfId="17375" xr:uid="{451F8272-3C81-4737-B8B8-54AB8CEE6F2B}"/>
    <cellStyle name="Comma 2 2 2 4 3 9" xfId="19720" xr:uid="{62FA2E67-8D3D-483F-BF32-7E548B5F1D57}"/>
    <cellStyle name="Comma 2 2 2 4 4" xfId="1343" xr:uid="{8CDE59BE-0A86-40A5-9ACA-F0CD5D63869C}"/>
    <cellStyle name="Comma 2 2 2 4 4 10" xfId="22449" xr:uid="{7EFE0C35-6657-4BDB-9569-B02088EBF5D1}"/>
    <cellStyle name="Comma 2 2 2 4 4 11" xfId="24794" xr:uid="{E5DD6A39-92FB-4AEE-86E0-E1765BD5FDB8}"/>
    <cellStyle name="Comma 2 2 2 4 4 12" xfId="27139" xr:uid="{CF2CA90F-53B6-4B08-AFA1-22532FE2FFFD}"/>
    <cellStyle name="Comma 2 2 2 4 4 2" xfId="3688" xr:uid="{B9425656-415F-4418-ABA4-E5BA21C3289D}"/>
    <cellStyle name="Comma 2 2 2 4 4 3" xfId="6033" xr:uid="{64BB261E-4B1F-4C72-909F-EF3267519C2C}"/>
    <cellStyle name="Comma 2 2 2 4 4 4" xfId="8378" xr:uid="{304B6521-62A1-47BD-A227-3A90B545545B}"/>
    <cellStyle name="Comma 2 2 2 4 4 5" xfId="10723" xr:uid="{FF48B123-170F-4D77-B3D4-8D6FEBEAECE0}"/>
    <cellStyle name="Comma 2 2 2 4 4 6" xfId="13068" xr:uid="{473B9843-B0B9-4970-9BC3-02A6324C563F}"/>
    <cellStyle name="Comma 2 2 2 4 4 7" xfId="15413" xr:uid="{EE78454B-5834-45A0-B018-072B442C2690}"/>
    <cellStyle name="Comma 2 2 2 4 4 8" xfId="17759" xr:uid="{78ECD29D-F0AD-4385-AFA9-EAAA76802129}"/>
    <cellStyle name="Comma 2 2 2 4 4 9" xfId="20104" xr:uid="{6DF616C2-FBDD-4C61-B9F0-5B781428D27C}"/>
    <cellStyle name="Comma 2 2 2 4 5" xfId="1727" xr:uid="{6A4DDD2E-DE4B-4C0D-989F-C75EC154EB8D}"/>
    <cellStyle name="Comma 2 2 2 4 5 10" xfId="22833" xr:uid="{1B928598-E752-4215-99F9-DBCB13F98841}"/>
    <cellStyle name="Comma 2 2 2 4 5 11" xfId="25178" xr:uid="{E1548437-4393-4447-A7F7-BE003A042F32}"/>
    <cellStyle name="Comma 2 2 2 4 5 12" xfId="27523" xr:uid="{8BE2B801-62C8-4822-B4C2-325808516291}"/>
    <cellStyle name="Comma 2 2 2 4 5 2" xfId="4072" xr:uid="{33843ADB-FD4E-421B-B226-4DE63CB08996}"/>
    <cellStyle name="Comma 2 2 2 4 5 3" xfId="6417" xr:uid="{5A5B5071-5DCE-4A1B-BD24-2078A2A65197}"/>
    <cellStyle name="Comma 2 2 2 4 5 4" xfId="8762" xr:uid="{539102ED-74BF-41DE-92A7-DCC4230EB7DA}"/>
    <cellStyle name="Comma 2 2 2 4 5 5" xfId="11107" xr:uid="{888122A3-CC04-4B46-9881-1C24F6364B58}"/>
    <cellStyle name="Comma 2 2 2 4 5 6" xfId="13452" xr:uid="{E9E4CAA7-946E-4968-8514-06CAC11792A3}"/>
    <cellStyle name="Comma 2 2 2 4 5 7" xfId="15797" xr:uid="{F31B87FB-8926-4FD8-97A3-4F9533C41C32}"/>
    <cellStyle name="Comma 2 2 2 4 5 8" xfId="18143" xr:uid="{16914C3D-E8D9-4B40-9447-F0212509C817}"/>
    <cellStyle name="Comma 2 2 2 4 5 9" xfId="20488" xr:uid="{55370F89-47CF-4807-9941-8D3199F69A3F}"/>
    <cellStyle name="Comma 2 2 2 4 6" xfId="2111" xr:uid="{793E4894-DF41-4045-8D4B-0F6BC304E90B}"/>
    <cellStyle name="Comma 2 2 2 4 6 10" xfId="23217" xr:uid="{99A546E9-35A4-41E3-AEBB-F4243E3B89E3}"/>
    <cellStyle name="Comma 2 2 2 4 6 11" xfId="25562" xr:uid="{F447562E-68DE-40DC-B765-5830BB943E63}"/>
    <cellStyle name="Comma 2 2 2 4 6 12" xfId="27907" xr:uid="{369A8F8E-366E-4509-95F7-C2F73EC4DCFB}"/>
    <cellStyle name="Comma 2 2 2 4 6 2" xfId="4456" xr:uid="{BF2B59F9-41B7-4E40-8223-35F8EB6D4A78}"/>
    <cellStyle name="Comma 2 2 2 4 6 3" xfId="6801" xr:uid="{6BE1EE9F-6616-481C-9A24-F3699C91D6C0}"/>
    <cellStyle name="Comma 2 2 2 4 6 4" xfId="9146" xr:uid="{A649B25E-90EA-486B-A1A9-240D2051052B}"/>
    <cellStyle name="Comma 2 2 2 4 6 5" xfId="11491" xr:uid="{0EE98B10-88A2-427C-87FD-88F72058A775}"/>
    <cellStyle name="Comma 2 2 2 4 6 6" xfId="13836" xr:uid="{F94A8F9B-7DE9-4279-93FC-3E9F0295E0FF}"/>
    <cellStyle name="Comma 2 2 2 4 6 7" xfId="16181" xr:uid="{65D63891-45DF-4056-AAA6-7F52A6A9501A}"/>
    <cellStyle name="Comma 2 2 2 4 6 8" xfId="18527" xr:uid="{94CA6A1E-07D4-4FAD-A3D8-9C91F4D5C465}"/>
    <cellStyle name="Comma 2 2 2 4 6 9" xfId="20872" xr:uid="{D1BA3659-3E99-443B-B8AA-05AAE8FDA6E0}"/>
    <cellStyle name="Comma 2 2 2 4 7" xfId="2495" xr:uid="{9423355E-089E-41CF-B266-884D9F0886A9}"/>
    <cellStyle name="Comma 2 2 2 4 8" xfId="4840" xr:uid="{0A3C3F76-57D5-4C30-9026-957C62D44187}"/>
    <cellStyle name="Comma 2 2 2 4 9" xfId="7185" xr:uid="{1C459267-11C3-4D42-9DA1-1E25E78B36D8}"/>
    <cellStyle name="Comma 2 2 2 5" xfId="198" xr:uid="{6BBCCAC4-16E7-471D-83B6-515A393C870E}"/>
    <cellStyle name="Comma 2 2 2 5 10" xfId="9578" xr:uid="{994A08C7-1A03-4028-AF41-7EE5AF2F7C94}"/>
    <cellStyle name="Comma 2 2 2 5 11" xfId="11923" xr:uid="{2FEB9E1E-90F5-44E7-A221-CADD3A0FC70A}"/>
    <cellStyle name="Comma 2 2 2 5 12" xfId="14268" xr:uid="{F9253EAF-6BD2-4627-8208-96948A5B60E1}"/>
    <cellStyle name="Comma 2 2 2 5 13" xfId="16614" xr:uid="{6D81D2A8-CDE1-4AD5-85CD-406D138D3D32}"/>
    <cellStyle name="Comma 2 2 2 5 14" xfId="18959" xr:uid="{67454EE2-D0DF-4A0D-946F-F6D8EA1F9C7D}"/>
    <cellStyle name="Comma 2 2 2 5 15" xfId="21304" xr:uid="{B8D62A60-14DA-49C9-BF46-5B9CE6EBDAD8}"/>
    <cellStyle name="Comma 2 2 2 5 16" xfId="23649" xr:uid="{E23EE072-9072-4D17-9122-E6F4E7E22AEB}"/>
    <cellStyle name="Comma 2 2 2 5 17" xfId="25994" xr:uid="{60E34E6C-A1E2-48E2-AF98-E5443AE0086D}"/>
    <cellStyle name="Comma 2 2 2 5 2" xfId="582" xr:uid="{F89B6CE0-CBCC-4BD9-9FC7-FE22814EEE98}"/>
    <cellStyle name="Comma 2 2 2 5 2 10" xfId="21688" xr:uid="{87E7BD2A-145F-48E3-8742-370862675BFF}"/>
    <cellStyle name="Comma 2 2 2 5 2 11" xfId="24033" xr:uid="{3DB5DCDB-F884-4CF0-AF5A-24ECE0F59D22}"/>
    <cellStyle name="Comma 2 2 2 5 2 12" xfId="26378" xr:uid="{FAFC4151-5979-4210-862A-750B869F28D4}"/>
    <cellStyle name="Comma 2 2 2 5 2 2" xfId="2927" xr:uid="{3CD8F135-DD8F-40A3-811E-6CCE07C3CB80}"/>
    <cellStyle name="Comma 2 2 2 5 2 3" xfId="5272" xr:uid="{391DA196-586C-474B-B176-D58B66D1DDAA}"/>
    <cellStyle name="Comma 2 2 2 5 2 4" xfId="7617" xr:uid="{7EB94805-14D9-47B2-A5D0-4DDD2CF835B4}"/>
    <cellStyle name="Comma 2 2 2 5 2 5" xfId="9962" xr:uid="{4DE0F259-2E80-4277-B886-5EF79229C7BF}"/>
    <cellStyle name="Comma 2 2 2 5 2 6" xfId="12307" xr:uid="{3EC406A9-B446-49F6-B229-3A12CB726699}"/>
    <cellStyle name="Comma 2 2 2 5 2 7" xfId="14652" xr:uid="{6403C4C2-7DF8-4A43-9588-5A634A8C3BB8}"/>
    <cellStyle name="Comma 2 2 2 5 2 8" xfId="16998" xr:uid="{C9B3D524-1256-4C56-AF06-2FCE0531D8F1}"/>
    <cellStyle name="Comma 2 2 2 5 2 9" xfId="19343" xr:uid="{113AEA69-FB8B-469A-A511-68EC9B2EE146}"/>
    <cellStyle name="Comma 2 2 2 5 3" xfId="1007" xr:uid="{D6865FE6-BBC6-4E3F-8DA8-3205AA1C3A88}"/>
    <cellStyle name="Comma 2 2 2 5 3 10" xfId="22113" xr:uid="{6AD76C46-838F-4073-AFF2-30F25F49C27C}"/>
    <cellStyle name="Comma 2 2 2 5 3 11" xfId="24458" xr:uid="{1AFF0D6F-0614-419B-8001-9355271668CA}"/>
    <cellStyle name="Comma 2 2 2 5 3 12" xfId="26803" xr:uid="{A00ECFA6-32A1-43F5-A38E-5AC87ACD2240}"/>
    <cellStyle name="Comma 2 2 2 5 3 2" xfId="3352" xr:uid="{6FD09B94-D9C6-49E5-B0A3-303D99BD008E}"/>
    <cellStyle name="Comma 2 2 2 5 3 3" xfId="5697" xr:uid="{50422A1C-E105-4B12-8441-DD649CC11DAE}"/>
    <cellStyle name="Comma 2 2 2 5 3 4" xfId="8042" xr:uid="{C2CB8C44-E821-4D3A-8010-9F462D720756}"/>
    <cellStyle name="Comma 2 2 2 5 3 5" xfId="10387" xr:uid="{7D2A6EFA-117F-4E6C-9210-A7D338C157B6}"/>
    <cellStyle name="Comma 2 2 2 5 3 6" xfId="12732" xr:uid="{5F837658-1138-422A-B918-5553CFCC403C}"/>
    <cellStyle name="Comma 2 2 2 5 3 7" xfId="15077" xr:uid="{68F282CB-C8B5-4C49-9ED1-EC10E7494C49}"/>
    <cellStyle name="Comma 2 2 2 5 3 8" xfId="17423" xr:uid="{FC97CCDD-4B04-4265-9348-EF43874065C4}"/>
    <cellStyle name="Comma 2 2 2 5 3 9" xfId="19768" xr:uid="{B274E4AF-FA4F-48EE-8158-510A9642D7EA}"/>
    <cellStyle name="Comma 2 2 2 5 4" xfId="1391" xr:uid="{37EC4195-7B5C-46FC-97B3-AE66A583A260}"/>
    <cellStyle name="Comma 2 2 2 5 4 10" xfId="22497" xr:uid="{1A67B25B-8C02-4A40-8B49-5CBCB3A477EC}"/>
    <cellStyle name="Comma 2 2 2 5 4 11" xfId="24842" xr:uid="{C07C016C-107A-436C-AA74-39CC8A65A8FA}"/>
    <cellStyle name="Comma 2 2 2 5 4 12" xfId="27187" xr:uid="{4313B423-30AC-4351-97E0-FF66C3D0DCC8}"/>
    <cellStyle name="Comma 2 2 2 5 4 2" xfId="3736" xr:uid="{B495DDAA-E61D-4764-A210-D12945FAFFC5}"/>
    <cellStyle name="Comma 2 2 2 5 4 3" xfId="6081" xr:uid="{B1A79817-C966-49ED-91F6-D3AA8022DF81}"/>
    <cellStyle name="Comma 2 2 2 5 4 4" xfId="8426" xr:uid="{6B986134-1BD3-4C2B-A4E6-7BFFC90C515F}"/>
    <cellStyle name="Comma 2 2 2 5 4 5" xfId="10771" xr:uid="{4D0FCE6E-D90C-45BA-8C14-B75A430FC4FF}"/>
    <cellStyle name="Comma 2 2 2 5 4 6" xfId="13116" xr:uid="{B865ACF7-7B0C-4EE0-8F9F-690E8E8AA04F}"/>
    <cellStyle name="Comma 2 2 2 5 4 7" xfId="15461" xr:uid="{47F3EBDC-B8BF-4E0C-9CF5-11A8C716A252}"/>
    <cellStyle name="Comma 2 2 2 5 4 8" xfId="17807" xr:uid="{D57876E9-47A5-468A-8943-7A8822FF5C4A}"/>
    <cellStyle name="Comma 2 2 2 5 4 9" xfId="20152" xr:uid="{7D8B0875-64C5-496F-B8EA-A2FF01341599}"/>
    <cellStyle name="Comma 2 2 2 5 5" xfId="1775" xr:uid="{D21B4A2A-A9A2-4079-9345-976E26830441}"/>
    <cellStyle name="Comma 2 2 2 5 5 10" xfId="22881" xr:uid="{99B6FC2F-5174-4661-8214-0B868AF1C559}"/>
    <cellStyle name="Comma 2 2 2 5 5 11" xfId="25226" xr:uid="{034C3A7B-1579-40E8-8D71-5AB296B1B38F}"/>
    <cellStyle name="Comma 2 2 2 5 5 12" xfId="27571" xr:uid="{DFD3A9F0-99B8-42DB-AC34-DA008C51CF22}"/>
    <cellStyle name="Comma 2 2 2 5 5 2" xfId="4120" xr:uid="{A50144C6-E508-42D5-A6BA-098CD8B8B96F}"/>
    <cellStyle name="Comma 2 2 2 5 5 3" xfId="6465" xr:uid="{E935B7B3-25B8-4207-A8E1-8859B55D20D5}"/>
    <cellStyle name="Comma 2 2 2 5 5 4" xfId="8810" xr:uid="{9755588C-0986-4ACB-8187-17AEFEC16D4D}"/>
    <cellStyle name="Comma 2 2 2 5 5 5" xfId="11155" xr:uid="{E60902D0-79FD-4719-87C5-4D9EFFD421AE}"/>
    <cellStyle name="Comma 2 2 2 5 5 6" xfId="13500" xr:uid="{F8DEC925-7B7A-4621-8CBE-3AAF0672CDC9}"/>
    <cellStyle name="Comma 2 2 2 5 5 7" xfId="15845" xr:uid="{6BEA9613-DE34-4A52-8B5F-49C7DCE4AD32}"/>
    <cellStyle name="Comma 2 2 2 5 5 8" xfId="18191" xr:uid="{513CF65D-FABD-44A8-A349-24CD6FEB8BEA}"/>
    <cellStyle name="Comma 2 2 2 5 5 9" xfId="20536" xr:uid="{7B905F0D-1CD2-4A6D-A82A-F25436CFB0E3}"/>
    <cellStyle name="Comma 2 2 2 5 6" xfId="2159" xr:uid="{925C791C-D9E8-4ECF-9BA9-7E8A5897F09A}"/>
    <cellStyle name="Comma 2 2 2 5 6 10" xfId="23265" xr:uid="{781E877A-7557-4817-8939-015CEEFF79F5}"/>
    <cellStyle name="Comma 2 2 2 5 6 11" xfId="25610" xr:uid="{D590F4AB-5A40-4CB5-88AB-0B6654F5644E}"/>
    <cellStyle name="Comma 2 2 2 5 6 12" xfId="27955" xr:uid="{621BC9E1-1D98-4576-905E-F5D8203E091F}"/>
    <cellStyle name="Comma 2 2 2 5 6 2" xfId="4504" xr:uid="{209E0A80-65BF-44DA-846D-8E4A2A10CFD9}"/>
    <cellStyle name="Comma 2 2 2 5 6 3" xfId="6849" xr:uid="{3D9B883C-25E4-4E75-8642-A577B298291A}"/>
    <cellStyle name="Comma 2 2 2 5 6 4" xfId="9194" xr:uid="{5ACE0722-74A9-49E5-808A-14DA8EA56226}"/>
    <cellStyle name="Comma 2 2 2 5 6 5" xfId="11539" xr:uid="{2FFAB5B5-7FB3-4170-BF41-54D09C1ECA9C}"/>
    <cellStyle name="Comma 2 2 2 5 6 6" xfId="13884" xr:uid="{8B8407D0-26FB-42E6-BFE6-AF09676A19EB}"/>
    <cellStyle name="Comma 2 2 2 5 6 7" xfId="16229" xr:uid="{BD0B61A6-6B65-49CD-BBBF-EC225DD25DE7}"/>
    <cellStyle name="Comma 2 2 2 5 6 8" xfId="18575" xr:uid="{C1500124-22E5-44B2-BFF3-319A16404394}"/>
    <cellStyle name="Comma 2 2 2 5 6 9" xfId="20920" xr:uid="{2D5B09D6-6F98-43B2-AC56-06537412CA9F}"/>
    <cellStyle name="Comma 2 2 2 5 7" xfId="2543" xr:uid="{AC57555F-CBCC-4841-B011-DE27EEF9413A}"/>
    <cellStyle name="Comma 2 2 2 5 8" xfId="4888" xr:uid="{2308D2F6-2248-42D7-BB2D-3113B68C58F9}"/>
    <cellStyle name="Comma 2 2 2 5 9" xfId="7233" xr:uid="{D8F46181-CECC-4979-8AFF-0C8CCB5688EF}"/>
    <cellStyle name="Comma 2 2 2 6" xfId="246" xr:uid="{F866FFD5-7E95-47D6-AD55-A0C439C05A14}"/>
    <cellStyle name="Comma 2 2 2 6 10" xfId="9626" xr:uid="{5C891593-3DB2-4096-8BA4-8EF55BEAB205}"/>
    <cellStyle name="Comma 2 2 2 6 11" xfId="11971" xr:uid="{56A8E2AE-F781-4C87-9990-58503EDF6BF5}"/>
    <cellStyle name="Comma 2 2 2 6 12" xfId="14316" xr:uid="{1B3FD5AE-01CF-4883-8C17-A8CD860680FD}"/>
    <cellStyle name="Comma 2 2 2 6 13" xfId="16662" xr:uid="{7405D75C-C73A-43CE-8ADD-9C455A244067}"/>
    <cellStyle name="Comma 2 2 2 6 14" xfId="19007" xr:uid="{892E42C5-0359-4C69-A320-BF47BBF908FC}"/>
    <cellStyle name="Comma 2 2 2 6 15" xfId="21352" xr:uid="{0C4CD8C0-0BCC-4964-A827-6C93AB22486C}"/>
    <cellStyle name="Comma 2 2 2 6 16" xfId="23697" xr:uid="{959B8A2A-DB9B-47B6-83E7-E65E24187556}"/>
    <cellStyle name="Comma 2 2 2 6 17" xfId="26042" xr:uid="{D6B21E2B-4702-4056-B631-B6792DD2F9E6}"/>
    <cellStyle name="Comma 2 2 2 6 2" xfId="630" xr:uid="{9DBC2B10-7F9C-450F-9518-3AB818EED177}"/>
    <cellStyle name="Comma 2 2 2 6 2 10" xfId="21736" xr:uid="{67089C5F-7617-41EA-B13F-C5A2B518EBED}"/>
    <cellStyle name="Comma 2 2 2 6 2 11" xfId="24081" xr:uid="{52866B08-1C75-4351-A170-95A858F134DE}"/>
    <cellStyle name="Comma 2 2 2 6 2 12" xfId="26426" xr:uid="{A3741EE5-0AC1-4F61-8F48-98FF369A745A}"/>
    <cellStyle name="Comma 2 2 2 6 2 2" xfId="2975" xr:uid="{53CBC5EC-CABC-4A36-85B6-6C71B8C2B8A3}"/>
    <cellStyle name="Comma 2 2 2 6 2 3" xfId="5320" xr:uid="{BBE12095-9ABD-4EE5-86E3-6472A9E353F6}"/>
    <cellStyle name="Comma 2 2 2 6 2 4" xfId="7665" xr:uid="{EF9D5E86-6D16-4551-83FC-B7DB0918D127}"/>
    <cellStyle name="Comma 2 2 2 6 2 5" xfId="10010" xr:uid="{88F68F03-EA6E-4D52-8DDF-F047E34D461C}"/>
    <cellStyle name="Comma 2 2 2 6 2 6" xfId="12355" xr:uid="{C74E0CDE-9E9C-45EC-AF19-E6067E5AD96A}"/>
    <cellStyle name="Comma 2 2 2 6 2 7" xfId="14700" xr:uid="{A1781714-FF48-4B20-810E-1939B20FDA04}"/>
    <cellStyle name="Comma 2 2 2 6 2 8" xfId="17046" xr:uid="{BE42E6C8-85F1-453D-BEE0-CBB1A46379B7}"/>
    <cellStyle name="Comma 2 2 2 6 2 9" xfId="19391" xr:uid="{AF4E23F2-1C3E-4C72-BC81-B1403429F03A}"/>
    <cellStyle name="Comma 2 2 2 6 3" xfId="1055" xr:uid="{67162489-DD30-464E-9355-1EEDC19AB353}"/>
    <cellStyle name="Comma 2 2 2 6 3 10" xfId="22161" xr:uid="{7F062615-E59B-4DE0-9E46-230BDCAD8707}"/>
    <cellStyle name="Comma 2 2 2 6 3 11" xfId="24506" xr:uid="{32C086D1-EC02-4439-A1C8-848C069DAA6A}"/>
    <cellStyle name="Comma 2 2 2 6 3 12" xfId="26851" xr:uid="{1A7068C5-6609-4CD8-AA43-B7A2DB9E2DA5}"/>
    <cellStyle name="Comma 2 2 2 6 3 2" xfId="3400" xr:uid="{7996DCEF-3377-4920-B9B7-7CC4B302CEE9}"/>
    <cellStyle name="Comma 2 2 2 6 3 3" xfId="5745" xr:uid="{2604B6C6-FDD2-4AB5-B07E-6D978EA96ED7}"/>
    <cellStyle name="Comma 2 2 2 6 3 4" xfId="8090" xr:uid="{5C214DE6-F4FC-4B7C-B186-E6DD8C2F15D8}"/>
    <cellStyle name="Comma 2 2 2 6 3 5" xfId="10435" xr:uid="{B6461531-0795-4FFC-B6CE-9BED608540CF}"/>
    <cellStyle name="Comma 2 2 2 6 3 6" xfId="12780" xr:uid="{C56CF862-075A-4776-B65C-9DA6A281CA01}"/>
    <cellStyle name="Comma 2 2 2 6 3 7" xfId="15125" xr:uid="{3EF61ECB-821A-425D-9D78-3190B58C43B8}"/>
    <cellStyle name="Comma 2 2 2 6 3 8" xfId="17471" xr:uid="{1B4AAC6B-B385-4796-83BD-B8859C5EFF02}"/>
    <cellStyle name="Comma 2 2 2 6 3 9" xfId="19816" xr:uid="{D46DA0FE-83EC-4B05-86D6-1467FB74E4EB}"/>
    <cellStyle name="Comma 2 2 2 6 4" xfId="1439" xr:uid="{112C3622-5671-4295-9871-F1223591B66F}"/>
    <cellStyle name="Comma 2 2 2 6 4 10" xfId="22545" xr:uid="{35F5FEA0-13FF-41F4-8E0E-761B2555C19A}"/>
    <cellStyle name="Comma 2 2 2 6 4 11" xfId="24890" xr:uid="{D395CCE3-6E69-4D90-BE38-664F0296F4DD}"/>
    <cellStyle name="Comma 2 2 2 6 4 12" xfId="27235" xr:uid="{D14AD21C-3695-4DB9-8E72-50040B58FF6F}"/>
    <cellStyle name="Comma 2 2 2 6 4 2" xfId="3784" xr:uid="{CADB19B0-AA35-4905-A2F5-1C947299D151}"/>
    <cellStyle name="Comma 2 2 2 6 4 3" xfId="6129" xr:uid="{17854964-C3D4-4C05-A084-87BE6588D948}"/>
    <cellStyle name="Comma 2 2 2 6 4 4" xfId="8474" xr:uid="{0A23DDF7-567E-4B56-8AE5-962F1B59CD71}"/>
    <cellStyle name="Comma 2 2 2 6 4 5" xfId="10819" xr:uid="{BF394925-2D12-4898-9A7F-C811BC9EC619}"/>
    <cellStyle name="Comma 2 2 2 6 4 6" xfId="13164" xr:uid="{C042E2AB-A61C-49D1-B012-A07A92CBA565}"/>
    <cellStyle name="Comma 2 2 2 6 4 7" xfId="15509" xr:uid="{37D5E20B-2651-4736-9C54-00CE23B28B3E}"/>
    <cellStyle name="Comma 2 2 2 6 4 8" xfId="17855" xr:uid="{7B6831B5-2936-4939-AE93-069CDCBFB7A3}"/>
    <cellStyle name="Comma 2 2 2 6 4 9" xfId="20200" xr:uid="{FA55DC6F-DEA5-4F18-BD59-5B954C9A3E79}"/>
    <cellStyle name="Comma 2 2 2 6 5" xfId="1823" xr:uid="{C016F201-1551-43BA-AA74-01157910CE1C}"/>
    <cellStyle name="Comma 2 2 2 6 5 10" xfId="22929" xr:uid="{2E8BCA5D-14F0-49B3-8263-D4802D5748CD}"/>
    <cellStyle name="Comma 2 2 2 6 5 11" xfId="25274" xr:uid="{6603E4A0-88ED-46DD-A2E4-E4E9323F0FB6}"/>
    <cellStyle name="Comma 2 2 2 6 5 12" xfId="27619" xr:uid="{C785B11B-5146-4EF6-9D3D-A4BF6255FE32}"/>
    <cellStyle name="Comma 2 2 2 6 5 2" xfId="4168" xr:uid="{0B0897EF-E337-46E6-9F6A-1B572684522C}"/>
    <cellStyle name="Comma 2 2 2 6 5 3" xfId="6513" xr:uid="{DA8F3E15-5D77-4126-AC9F-7847580BFC34}"/>
    <cellStyle name="Comma 2 2 2 6 5 4" xfId="8858" xr:uid="{6C492934-1FD4-4191-B2D6-41C9E323485C}"/>
    <cellStyle name="Comma 2 2 2 6 5 5" xfId="11203" xr:uid="{A61B3A31-56C2-47FA-98D8-1A18868E6AA8}"/>
    <cellStyle name="Comma 2 2 2 6 5 6" xfId="13548" xr:uid="{35942D96-C1A0-4B52-B0A8-F84BFF4E20F7}"/>
    <cellStyle name="Comma 2 2 2 6 5 7" xfId="15893" xr:uid="{ED4D9ACF-E427-4DB7-94ED-2E4CDCC58249}"/>
    <cellStyle name="Comma 2 2 2 6 5 8" xfId="18239" xr:uid="{A858BE24-45EE-4C94-BB45-5D9ECC1BE9A8}"/>
    <cellStyle name="Comma 2 2 2 6 5 9" xfId="20584" xr:uid="{036551EB-D35C-4D29-B7FA-3E1AE94075B2}"/>
    <cellStyle name="Comma 2 2 2 6 6" xfId="2207" xr:uid="{B4A0A1B2-08BD-4B74-AD4D-8BFFA82831F7}"/>
    <cellStyle name="Comma 2 2 2 6 6 10" xfId="23313" xr:uid="{0762D495-F3BC-4B57-8355-7B76126B6D9D}"/>
    <cellStyle name="Comma 2 2 2 6 6 11" xfId="25658" xr:uid="{E637620A-63E6-45E2-87F8-DF48329E658A}"/>
    <cellStyle name="Comma 2 2 2 6 6 12" xfId="28003" xr:uid="{9EE7E3EE-20C8-48EA-B3AC-C7D3AFA14742}"/>
    <cellStyle name="Comma 2 2 2 6 6 2" xfId="4552" xr:uid="{7B49F264-47E0-4932-98AE-0BCB8CF1AED2}"/>
    <cellStyle name="Comma 2 2 2 6 6 3" xfId="6897" xr:uid="{297814A2-1F8A-4893-A255-D310A2090C8C}"/>
    <cellStyle name="Comma 2 2 2 6 6 4" xfId="9242" xr:uid="{03B866C8-DDB9-4503-AF3B-9D14DCE1622C}"/>
    <cellStyle name="Comma 2 2 2 6 6 5" xfId="11587" xr:uid="{97656CD7-9605-4077-924C-3C37BBFE3D63}"/>
    <cellStyle name="Comma 2 2 2 6 6 6" xfId="13932" xr:uid="{6DFB7AAD-EF5D-47C2-8249-B960B2264BD1}"/>
    <cellStyle name="Comma 2 2 2 6 6 7" xfId="16277" xr:uid="{DE5A1A90-6399-49F2-858B-CDCCFDD6871E}"/>
    <cellStyle name="Comma 2 2 2 6 6 8" xfId="18623" xr:uid="{DD53E244-7D60-429D-9B9A-28FB15285257}"/>
    <cellStyle name="Comma 2 2 2 6 6 9" xfId="20968" xr:uid="{6CA55740-BB2B-4238-9FF4-8AE2C262B235}"/>
    <cellStyle name="Comma 2 2 2 6 7" xfId="2591" xr:uid="{861980AE-8C73-4DB4-9109-F5593F89F32A}"/>
    <cellStyle name="Comma 2 2 2 6 8" xfId="4936" xr:uid="{FCA8CF5B-00BA-452B-8B14-EDB28D1ECC3F}"/>
    <cellStyle name="Comma 2 2 2 6 9" xfId="7281" xr:uid="{F465A0A6-C67D-446C-A009-C28C9F6689B3}"/>
    <cellStyle name="Comma 2 2 2 7" xfId="294" xr:uid="{50D025F0-96BE-4CD8-8EF5-85B5E4710B77}"/>
    <cellStyle name="Comma 2 2 2 7 10" xfId="9674" xr:uid="{183CC300-6A7B-48A1-8219-E3F4FEB38891}"/>
    <cellStyle name="Comma 2 2 2 7 11" xfId="12019" xr:uid="{086D315E-33C0-4830-89E7-CC66647088E6}"/>
    <cellStyle name="Comma 2 2 2 7 12" xfId="14364" xr:uid="{82A9E8EA-B43B-487D-9831-EA861282F718}"/>
    <cellStyle name="Comma 2 2 2 7 13" xfId="16710" xr:uid="{E9C5FB56-3FBD-4697-A04B-95AFC98B4A42}"/>
    <cellStyle name="Comma 2 2 2 7 14" xfId="19055" xr:uid="{890CB8DA-38A3-4B2F-B442-50B9B6D9B162}"/>
    <cellStyle name="Comma 2 2 2 7 15" xfId="21400" xr:uid="{4701B8A4-B410-41D2-82EB-DB464826B808}"/>
    <cellStyle name="Comma 2 2 2 7 16" xfId="23745" xr:uid="{63FA69E8-5246-4CE8-9CD4-1281E933CE95}"/>
    <cellStyle name="Comma 2 2 2 7 17" xfId="26090" xr:uid="{90BE1A49-F7A1-4EF1-9B09-BE922F22C95E}"/>
    <cellStyle name="Comma 2 2 2 7 2" xfId="678" xr:uid="{2BD32817-8328-44D7-AEB9-B4D4A494E4BF}"/>
    <cellStyle name="Comma 2 2 2 7 2 10" xfId="21784" xr:uid="{70D40396-A5D1-413B-AA25-B857CD1A44AB}"/>
    <cellStyle name="Comma 2 2 2 7 2 11" xfId="24129" xr:uid="{53C974DA-CA63-42E5-AABD-F709A094B030}"/>
    <cellStyle name="Comma 2 2 2 7 2 12" xfId="26474" xr:uid="{64A2FA9F-98E1-474D-BD50-EEA13E850FA8}"/>
    <cellStyle name="Comma 2 2 2 7 2 2" xfId="3023" xr:uid="{71BD5E80-1C5E-4BDB-A881-1D9371ECAD3C}"/>
    <cellStyle name="Comma 2 2 2 7 2 3" xfId="5368" xr:uid="{04CD3689-6BF4-431E-9EEC-2EC76D18C1F2}"/>
    <cellStyle name="Comma 2 2 2 7 2 4" xfId="7713" xr:uid="{A23F66C2-9527-4C8E-8252-805BAEFD1DE6}"/>
    <cellStyle name="Comma 2 2 2 7 2 5" xfId="10058" xr:uid="{8624C6EB-7799-43BC-9273-3179A8F33ACD}"/>
    <cellStyle name="Comma 2 2 2 7 2 6" xfId="12403" xr:uid="{2778EDE1-0334-4416-B4E0-47F58B81BD90}"/>
    <cellStyle name="Comma 2 2 2 7 2 7" xfId="14748" xr:uid="{516AA51D-02C2-4C30-ACAC-6A9C151D1E46}"/>
    <cellStyle name="Comma 2 2 2 7 2 8" xfId="17094" xr:uid="{3D8FD4F2-FF83-4B95-9A53-328046ADF054}"/>
    <cellStyle name="Comma 2 2 2 7 2 9" xfId="19439" xr:uid="{C373D86E-964F-499D-80D7-863DAF7A2ADB}"/>
    <cellStyle name="Comma 2 2 2 7 3" xfId="1103" xr:uid="{45E09820-C33C-4953-8C60-2FA2ADF916BC}"/>
    <cellStyle name="Comma 2 2 2 7 3 10" xfId="22209" xr:uid="{4D754ACC-8F1C-4E44-B2DD-824443147DE2}"/>
    <cellStyle name="Comma 2 2 2 7 3 11" xfId="24554" xr:uid="{E0C2A0AE-257C-4FAC-AB2D-2D2F6E8D9FC1}"/>
    <cellStyle name="Comma 2 2 2 7 3 12" xfId="26899" xr:uid="{CA5DE054-7F58-4659-81B7-19FAF9C1E6ED}"/>
    <cellStyle name="Comma 2 2 2 7 3 2" xfId="3448" xr:uid="{C1AD99A3-9180-48DE-9434-4A720CE6A22E}"/>
    <cellStyle name="Comma 2 2 2 7 3 3" xfId="5793" xr:uid="{BC850C29-9996-423A-BD73-63137A783194}"/>
    <cellStyle name="Comma 2 2 2 7 3 4" xfId="8138" xr:uid="{08C9AF29-38EA-47AA-8868-2131EE8FBCC4}"/>
    <cellStyle name="Comma 2 2 2 7 3 5" xfId="10483" xr:uid="{FAF66EE6-6AFD-453A-94DF-7EB734C5FCDB}"/>
    <cellStyle name="Comma 2 2 2 7 3 6" xfId="12828" xr:uid="{C8B45865-A59F-4EA5-9A80-03E6B3592C30}"/>
    <cellStyle name="Comma 2 2 2 7 3 7" xfId="15173" xr:uid="{D395C7C2-77AC-40DE-9CA2-C710EC8E683C}"/>
    <cellStyle name="Comma 2 2 2 7 3 8" xfId="17519" xr:uid="{405704BC-130E-473C-86F9-345CB1AC69D0}"/>
    <cellStyle name="Comma 2 2 2 7 3 9" xfId="19864" xr:uid="{E2E58DF0-BBBC-49FE-9145-E87762B908F8}"/>
    <cellStyle name="Comma 2 2 2 7 4" xfId="1487" xr:uid="{5590B2C4-013B-4FD5-A243-963D8B72BF06}"/>
    <cellStyle name="Comma 2 2 2 7 4 10" xfId="22593" xr:uid="{159EB679-45DA-48FF-A5F4-A87E3F531AC9}"/>
    <cellStyle name="Comma 2 2 2 7 4 11" xfId="24938" xr:uid="{500A3896-5D2E-4F7D-8FF5-FEE7B4139C70}"/>
    <cellStyle name="Comma 2 2 2 7 4 12" xfId="27283" xr:uid="{DEF2DCF6-0D36-42C0-846C-5EF0DA0F238C}"/>
    <cellStyle name="Comma 2 2 2 7 4 2" xfId="3832" xr:uid="{CC4728DE-E0CF-4F64-86CC-12D7586CDA89}"/>
    <cellStyle name="Comma 2 2 2 7 4 3" xfId="6177" xr:uid="{6659BC6F-CD27-4CE8-9791-C3015BF416C2}"/>
    <cellStyle name="Comma 2 2 2 7 4 4" xfId="8522" xr:uid="{13B81E6A-AA73-4462-B78B-D650456CDE97}"/>
    <cellStyle name="Comma 2 2 2 7 4 5" xfId="10867" xr:uid="{4C06D964-2536-4D42-A625-51530F6F34B6}"/>
    <cellStyle name="Comma 2 2 2 7 4 6" xfId="13212" xr:uid="{7AFA8609-B60B-4B6D-A5F0-1B103E96EE06}"/>
    <cellStyle name="Comma 2 2 2 7 4 7" xfId="15557" xr:uid="{59E21CCD-E599-4DD0-8F9E-357A16218FA4}"/>
    <cellStyle name="Comma 2 2 2 7 4 8" xfId="17903" xr:uid="{259F5C8A-50FA-42D6-8366-AE2204EAAF9C}"/>
    <cellStyle name="Comma 2 2 2 7 4 9" xfId="20248" xr:uid="{78E7090B-F561-47EA-9803-81366C4584A3}"/>
    <cellStyle name="Comma 2 2 2 7 5" xfId="1871" xr:uid="{3079F6F7-9100-4124-A7B4-D0383B09BD96}"/>
    <cellStyle name="Comma 2 2 2 7 5 10" xfId="22977" xr:uid="{3EA3DB93-9E6C-4D5E-ABB3-005C0598A8BC}"/>
    <cellStyle name="Comma 2 2 2 7 5 11" xfId="25322" xr:uid="{FFF40BDD-365B-4A84-AA41-DE316384ACFE}"/>
    <cellStyle name="Comma 2 2 2 7 5 12" xfId="27667" xr:uid="{8973A97E-513C-4F70-977D-7E982BFD8C53}"/>
    <cellStyle name="Comma 2 2 2 7 5 2" xfId="4216" xr:uid="{11963938-7681-4835-A5B7-862EDCFC81EE}"/>
    <cellStyle name="Comma 2 2 2 7 5 3" xfId="6561" xr:uid="{B1330CB1-FF44-43F0-A9D4-ABD9F17FFFF7}"/>
    <cellStyle name="Comma 2 2 2 7 5 4" xfId="8906" xr:uid="{AACE1880-ED0C-46B7-9E34-7DC18CE5514A}"/>
    <cellStyle name="Comma 2 2 2 7 5 5" xfId="11251" xr:uid="{30205834-A30C-48E4-B294-5931CA8E231F}"/>
    <cellStyle name="Comma 2 2 2 7 5 6" xfId="13596" xr:uid="{FCE5F336-134A-4695-855A-312B15AF9976}"/>
    <cellStyle name="Comma 2 2 2 7 5 7" xfId="15941" xr:uid="{151F0F97-C987-44FB-9FFD-C01A4D839B3D}"/>
    <cellStyle name="Comma 2 2 2 7 5 8" xfId="18287" xr:uid="{AFAF5434-C1B5-4ECA-980B-FAA444FF0EEA}"/>
    <cellStyle name="Comma 2 2 2 7 5 9" xfId="20632" xr:uid="{C54DB774-FE62-4EE5-AF8E-283FB2D45F9C}"/>
    <cellStyle name="Comma 2 2 2 7 6" xfId="2255" xr:uid="{AAADF320-5D40-4B96-9FF8-834E0C531DAA}"/>
    <cellStyle name="Comma 2 2 2 7 6 10" xfId="23361" xr:uid="{E3A90B6A-141A-4544-98B3-A4CEF3CB21E9}"/>
    <cellStyle name="Comma 2 2 2 7 6 11" xfId="25706" xr:uid="{1494C68D-CD86-4B52-9BB5-F08F1C51C14D}"/>
    <cellStyle name="Comma 2 2 2 7 6 12" xfId="28051" xr:uid="{DAEB389A-5A3F-4117-B5E2-1A0705E2D575}"/>
    <cellStyle name="Comma 2 2 2 7 6 2" xfId="4600" xr:uid="{A76D3AC6-6D9A-47ED-8119-D487144C40F0}"/>
    <cellStyle name="Comma 2 2 2 7 6 3" xfId="6945" xr:uid="{968D56B5-0DF6-477D-AF17-28ED12A16623}"/>
    <cellStyle name="Comma 2 2 2 7 6 4" xfId="9290" xr:uid="{B3A295C1-8039-4C33-B5FE-C89A42E04EB2}"/>
    <cellStyle name="Comma 2 2 2 7 6 5" xfId="11635" xr:uid="{A2B739C1-C6F5-4119-8500-E1729EB2A7B5}"/>
    <cellStyle name="Comma 2 2 2 7 6 6" xfId="13980" xr:uid="{3A0FAC00-B1C3-4F1D-BBAE-E3A686EF0E3B}"/>
    <cellStyle name="Comma 2 2 2 7 6 7" xfId="16325" xr:uid="{CE6BC3B8-A89D-479D-98D1-5D86C2FEDD9E}"/>
    <cellStyle name="Comma 2 2 2 7 6 8" xfId="18671" xr:uid="{0D2BEA8A-3E84-4B41-BA7C-9F01E3BABEA7}"/>
    <cellStyle name="Comma 2 2 2 7 6 9" xfId="21016" xr:uid="{D77CC562-D35E-4267-B423-0D223ADFD749}"/>
    <cellStyle name="Comma 2 2 2 7 7" xfId="2639" xr:uid="{D27B9BA7-8465-4311-A89D-D83500AC1757}"/>
    <cellStyle name="Comma 2 2 2 7 8" xfId="4984" xr:uid="{6BFF1C22-8C85-4FC3-BC3C-D577E26D3A14}"/>
    <cellStyle name="Comma 2 2 2 7 9" xfId="7329" xr:uid="{0C6300B8-88EF-4166-AE90-38F5A2B3A82D}"/>
    <cellStyle name="Comma 2 2 2 8" xfId="342" xr:uid="{DB687040-75B8-436C-B6C3-54818EBF9732}"/>
    <cellStyle name="Comma 2 2 2 8 10" xfId="9722" xr:uid="{A9DF4579-2449-4402-8A8F-857374BC6694}"/>
    <cellStyle name="Comma 2 2 2 8 11" xfId="12067" xr:uid="{83A9B97E-48E7-4E09-A91B-A2148F9AD027}"/>
    <cellStyle name="Comma 2 2 2 8 12" xfId="14412" xr:uid="{1DE4BF7F-A616-45BF-BCDF-75B1380B5283}"/>
    <cellStyle name="Comma 2 2 2 8 13" xfId="16758" xr:uid="{4C63F084-F393-46FC-AAE3-9C6D4DBB7BB6}"/>
    <cellStyle name="Comma 2 2 2 8 14" xfId="19103" xr:uid="{3F63D92C-B5A9-4BEB-94EB-9C3E9E8FE13B}"/>
    <cellStyle name="Comma 2 2 2 8 15" xfId="21448" xr:uid="{B1FB8BEE-BC1F-4D66-AF45-8A691A3B590F}"/>
    <cellStyle name="Comma 2 2 2 8 16" xfId="23793" xr:uid="{11635549-C412-4843-802A-9ED09EB770D6}"/>
    <cellStyle name="Comma 2 2 2 8 17" xfId="26138" xr:uid="{0631077E-4C22-49E2-82D2-BFB726B0F77F}"/>
    <cellStyle name="Comma 2 2 2 8 2" xfId="726" xr:uid="{EC98007A-206E-4547-B76D-31CCC5821001}"/>
    <cellStyle name="Comma 2 2 2 8 2 10" xfId="21832" xr:uid="{7D6512E4-ED7E-400B-8373-B8E6FA4050A9}"/>
    <cellStyle name="Comma 2 2 2 8 2 11" xfId="24177" xr:uid="{1EB76353-20D0-4ED9-8B9B-FF50654BE608}"/>
    <cellStyle name="Comma 2 2 2 8 2 12" xfId="26522" xr:uid="{F71F8D8A-D6C8-4C0E-9DD1-B241EA593B5F}"/>
    <cellStyle name="Comma 2 2 2 8 2 2" xfId="3071" xr:uid="{3C4CA1C1-1354-4D93-9273-F3E14D6BFE59}"/>
    <cellStyle name="Comma 2 2 2 8 2 3" xfId="5416" xr:uid="{2737FE1B-A9A5-4942-91CB-EACF77F6372E}"/>
    <cellStyle name="Comma 2 2 2 8 2 4" xfId="7761" xr:uid="{83A30573-DFD8-4080-B01A-A90C7F1F3F99}"/>
    <cellStyle name="Comma 2 2 2 8 2 5" xfId="10106" xr:uid="{B4D19643-DBA3-4B9F-85FB-6349825414A4}"/>
    <cellStyle name="Comma 2 2 2 8 2 6" xfId="12451" xr:uid="{F6D8A3C9-6F88-4C2E-A870-5404A0559539}"/>
    <cellStyle name="Comma 2 2 2 8 2 7" xfId="14796" xr:uid="{2EE95D93-5E5E-4A2F-A997-8C41D22063CB}"/>
    <cellStyle name="Comma 2 2 2 8 2 8" xfId="17142" xr:uid="{CD8313C0-1FF9-45E1-9DB2-9951BF917943}"/>
    <cellStyle name="Comma 2 2 2 8 2 9" xfId="19487" xr:uid="{9F31239C-DB9A-4922-8635-F8374589D8F5}"/>
    <cellStyle name="Comma 2 2 2 8 3" xfId="1151" xr:uid="{6186F042-FA7A-4645-8A40-4DDCFE23F07B}"/>
    <cellStyle name="Comma 2 2 2 8 3 10" xfId="22257" xr:uid="{C2ABDF3F-81D1-4ED9-91D0-0E6B3DA4A9E6}"/>
    <cellStyle name="Comma 2 2 2 8 3 11" xfId="24602" xr:uid="{58BCB1E9-2600-4D2F-A3CF-F67ADC2B7AE6}"/>
    <cellStyle name="Comma 2 2 2 8 3 12" xfId="26947" xr:uid="{16E6B0DC-3B35-419F-A87C-9728C424A2D5}"/>
    <cellStyle name="Comma 2 2 2 8 3 2" xfId="3496" xr:uid="{3F7857FA-0CE0-4561-B2C3-0B3786178341}"/>
    <cellStyle name="Comma 2 2 2 8 3 3" xfId="5841" xr:uid="{F2A16000-E92E-44AF-B887-645651BF82FC}"/>
    <cellStyle name="Comma 2 2 2 8 3 4" xfId="8186" xr:uid="{3EC32724-6EEE-4D22-9726-060179441482}"/>
    <cellStyle name="Comma 2 2 2 8 3 5" xfId="10531" xr:uid="{13768151-B97F-4C91-8207-FE2E943FCFF0}"/>
    <cellStyle name="Comma 2 2 2 8 3 6" xfId="12876" xr:uid="{909AD2CD-A3CF-4E6B-9F56-0B7125CB66C1}"/>
    <cellStyle name="Comma 2 2 2 8 3 7" xfId="15221" xr:uid="{C79AA19A-BB73-4C5F-8AAF-6FA35CADD411}"/>
    <cellStyle name="Comma 2 2 2 8 3 8" xfId="17567" xr:uid="{017C60D4-7AC8-40C7-BC79-F56705632494}"/>
    <cellStyle name="Comma 2 2 2 8 3 9" xfId="19912" xr:uid="{92E31418-8CE8-469D-BBFB-02554F641666}"/>
    <cellStyle name="Comma 2 2 2 8 4" xfId="1535" xr:uid="{82141581-F407-440D-8DB1-28A5C6E16C4C}"/>
    <cellStyle name="Comma 2 2 2 8 4 10" xfId="22641" xr:uid="{05C6D23A-D3C5-4618-AF87-DD0ED41B466D}"/>
    <cellStyle name="Comma 2 2 2 8 4 11" xfId="24986" xr:uid="{E6F7B816-AC04-417E-B77E-954FB5C79EA5}"/>
    <cellStyle name="Comma 2 2 2 8 4 12" xfId="27331" xr:uid="{61B96F73-A9F9-46FB-8468-B354609D1444}"/>
    <cellStyle name="Comma 2 2 2 8 4 2" xfId="3880" xr:uid="{1168520B-A6D9-431C-81C0-6BD686755C67}"/>
    <cellStyle name="Comma 2 2 2 8 4 3" xfId="6225" xr:uid="{DEE93929-8230-424C-8A6D-010234C027E2}"/>
    <cellStyle name="Comma 2 2 2 8 4 4" xfId="8570" xr:uid="{AB104D90-15BA-42C7-A5AB-3345F4E233ED}"/>
    <cellStyle name="Comma 2 2 2 8 4 5" xfId="10915" xr:uid="{1454BBC5-DA4F-4765-8159-00B2088A6A9F}"/>
    <cellStyle name="Comma 2 2 2 8 4 6" xfId="13260" xr:uid="{31DAEB75-25BA-41AC-A071-1C2E114ABBB9}"/>
    <cellStyle name="Comma 2 2 2 8 4 7" xfId="15605" xr:uid="{8552B780-3A8E-49DF-B530-E9FAAD60A367}"/>
    <cellStyle name="Comma 2 2 2 8 4 8" xfId="17951" xr:uid="{3EE1FEF0-20AA-455A-8E2F-79F4DC29779C}"/>
    <cellStyle name="Comma 2 2 2 8 4 9" xfId="20296" xr:uid="{D6CB8FF1-0EE8-4ACC-A2FC-48EC9E44909D}"/>
    <cellStyle name="Comma 2 2 2 8 5" xfId="1919" xr:uid="{70480F68-EAA5-440C-9F95-8292ED368499}"/>
    <cellStyle name="Comma 2 2 2 8 5 10" xfId="23025" xr:uid="{439F80B8-CD31-402F-8F7C-B1B32D734C09}"/>
    <cellStyle name="Comma 2 2 2 8 5 11" xfId="25370" xr:uid="{22D24666-C87A-4293-8AA5-6FEB98B801F1}"/>
    <cellStyle name="Comma 2 2 2 8 5 12" xfId="27715" xr:uid="{388721B4-38B9-4A95-AB56-9F00D52564AA}"/>
    <cellStyle name="Comma 2 2 2 8 5 2" xfId="4264" xr:uid="{52F4C1A6-1E62-4455-9D29-9B5AAF124AAE}"/>
    <cellStyle name="Comma 2 2 2 8 5 3" xfId="6609" xr:uid="{C2971961-0725-483B-8F1C-651221272FB0}"/>
    <cellStyle name="Comma 2 2 2 8 5 4" xfId="8954" xr:uid="{C577C1A5-6C4E-486E-96BC-A26B2A8AC52D}"/>
    <cellStyle name="Comma 2 2 2 8 5 5" xfId="11299" xr:uid="{247B817D-38E8-47ED-9B06-D587CCF74973}"/>
    <cellStyle name="Comma 2 2 2 8 5 6" xfId="13644" xr:uid="{1CC6F145-43CE-4579-9E56-6D8E3C1BAC2B}"/>
    <cellStyle name="Comma 2 2 2 8 5 7" xfId="15989" xr:uid="{05B306CB-106E-4398-A7B1-96AE9FBDF8D4}"/>
    <cellStyle name="Comma 2 2 2 8 5 8" xfId="18335" xr:uid="{8E734B98-2CB7-4E55-8E2F-CE2A34D02CC2}"/>
    <cellStyle name="Comma 2 2 2 8 5 9" xfId="20680" xr:uid="{89E4ABF7-9D81-41CA-A982-75E894AFA77A}"/>
    <cellStyle name="Comma 2 2 2 8 6" xfId="2303" xr:uid="{17DA5AF5-3238-4851-AC30-235997A878FA}"/>
    <cellStyle name="Comma 2 2 2 8 6 10" xfId="23409" xr:uid="{8A44339F-9CDD-41FF-9802-490836D8506E}"/>
    <cellStyle name="Comma 2 2 2 8 6 11" xfId="25754" xr:uid="{D28BDE7F-C100-47C0-BAC6-D109B6225925}"/>
    <cellStyle name="Comma 2 2 2 8 6 12" xfId="28099" xr:uid="{E59F90CE-EB5A-4810-9913-4812A798B1CE}"/>
    <cellStyle name="Comma 2 2 2 8 6 2" xfId="4648" xr:uid="{A5D833D5-F8F2-4491-BA1F-041C8959C548}"/>
    <cellStyle name="Comma 2 2 2 8 6 3" xfId="6993" xr:uid="{AC4A3E29-A131-4AA8-9286-AF6FF8E2AF5F}"/>
    <cellStyle name="Comma 2 2 2 8 6 4" xfId="9338" xr:uid="{80B1E666-392D-4892-B71B-B5FDF0B1B005}"/>
    <cellStyle name="Comma 2 2 2 8 6 5" xfId="11683" xr:uid="{2E3B7D8C-A93F-4DCB-AAF0-51E021BE6C80}"/>
    <cellStyle name="Comma 2 2 2 8 6 6" xfId="14028" xr:uid="{2EB31EF5-8BF6-4A0B-9F73-4AFC708B9142}"/>
    <cellStyle name="Comma 2 2 2 8 6 7" xfId="16373" xr:uid="{789C6525-70C1-4AB2-9C82-5E8563F3E060}"/>
    <cellStyle name="Comma 2 2 2 8 6 8" xfId="18719" xr:uid="{AC20EFD9-7E1F-48E1-AD80-A08DB7665608}"/>
    <cellStyle name="Comma 2 2 2 8 6 9" xfId="21064" xr:uid="{459FBE0A-468C-4301-AD42-DB522C841B5D}"/>
    <cellStyle name="Comma 2 2 2 8 7" xfId="2687" xr:uid="{66F7ACC1-B696-46A5-8B05-930B0F22EA30}"/>
    <cellStyle name="Comma 2 2 2 8 8" xfId="5032" xr:uid="{5F4A8DC7-2471-4334-824E-4C1BCDD748E2}"/>
    <cellStyle name="Comma 2 2 2 8 9" xfId="7377" xr:uid="{DA282292-A397-4E9A-A416-A4BB58D4BBFF}"/>
    <cellStyle name="Comma 2 2 2 9" xfId="390" xr:uid="{7C13110D-3BBD-4C47-AB65-204A54342F8A}"/>
    <cellStyle name="Comma 2 2 2 9 10" xfId="9770" xr:uid="{380FD927-F6DF-469F-8769-98DE4E31D075}"/>
    <cellStyle name="Comma 2 2 2 9 11" xfId="12115" xr:uid="{EDC4EAE3-74E8-4889-A4F0-CBE9467C6106}"/>
    <cellStyle name="Comma 2 2 2 9 12" xfId="14460" xr:uid="{91FAE8D1-5E11-4242-9B6D-2761F0E2FDD7}"/>
    <cellStyle name="Comma 2 2 2 9 13" xfId="16806" xr:uid="{66958F37-088D-4F1C-8F48-1F7A9B6CA90F}"/>
    <cellStyle name="Comma 2 2 2 9 14" xfId="19151" xr:uid="{DCB37D0B-2E60-45CE-AE57-E1226DDFFF99}"/>
    <cellStyle name="Comma 2 2 2 9 15" xfId="21496" xr:uid="{A8DFDF45-7AD8-4979-BFF6-F67448A0A7F3}"/>
    <cellStyle name="Comma 2 2 2 9 16" xfId="23841" xr:uid="{E4279304-2985-4FD8-A4EB-368EED89E93A}"/>
    <cellStyle name="Comma 2 2 2 9 17" xfId="26186" xr:uid="{E27C1C5A-F4A9-4979-B94F-EEB4F0DC7059}"/>
    <cellStyle name="Comma 2 2 2 9 2" xfId="774" xr:uid="{E40254F2-9DFF-416E-AA04-929A5B1C9DC4}"/>
    <cellStyle name="Comma 2 2 2 9 2 10" xfId="21880" xr:uid="{4FCE86C0-74EB-48ED-B06B-7F4F502BE311}"/>
    <cellStyle name="Comma 2 2 2 9 2 11" xfId="24225" xr:uid="{6874A0C0-EF9C-4090-9468-7A18C934A378}"/>
    <cellStyle name="Comma 2 2 2 9 2 12" xfId="26570" xr:uid="{8153CAAF-8C64-4922-BF27-51DF7B15D50E}"/>
    <cellStyle name="Comma 2 2 2 9 2 2" xfId="3119" xr:uid="{E03D9E59-0140-40F6-8EC1-E3183B7D0E07}"/>
    <cellStyle name="Comma 2 2 2 9 2 3" xfId="5464" xr:uid="{7897A275-969E-4FF4-B4E3-6C00D0C664FD}"/>
    <cellStyle name="Comma 2 2 2 9 2 4" xfId="7809" xr:uid="{206B4F4E-8503-45DD-B737-E9062975A652}"/>
    <cellStyle name="Comma 2 2 2 9 2 5" xfId="10154" xr:uid="{2E07847B-ABB6-4BA5-AF9B-DB7943C098DE}"/>
    <cellStyle name="Comma 2 2 2 9 2 6" xfId="12499" xr:uid="{4B53805A-5AF3-4877-8D23-3572E6D9AD6A}"/>
    <cellStyle name="Comma 2 2 2 9 2 7" xfId="14844" xr:uid="{B30B73E2-761A-4064-8F98-24B965458873}"/>
    <cellStyle name="Comma 2 2 2 9 2 8" xfId="17190" xr:uid="{703209C2-C8BF-46B7-8BBE-17B895B4BC4B}"/>
    <cellStyle name="Comma 2 2 2 9 2 9" xfId="19535" xr:uid="{EC6BC6C2-3C0B-4302-B5B2-398F849E92A3}"/>
    <cellStyle name="Comma 2 2 2 9 3" xfId="1199" xr:uid="{51936098-C76C-49CA-B595-14170CBC79B5}"/>
    <cellStyle name="Comma 2 2 2 9 3 10" xfId="22305" xr:uid="{78CC6B94-8E3A-43A2-810D-384B77A5B9AF}"/>
    <cellStyle name="Comma 2 2 2 9 3 11" xfId="24650" xr:uid="{6EEBC1D4-B3DB-4032-844A-832332DAEB96}"/>
    <cellStyle name="Comma 2 2 2 9 3 12" xfId="26995" xr:uid="{D61BB0E2-F24F-437B-9F77-BB0381E350B3}"/>
    <cellStyle name="Comma 2 2 2 9 3 2" xfId="3544" xr:uid="{A2FB2DD3-C5DB-4DF0-B920-E338DC548AAA}"/>
    <cellStyle name="Comma 2 2 2 9 3 3" xfId="5889" xr:uid="{5D551CB5-A044-430A-A9D1-8FB911FF3FB5}"/>
    <cellStyle name="Comma 2 2 2 9 3 4" xfId="8234" xr:uid="{B677E8D2-D879-424E-9BD2-AD51FE190360}"/>
    <cellStyle name="Comma 2 2 2 9 3 5" xfId="10579" xr:uid="{B2046119-4A5E-4E94-A8CB-F605A114DCD5}"/>
    <cellStyle name="Comma 2 2 2 9 3 6" xfId="12924" xr:uid="{AAE7D4DA-9826-453F-B951-E7B54AB2F13E}"/>
    <cellStyle name="Comma 2 2 2 9 3 7" xfId="15269" xr:uid="{0A76DD56-A44F-4E28-9B8E-3C67640FA3FB}"/>
    <cellStyle name="Comma 2 2 2 9 3 8" xfId="17615" xr:uid="{8B52CE46-ECDF-45EB-979B-1FA0CDFE8AF3}"/>
    <cellStyle name="Comma 2 2 2 9 3 9" xfId="19960" xr:uid="{74FD3C61-60AC-4E7B-928F-930E0AC6B1C8}"/>
    <cellStyle name="Comma 2 2 2 9 4" xfId="1583" xr:uid="{BD84915C-3A39-4605-BC28-2C3438B71D44}"/>
    <cellStyle name="Comma 2 2 2 9 4 10" xfId="22689" xr:uid="{72924B18-A594-4F17-8FD8-8A4EE41226C9}"/>
    <cellStyle name="Comma 2 2 2 9 4 11" xfId="25034" xr:uid="{B82AFDB1-93ED-4D02-9968-921C9E1134CD}"/>
    <cellStyle name="Comma 2 2 2 9 4 12" xfId="27379" xr:uid="{982C44C6-43DD-4F41-B4E3-F2CD6093C3D1}"/>
    <cellStyle name="Comma 2 2 2 9 4 2" xfId="3928" xr:uid="{7968A543-EA8F-485D-853C-E5D550773057}"/>
    <cellStyle name="Comma 2 2 2 9 4 3" xfId="6273" xr:uid="{45D1CC48-E90B-4667-A6AA-D4B1FC64C3F1}"/>
    <cellStyle name="Comma 2 2 2 9 4 4" xfId="8618" xr:uid="{5F67E3CE-D5FC-4B0B-AEE7-667024AAAC15}"/>
    <cellStyle name="Comma 2 2 2 9 4 5" xfId="10963" xr:uid="{B085AA74-5434-4D38-A01C-426CE08D8191}"/>
    <cellStyle name="Comma 2 2 2 9 4 6" xfId="13308" xr:uid="{688879FB-B2C2-41A9-AAE8-A4BF85915F26}"/>
    <cellStyle name="Comma 2 2 2 9 4 7" xfId="15653" xr:uid="{14CD747C-5B9B-43E5-B0B1-5038FAB5097B}"/>
    <cellStyle name="Comma 2 2 2 9 4 8" xfId="17999" xr:uid="{77E728EA-98DA-4786-8DB5-9FBE287E2D1C}"/>
    <cellStyle name="Comma 2 2 2 9 4 9" xfId="20344" xr:uid="{98274535-6642-4F2D-A73B-133BB07EAE0F}"/>
    <cellStyle name="Comma 2 2 2 9 5" xfId="1967" xr:uid="{B34174E5-AFF1-46AF-BCBF-B58BC7540960}"/>
    <cellStyle name="Comma 2 2 2 9 5 10" xfId="23073" xr:uid="{B467361B-013E-4DA8-875D-1D61C05BD65E}"/>
    <cellStyle name="Comma 2 2 2 9 5 11" xfId="25418" xr:uid="{C4912385-FDC3-47B2-8203-0CC64FADD0E0}"/>
    <cellStyle name="Comma 2 2 2 9 5 12" xfId="27763" xr:uid="{0F0AAE87-7680-419A-99BA-6BA38DD5FB03}"/>
    <cellStyle name="Comma 2 2 2 9 5 2" xfId="4312" xr:uid="{D9E11BBE-78FC-413A-A194-B37B1C4B50ED}"/>
    <cellStyle name="Comma 2 2 2 9 5 3" xfId="6657" xr:uid="{901E2690-F8F0-4A19-BA13-E9557133A77C}"/>
    <cellStyle name="Comma 2 2 2 9 5 4" xfId="9002" xr:uid="{F884D66F-A757-46BE-B683-CD534F0C28B5}"/>
    <cellStyle name="Comma 2 2 2 9 5 5" xfId="11347" xr:uid="{0B22706D-00C1-4C3B-9676-C9C8A52CF715}"/>
    <cellStyle name="Comma 2 2 2 9 5 6" xfId="13692" xr:uid="{CDE48A80-8274-4008-8917-B0D311F126D3}"/>
    <cellStyle name="Comma 2 2 2 9 5 7" xfId="16037" xr:uid="{0687386E-E0C3-4D22-9792-E5883BA9D16F}"/>
    <cellStyle name="Comma 2 2 2 9 5 8" xfId="18383" xr:uid="{68A647F8-134D-40F9-A976-18FB540AE53F}"/>
    <cellStyle name="Comma 2 2 2 9 5 9" xfId="20728" xr:uid="{F2757824-7DE2-4DE1-ABD9-F114D7175DE3}"/>
    <cellStyle name="Comma 2 2 2 9 6" xfId="2351" xr:uid="{41488F9B-62B9-4606-8959-0E1F53CDFC45}"/>
    <cellStyle name="Comma 2 2 2 9 6 10" xfId="23457" xr:uid="{59117A1B-FFFB-4F19-B653-70EB7D0F443D}"/>
    <cellStyle name="Comma 2 2 2 9 6 11" xfId="25802" xr:uid="{A58A7619-98E1-481F-B200-18CA196A8AEE}"/>
    <cellStyle name="Comma 2 2 2 9 6 12" xfId="28147" xr:uid="{D13AEC37-4A0B-4213-A928-D35C6AE93BE1}"/>
    <cellStyle name="Comma 2 2 2 9 6 2" xfId="4696" xr:uid="{E16D2AA1-51B6-4233-A90F-023C21388809}"/>
    <cellStyle name="Comma 2 2 2 9 6 3" xfId="7041" xr:uid="{FA0B3F0D-AD5F-4390-9FE8-F912AE74109D}"/>
    <cellStyle name="Comma 2 2 2 9 6 4" xfId="9386" xr:uid="{79045DBA-A453-4753-B1E3-D6B1844E2667}"/>
    <cellStyle name="Comma 2 2 2 9 6 5" xfId="11731" xr:uid="{321E6F35-A395-40BD-A314-BB06FC6A9EA9}"/>
    <cellStyle name="Comma 2 2 2 9 6 6" xfId="14076" xr:uid="{D4A000D5-3DE2-449A-BFF7-AAC06059C960}"/>
    <cellStyle name="Comma 2 2 2 9 6 7" xfId="16421" xr:uid="{85E79390-41D0-4D04-ADEB-B48FA3F682F3}"/>
    <cellStyle name="Comma 2 2 2 9 6 8" xfId="18767" xr:uid="{A03F43AB-C293-4B8C-943A-0003D1336337}"/>
    <cellStyle name="Comma 2 2 2 9 6 9" xfId="21112" xr:uid="{D2440CD0-29B5-4A88-8508-E7F052639C9B}"/>
    <cellStyle name="Comma 2 2 2 9 7" xfId="2735" xr:uid="{6C83E01A-EB75-495B-8130-F95E53E0A028}"/>
    <cellStyle name="Comma 2 2 2 9 8" xfId="5080" xr:uid="{18ACE0C2-214D-4A15-93D0-83B2F8DB7C80}"/>
    <cellStyle name="Comma 2 2 2 9 9" xfId="7425" xr:uid="{72D29D80-2E98-4BFD-AA59-8D414EA1E2AE}"/>
    <cellStyle name="Comma 2 2 20" xfId="2387" xr:uid="{B8023B82-E3DE-4704-8B39-0CFD6022F888}"/>
    <cellStyle name="Comma 2 2 21" xfId="4732" xr:uid="{E44B7D43-482C-4F4D-9C29-E287AEE5DCD4}"/>
    <cellStyle name="Comma 2 2 22" xfId="7077" xr:uid="{DD54F84F-AD3B-487E-841D-38B75E9DF3A8}"/>
    <cellStyle name="Comma 2 2 23" xfId="9422" xr:uid="{A2C593EA-3D86-4B0A-8E63-6A7EA7E7A7C1}"/>
    <cellStyle name="Comma 2 2 24" xfId="11767" xr:uid="{E9F23D74-8964-4937-9AE2-7E6D572A6D66}"/>
    <cellStyle name="Comma 2 2 25" xfId="14112" xr:uid="{9F74732D-F9B2-44FB-811A-266F795A7D79}"/>
    <cellStyle name="Comma 2 2 26" xfId="16458" xr:uid="{74FAA022-F0CD-4FB7-B386-79900F11E2D2}"/>
    <cellStyle name="Comma 2 2 27" xfId="18803" xr:uid="{93920C42-2F48-4626-A29C-CEDB46FA7E90}"/>
    <cellStyle name="Comma 2 2 28" xfId="21148" xr:uid="{25141F79-8CF0-41C0-B116-19EDB955C795}"/>
    <cellStyle name="Comma 2 2 29" xfId="23493" xr:uid="{EFF7B889-1586-4023-B3EC-841961E42170}"/>
    <cellStyle name="Comma 2 2 3" xfId="66" xr:uid="{7A0FED92-EBE4-4063-A8E5-FB480720C948}"/>
    <cellStyle name="Comma 2 2 3 10" xfId="875" xr:uid="{BE074CB5-08E8-43FF-8E32-C1984D0EFE50}"/>
    <cellStyle name="Comma 2 2 3 10 10" xfId="21981" xr:uid="{7AFF5815-4E50-4848-80F2-57B255D033E9}"/>
    <cellStyle name="Comma 2 2 3 10 11" xfId="24326" xr:uid="{79F564EF-7AA2-4BCC-A701-D26DCB6E0F6F}"/>
    <cellStyle name="Comma 2 2 3 10 12" xfId="26671" xr:uid="{6F02F601-DAFC-4AB8-8028-F233E0B9956C}"/>
    <cellStyle name="Comma 2 2 3 10 2" xfId="3220" xr:uid="{F624613C-E67A-4E21-B35A-A1E5EA2CC03B}"/>
    <cellStyle name="Comma 2 2 3 10 3" xfId="5565" xr:uid="{BB096BFD-BB68-4FBB-8841-469E76334018}"/>
    <cellStyle name="Comma 2 2 3 10 4" xfId="7910" xr:uid="{B256CF51-6CFD-49C4-93A2-C5E45AF89325}"/>
    <cellStyle name="Comma 2 2 3 10 5" xfId="10255" xr:uid="{817B1E1F-809B-47BD-BDB6-C10F17771110}"/>
    <cellStyle name="Comma 2 2 3 10 6" xfId="12600" xr:uid="{FB463F0C-6AEA-4D7C-BB72-A1CA9EDE9B1C}"/>
    <cellStyle name="Comma 2 2 3 10 7" xfId="14945" xr:uid="{EA876C76-7946-4DC1-9313-E2FB9DC9E3AE}"/>
    <cellStyle name="Comma 2 2 3 10 8" xfId="17291" xr:uid="{153F2E41-7AAD-4AA8-9D43-5F43E64B5A2D}"/>
    <cellStyle name="Comma 2 2 3 10 9" xfId="19636" xr:uid="{5DA5D8F1-1FC4-4C01-9456-DA290595D1C0}"/>
    <cellStyle name="Comma 2 2 3 11" xfId="1259" xr:uid="{110E932B-727A-4B59-9F91-D0C0A912761C}"/>
    <cellStyle name="Comma 2 2 3 11 10" xfId="22365" xr:uid="{1B24DF44-E7D5-4F66-A3AB-399F1686361A}"/>
    <cellStyle name="Comma 2 2 3 11 11" xfId="24710" xr:uid="{ECA5500C-65F3-4068-AA4F-A734890B776D}"/>
    <cellStyle name="Comma 2 2 3 11 12" xfId="27055" xr:uid="{6258329D-771A-4E6C-A544-E49B0699AA25}"/>
    <cellStyle name="Comma 2 2 3 11 2" xfId="3604" xr:uid="{138E48C3-6F75-432A-AD5A-D802D1ACD2A6}"/>
    <cellStyle name="Comma 2 2 3 11 3" xfId="5949" xr:uid="{06A1EC8A-30FF-415A-9ED3-6135CEB8DE26}"/>
    <cellStyle name="Comma 2 2 3 11 4" xfId="8294" xr:uid="{7FAA3F35-ADB9-4AEA-B4C9-C1488BFA595D}"/>
    <cellStyle name="Comma 2 2 3 11 5" xfId="10639" xr:uid="{D29B72AE-DB37-4C1E-A2C2-D3439FE7295C}"/>
    <cellStyle name="Comma 2 2 3 11 6" xfId="12984" xr:uid="{715AD62F-6D78-4E54-B08A-976ABF96C1B3}"/>
    <cellStyle name="Comma 2 2 3 11 7" xfId="15329" xr:uid="{9F21B27E-172B-4FFA-9371-852E81380671}"/>
    <cellStyle name="Comma 2 2 3 11 8" xfId="17675" xr:uid="{664940E9-0BD5-4185-97EF-26213B914FF6}"/>
    <cellStyle name="Comma 2 2 3 11 9" xfId="20020" xr:uid="{C097E8CC-FEE2-4680-88E8-02C603BAF82A}"/>
    <cellStyle name="Comma 2 2 3 12" xfId="1643" xr:uid="{AFCABDE1-EFE0-413D-A71D-9312175BAAA2}"/>
    <cellStyle name="Comma 2 2 3 12 10" xfId="22749" xr:uid="{34BDB7C5-5547-4C3B-B3DE-4570C5E68634}"/>
    <cellStyle name="Comma 2 2 3 12 11" xfId="25094" xr:uid="{73F93CBE-B110-4F15-A689-CB16412A02F8}"/>
    <cellStyle name="Comma 2 2 3 12 12" xfId="27439" xr:uid="{7BFD8FF1-FFB0-434C-8877-67CD5095C233}"/>
    <cellStyle name="Comma 2 2 3 12 2" xfId="3988" xr:uid="{BFE78724-CA2A-4FA1-9289-B175EE627A59}"/>
    <cellStyle name="Comma 2 2 3 12 3" xfId="6333" xr:uid="{52162130-4365-46FA-9B1A-1784BE495032}"/>
    <cellStyle name="Comma 2 2 3 12 4" xfId="8678" xr:uid="{2DF73144-63CF-43FA-A1E4-DAA900F3BEB4}"/>
    <cellStyle name="Comma 2 2 3 12 5" xfId="11023" xr:uid="{C84FA007-39DA-476D-BD02-B9E6F4F808FE}"/>
    <cellStyle name="Comma 2 2 3 12 6" xfId="13368" xr:uid="{48224E92-02A0-4462-8559-2D12C5E626E3}"/>
    <cellStyle name="Comma 2 2 3 12 7" xfId="15713" xr:uid="{DAD64F0B-FDB7-470B-BED2-5C1DB2D85308}"/>
    <cellStyle name="Comma 2 2 3 12 8" xfId="18059" xr:uid="{D5966970-DAD3-468A-ACED-0AF3AF966C70}"/>
    <cellStyle name="Comma 2 2 3 12 9" xfId="20404" xr:uid="{68D88167-05F5-4C53-B8AB-3DFB679BC48A}"/>
    <cellStyle name="Comma 2 2 3 13" xfId="2027" xr:uid="{CE41B912-310C-4167-863A-48A291D13757}"/>
    <cellStyle name="Comma 2 2 3 13 10" xfId="23133" xr:uid="{0D0DADD4-F336-4762-A6C7-40303B356C19}"/>
    <cellStyle name="Comma 2 2 3 13 11" xfId="25478" xr:uid="{377B893F-601D-4DE6-A72A-38E7E732AEAA}"/>
    <cellStyle name="Comma 2 2 3 13 12" xfId="27823" xr:uid="{653BCEF1-F908-436D-81DF-105770C74DFA}"/>
    <cellStyle name="Comma 2 2 3 13 2" xfId="4372" xr:uid="{7526A607-1E05-4824-9BD4-E7D33D71F2C6}"/>
    <cellStyle name="Comma 2 2 3 13 3" xfId="6717" xr:uid="{1E9339CD-8965-48E5-A20D-BE746C6088F7}"/>
    <cellStyle name="Comma 2 2 3 13 4" xfId="9062" xr:uid="{E1585FE0-1787-42FD-86F5-50E39DE7547A}"/>
    <cellStyle name="Comma 2 2 3 13 5" xfId="11407" xr:uid="{2E5235C6-A651-401D-8566-5066EC62F18F}"/>
    <cellStyle name="Comma 2 2 3 13 6" xfId="13752" xr:uid="{DA5253AC-1E64-48DE-8603-FE00B3C81312}"/>
    <cellStyle name="Comma 2 2 3 13 7" xfId="16097" xr:uid="{0DC9B679-693F-4ADA-9D1F-579E7E295B05}"/>
    <cellStyle name="Comma 2 2 3 13 8" xfId="18443" xr:uid="{FDDD587B-ED67-4CCD-A3F8-3E0359CF0F06}"/>
    <cellStyle name="Comma 2 2 3 13 9" xfId="20788" xr:uid="{EE06B518-136A-4533-9BEC-BA54FC0E527F}"/>
    <cellStyle name="Comma 2 2 3 14" xfId="2411" xr:uid="{9DDFF654-F164-4123-B05C-DADD29149A4F}"/>
    <cellStyle name="Comma 2 2 3 15" xfId="4756" xr:uid="{E7F6BA3C-C562-4F18-A93C-B7A45B9FB7F5}"/>
    <cellStyle name="Comma 2 2 3 16" xfId="7101" xr:uid="{5EFBB27A-6A44-474A-A67F-E41DE043B609}"/>
    <cellStyle name="Comma 2 2 3 17" xfId="9446" xr:uid="{3CA75923-6777-4AF7-A1E6-EE4BE2CDC4AF}"/>
    <cellStyle name="Comma 2 2 3 18" xfId="11791" xr:uid="{7084B6F9-E86A-4A2E-93BE-11E2218E5E19}"/>
    <cellStyle name="Comma 2 2 3 19" xfId="14136" xr:uid="{A4A12245-3DF4-45D5-ADA1-F794B644B285}"/>
    <cellStyle name="Comma 2 2 3 2" xfId="114" xr:uid="{E6E62805-9534-4916-A9A8-5FF679D3DF9F}"/>
    <cellStyle name="Comma 2 2 3 2 10" xfId="9494" xr:uid="{B7B90E0C-958B-4F2F-8575-519D3496A25E}"/>
    <cellStyle name="Comma 2 2 3 2 11" xfId="11839" xr:uid="{65501B87-52CA-497B-AED9-16605E66C19F}"/>
    <cellStyle name="Comma 2 2 3 2 12" xfId="14184" xr:uid="{DE999F9C-7102-4F4B-AE53-A7BC78CA8C2E}"/>
    <cellStyle name="Comma 2 2 3 2 13" xfId="16530" xr:uid="{8A15F9C7-BC88-4D9C-B329-D059365DCEDD}"/>
    <cellStyle name="Comma 2 2 3 2 14" xfId="18875" xr:uid="{FFFF7891-72E2-4503-B17C-FAE6B66EADAE}"/>
    <cellStyle name="Comma 2 2 3 2 15" xfId="21220" xr:uid="{9D30B5AA-2C2B-4C7E-AA61-294734C200FE}"/>
    <cellStyle name="Comma 2 2 3 2 16" xfId="23565" xr:uid="{4D0DB4C2-B424-4128-8FCE-CC839AF34AD6}"/>
    <cellStyle name="Comma 2 2 3 2 17" xfId="25910" xr:uid="{3947A5A2-6273-41AD-859C-4E84354032DE}"/>
    <cellStyle name="Comma 2 2 3 2 2" xfId="498" xr:uid="{7295C819-33A0-40D6-8211-9B44F7B81A34}"/>
    <cellStyle name="Comma 2 2 3 2 2 10" xfId="21604" xr:uid="{BD43DDBB-E283-470F-B242-26C63BCB2BC9}"/>
    <cellStyle name="Comma 2 2 3 2 2 11" xfId="23949" xr:uid="{DB89BAF9-4AC8-4113-A5B6-D0FEF05BC284}"/>
    <cellStyle name="Comma 2 2 3 2 2 12" xfId="26294" xr:uid="{EF79482C-A596-47BC-97DF-FA3186FBB2AF}"/>
    <cellStyle name="Comma 2 2 3 2 2 2" xfId="2843" xr:uid="{D37D3FD8-81CD-4C11-87A5-C93AF6CD164B}"/>
    <cellStyle name="Comma 2 2 3 2 2 3" xfId="5188" xr:uid="{10B7417E-78E9-4C41-A312-50077A75FE3F}"/>
    <cellStyle name="Comma 2 2 3 2 2 4" xfId="7533" xr:uid="{1F39E716-2B0A-4106-B14B-A3096F128B1C}"/>
    <cellStyle name="Comma 2 2 3 2 2 5" xfId="9878" xr:uid="{EB2EE3D9-00EE-4FCB-AE67-91FE69F41231}"/>
    <cellStyle name="Comma 2 2 3 2 2 6" xfId="12223" xr:uid="{86E1E2CD-8E4A-4D1E-922A-F19AFA4C26E7}"/>
    <cellStyle name="Comma 2 2 3 2 2 7" xfId="14568" xr:uid="{0A0AFA56-88B5-4AE4-A530-4BBBC772B9D8}"/>
    <cellStyle name="Comma 2 2 3 2 2 8" xfId="16914" xr:uid="{8C3BCD3C-BE0A-441B-A730-95E39E964235}"/>
    <cellStyle name="Comma 2 2 3 2 2 9" xfId="19259" xr:uid="{F2402DFD-0D4D-4135-B4DA-ACD7153EC395}"/>
    <cellStyle name="Comma 2 2 3 2 3" xfId="923" xr:uid="{A2D5CA34-B4E3-431F-913B-A3882C4095B7}"/>
    <cellStyle name="Comma 2 2 3 2 3 10" xfId="22029" xr:uid="{6E4CD234-735F-4AC6-88CB-4F4123AF4494}"/>
    <cellStyle name="Comma 2 2 3 2 3 11" xfId="24374" xr:uid="{4731D533-9035-4964-9738-97AFDCE298E7}"/>
    <cellStyle name="Comma 2 2 3 2 3 12" xfId="26719" xr:uid="{A3335388-71E4-4F53-9E4E-AC0008AFAF03}"/>
    <cellStyle name="Comma 2 2 3 2 3 2" xfId="3268" xr:uid="{BA299DE5-6379-4518-BA1C-0E42BAC3118E}"/>
    <cellStyle name="Comma 2 2 3 2 3 3" xfId="5613" xr:uid="{1AAB999D-1CB6-4701-9829-18C8BD6D4404}"/>
    <cellStyle name="Comma 2 2 3 2 3 4" xfId="7958" xr:uid="{DA1DE1D4-B0C7-4CA5-9138-01F40945C92C}"/>
    <cellStyle name="Comma 2 2 3 2 3 5" xfId="10303" xr:uid="{8BB6BD5D-385B-4F55-B161-3C2390866DBA}"/>
    <cellStyle name="Comma 2 2 3 2 3 6" xfId="12648" xr:uid="{8CB98B38-03CF-4FED-934D-4EA980997304}"/>
    <cellStyle name="Comma 2 2 3 2 3 7" xfId="14993" xr:uid="{D185E102-DC2C-4080-9E71-98CE570858A4}"/>
    <cellStyle name="Comma 2 2 3 2 3 8" xfId="17339" xr:uid="{95F0E090-E031-45DA-A9C5-1EC6905EB813}"/>
    <cellStyle name="Comma 2 2 3 2 3 9" xfId="19684" xr:uid="{282F7D14-70C8-40B9-9996-074F5CBE975D}"/>
    <cellStyle name="Comma 2 2 3 2 4" xfId="1307" xr:uid="{20FBCAC5-7FF0-4038-9A9E-19A4C7ECB33C}"/>
    <cellStyle name="Comma 2 2 3 2 4 10" xfId="22413" xr:uid="{ACF08070-9642-4E9A-8733-FDC5BA7E5B20}"/>
    <cellStyle name="Comma 2 2 3 2 4 11" xfId="24758" xr:uid="{BFFB44FF-085E-48B5-84ED-8FC5498CC465}"/>
    <cellStyle name="Comma 2 2 3 2 4 12" xfId="27103" xr:uid="{16C18A29-644C-4508-8BD5-910ADA666CEB}"/>
    <cellStyle name="Comma 2 2 3 2 4 2" xfId="3652" xr:uid="{E0F5B55D-AE24-4D70-A57A-EAB0EDBAA9DC}"/>
    <cellStyle name="Comma 2 2 3 2 4 3" xfId="5997" xr:uid="{D990B518-977A-4A06-B5F1-AA7244A148B0}"/>
    <cellStyle name="Comma 2 2 3 2 4 4" xfId="8342" xr:uid="{4351ADCE-D3A0-4D7F-B8FF-C9AE1D3AB5F9}"/>
    <cellStyle name="Comma 2 2 3 2 4 5" xfId="10687" xr:uid="{65388207-E301-4697-8703-411B9594626D}"/>
    <cellStyle name="Comma 2 2 3 2 4 6" xfId="13032" xr:uid="{1FB9E3E5-4E64-4AC0-A2B5-B8E9DE0E975D}"/>
    <cellStyle name="Comma 2 2 3 2 4 7" xfId="15377" xr:uid="{D79EAA8C-FE91-45BC-85C0-2E45A2CF5450}"/>
    <cellStyle name="Comma 2 2 3 2 4 8" xfId="17723" xr:uid="{A6B5EBFA-F62E-41DF-817E-369BDAB8A2FA}"/>
    <cellStyle name="Comma 2 2 3 2 4 9" xfId="20068" xr:uid="{15427F44-8C52-4C77-8426-AA4A57ABE9FA}"/>
    <cellStyle name="Comma 2 2 3 2 5" xfId="1691" xr:uid="{40D60CA2-D3D0-4B2D-8E4D-09E15B86A2DD}"/>
    <cellStyle name="Comma 2 2 3 2 5 10" xfId="22797" xr:uid="{783BE07A-B82B-4894-BDB4-A4016722A9E1}"/>
    <cellStyle name="Comma 2 2 3 2 5 11" xfId="25142" xr:uid="{074267E8-F98F-4A30-BB99-B7E8FC27546A}"/>
    <cellStyle name="Comma 2 2 3 2 5 12" xfId="27487" xr:uid="{A19ED616-A94A-4DA8-BAF7-ED9CC405C1B9}"/>
    <cellStyle name="Comma 2 2 3 2 5 2" xfId="4036" xr:uid="{9C2152CA-8A70-4BB7-9FCC-2FD58C959E4C}"/>
    <cellStyle name="Comma 2 2 3 2 5 3" xfId="6381" xr:uid="{52401917-D0DD-492F-B589-5873745A70D9}"/>
    <cellStyle name="Comma 2 2 3 2 5 4" xfId="8726" xr:uid="{EE39C9AF-BF2C-496D-8AA3-3B23DBA66B9F}"/>
    <cellStyle name="Comma 2 2 3 2 5 5" xfId="11071" xr:uid="{7BA17911-734C-46E6-9EE2-4AFCB0B6B414}"/>
    <cellStyle name="Comma 2 2 3 2 5 6" xfId="13416" xr:uid="{86CDBC79-11F4-4673-B015-79B006C25598}"/>
    <cellStyle name="Comma 2 2 3 2 5 7" xfId="15761" xr:uid="{5776E33B-3789-470A-ACDA-2BCF63D65548}"/>
    <cellStyle name="Comma 2 2 3 2 5 8" xfId="18107" xr:uid="{1AD8F833-D5E4-4FDC-9A7E-F9596C3886D8}"/>
    <cellStyle name="Comma 2 2 3 2 5 9" xfId="20452" xr:uid="{AF9655D9-2AC4-43CE-BAA8-1CA24E54BE34}"/>
    <cellStyle name="Comma 2 2 3 2 6" xfId="2075" xr:uid="{12A35B97-0F51-42EA-9437-3AE837179C49}"/>
    <cellStyle name="Comma 2 2 3 2 6 10" xfId="23181" xr:uid="{00181056-C89D-4055-901B-0993F5C10299}"/>
    <cellStyle name="Comma 2 2 3 2 6 11" xfId="25526" xr:uid="{85B236F7-4AB4-4478-B3F6-7F36545A55DC}"/>
    <cellStyle name="Comma 2 2 3 2 6 12" xfId="27871" xr:uid="{B4F34994-4B49-43D5-BE3B-2326F371837D}"/>
    <cellStyle name="Comma 2 2 3 2 6 2" xfId="4420" xr:uid="{FED08EA4-F1E9-45BD-9CDA-0B1D0EB68FCF}"/>
    <cellStyle name="Comma 2 2 3 2 6 3" xfId="6765" xr:uid="{D0BA4385-6089-4460-91D0-B1F6556559D0}"/>
    <cellStyle name="Comma 2 2 3 2 6 4" xfId="9110" xr:uid="{A19907A6-1689-434D-8EE4-2438990495AD}"/>
    <cellStyle name="Comma 2 2 3 2 6 5" xfId="11455" xr:uid="{838ECA53-2A86-4A61-BD35-AD7A3ABFA8F6}"/>
    <cellStyle name="Comma 2 2 3 2 6 6" xfId="13800" xr:uid="{E43E3C26-19E4-4538-B6C3-A7ACE2D53887}"/>
    <cellStyle name="Comma 2 2 3 2 6 7" xfId="16145" xr:uid="{C9C1B5CE-241C-4058-97EB-315BF1D7E3A9}"/>
    <cellStyle name="Comma 2 2 3 2 6 8" xfId="18491" xr:uid="{E174178B-912A-44B5-B125-7D675FC58581}"/>
    <cellStyle name="Comma 2 2 3 2 6 9" xfId="20836" xr:uid="{E36B3B53-C065-4502-A652-48DE100152C6}"/>
    <cellStyle name="Comma 2 2 3 2 7" xfId="2459" xr:uid="{5C6ACA53-3458-4BC7-A80B-BC7EF9BED4F5}"/>
    <cellStyle name="Comma 2 2 3 2 8" xfId="4804" xr:uid="{9D574002-FC79-4014-908B-BDEBEEC86E33}"/>
    <cellStyle name="Comma 2 2 3 2 9" xfId="7149" xr:uid="{81F69F1F-47D0-484F-A964-0FC2EAA0CCF8}"/>
    <cellStyle name="Comma 2 2 3 20" xfId="16482" xr:uid="{FEC3A092-3118-46B8-89DA-0BD6D4346EE9}"/>
    <cellStyle name="Comma 2 2 3 21" xfId="18827" xr:uid="{E8869EF5-78A5-47C5-B2B0-FEED13C30075}"/>
    <cellStyle name="Comma 2 2 3 22" xfId="21172" xr:uid="{5659562F-DBEA-4FEC-8F7E-DDCC8811782B}"/>
    <cellStyle name="Comma 2 2 3 23" xfId="23517" xr:uid="{82BE3957-6F62-40C7-8B8D-8B83064E0DDB}"/>
    <cellStyle name="Comma 2 2 3 24" xfId="25862" xr:uid="{EE91B24C-E230-4EC9-86E5-983975CC842F}"/>
    <cellStyle name="Comma 2 2 3 3" xfId="162" xr:uid="{99FB98F5-0165-4424-96FF-F6BDEC52C2BD}"/>
    <cellStyle name="Comma 2 2 3 3 10" xfId="9542" xr:uid="{05214CA8-4BE3-450F-ACC2-38AC99911124}"/>
    <cellStyle name="Comma 2 2 3 3 11" xfId="11887" xr:uid="{72D066FF-F7C0-4568-AFF4-A18E1C4F7A57}"/>
    <cellStyle name="Comma 2 2 3 3 12" xfId="14232" xr:uid="{4030A7C0-5A82-47A4-AC78-F83C03096B56}"/>
    <cellStyle name="Comma 2 2 3 3 13" xfId="16578" xr:uid="{A31EF7FC-5B23-458D-A349-5EE408E5887E}"/>
    <cellStyle name="Comma 2 2 3 3 14" xfId="18923" xr:uid="{A9329FB7-B152-42F1-AD1A-3D77CBAFFE25}"/>
    <cellStyle name="Comma 2 2 3 3 15" xfId="21268" xr:uid="{0F9E44D8-BDC2-4898-8DE9-BC70088D4865}"/>
    <cellStyle name="Comma 2 2 3 3 16" xfId="23613" xr:uid="{7102D204-34F0-409E-86F7-AB2CFBB85494}"/>
    <cellStyle name="Comma 2 2 3 3 17" xfId="25958" xr:uid="{532F06CC-D128-4164-8CA9-A4B9C2F5E5B1}"/>
    <cellStyle name="Comma 2 2 3 3 2" xfId="546" xr:uid="{DEE8047E-A9BA-4757-B000-AA2BC7D2B08D}"/>
    <cellStyle name="Comma 2 2 3 3 2 10" xfId="21652" xr:uid="{4CC3E5E7-6A35-4D0C-8D28-6336EBF41E47}"/>
    <cellStyle name="Comma 2 2 3 3 2 11" xfId="23997" xr:uid="{88B533EA-16CF-41B3-9312-D5E17317CD6D}"/>
    <cellStyle name="Comma 2 2 3 3 2 12" xfId="26342" xr:uid="{DE6BF052-AD2D-4AD9-B9FF-EB6841702909}"/>
    <cellStyle name="Comma 2 2 3 3 2 2" xfId="2891" xr:uid="{D1B7502B-A1DB-4FE9-B41D-F68F7859AAAD}"/>
    <cellStyle name="Comma 2 2 3 3 2 3" xfId="5236" xr:uid="{C5040145-1D06-4D7A-8E4A-52566E171689}"/>
    <cellStyle name="Comma 2 2 3 3 2 4" xfId="7581" xr:uid="{7C44A190-1B0D-4AB7-9A03-7D5E4D807B6D}"/>
    <cellStyle name="Comma 2 2 3 3 2 5" xfId="9926" xr:uid="{2FCCA2AD-807D-4174-85A2-9E4A600FD2B1}"/>
    <cellStyle name="Comma 2 2 3 3 2 6" xfId="12271" xr:uid="{B90FC918-46F1-46CD-8248-ECD802B4524F}"/>
    <cellStyle name="Comma 2 2 3 3 2 7" xfId="14616" xr:uid="{C729A9FB-9AC9-43D7-B8EA-CB3B17627CBB}"/>
    <cellStyle name="Comma 2 2 3 3 2 8" xfId="16962" xr:uid="{18164DB9-134D-4956-BA90-CF3FC1B4AE3D}"/>
    <cellStyle name="Comma 2 2 3 3 2 9" xfId="19307" xr:uid="{CC63DB9B-A238-4868-8624-D74CB41410E2}"/>
    <cellStyle name="Comma 2 2 3 3 3" xfId="971" xr:uid="{8AC172C0-0320-4D6F-BEB9-5416CE5F5303}"/>
    <cellStyle name="Comma 2 2 3 3 3 10" xfId="22077" xr:uid="{86E2CDF3-4F90-4A85-9E04-31739E2D5409}"/>
    <cellStyle name="Comma 2 2 3 3 3 11" xfId="24422" xr:uid="{BBDAAF6C-88C0-4D59-8946-9D8A25DE8004}"/>
    <cellStyle name="Comma 2 2 3 3 3 12" xfId="26767" xr:uid="{30B443B4-CF1D-404F-9020-0519C763E696}"/>
    <cellStyle name="Comma 2 2 3 3 3 2" xfId="3316" xr:uid="{83FC7E2F-F11E-4B85-8BA6-45715727EF41}"/>
    <cellStyle name="Comma 2 2 3 3 3 3" xfId="5661" xr:uid="{18DAD1DD-C674-4EAE-B6D1-D9928D9C9963}"/>
    <cellStyle name="Comma 2 2 3 3 3 4" xfId="8006" xr:uid="{73A4A493-184B-41DB-B017-83228F92F047}"/>
    <cellStyle name="Comma 2 2 3 3 3 5" xfId="10351" xr:uid="{EBCDCD97-6AF6-4145-95BF-51A655D4766D}"/>
    <cellStyle name="Comma 2 2 3 3 3 6" xfId="12696" xr:uid="{A188A9E8-81D6-47AC-A159-32D727D2B441}"/>
    <cellStyle name="Comma 2 2 3 3 3 7" xfId="15041" xr:uid="{A6E5D438-A0E2-40D5-BE76-9A67FEE8A1BF}"/>
    <cellStyle name="Comma 2 2 3 3 3 8" xfId="17387" xr:uid="{1C52A2D4-7416-49B7-848A-6F1679B00910}"/>
    <cellStyle name="Comma 2 2 3 3 3 9" xfId="19732" xr:uid="{FDCDFE64-EA16-45E4-967C-95878D81F87D}"/>
    <cellStyle name="Comma 2 2 3 3 4" xfId="1355" xr:uid="{890BB974-15D4-47B5-B03F-580E800DE485}"/>
    <cellStyle name="Comma 2 2 3 3 4 10" xfId="22461" xr:uid="{8F1BEA4B-834C-4416-A69B-881AD6728885}"/>
    <cellStyle name="Comma 2 2 3 3 4 11" xfId="24806" xr:uid="{9FCFD752-92F1-4C8E-B1D6-B5C003191F7E}"/>
    <cellStyle name="Comma 2 2 3 3 4 12" xfId="27151" xr:uid="{901F0A43-DFDA-4583-B1BD-DEE78588C00E}"/>
    <cellStyle name="Comma 2 2 3 3 4 2" xfId="3700" xr:uid="{1EB1A121-51AB-419D-9FC0-B9BA2B7694BD}"/>
    <cellStyle name="Comma 2 2 3 3 4 3" xfId="6045" xr:uid="{D5FF5710-CA42-43D0-A670-93AD6570EBDD}"/>
    <cellStyle name="Comma 2 2 3 3 4 4" xfId="8390" xr:uid="{10849C61-3105-44F6-AB31-F5DF4137C9FD}"/>
    <cellStyle name="Comma 2 2 3 3 4 5" xfId="10735" xr:uid="{E0C4F476-30E6-440F-8D42-F6558ED6D9D1}"/>
    <cellStyle name="Comma 2 2 3 3 4 6" xfId="13080" xr:uid="{7B8094C3-F480-4685-B08D-BF46AC77A70D}"/>
    <cellStyle name="Comma 2 2 3 3 4 7" xfId="15425" xr:uid="{3F30A149-1219-4A05-BDF2-6566B89C743B}"/>
    <cellStyle name="Comma 2 2 3 3 4 8" xfId="17771" xr:uid="{884D46D6-469C-46E6-9A5C-07727F612856}"/>
    <cellStyle name="Comma 2 2 3 3 4 9" xfId="20116" xr:uid="{D7AA365C-A8F1-4DC8-819F-3E6B9890450C}"/>
    <cellStyle name="Comma 2 2 3 3 5" xfId="1739" xr:uid="{113BF287-0412-4BD7-833C-552F2854ABC9}"/>
    <cellStyle name="Comma 2 2 3 3 5 10" xfId="22845" xr:uid="{9A90712C-1B0E-439E-A1A9-087591339C14}"/>
    <cellStyle name="Comma 2 2 3 3 5 11" xfId="25190" xr:uid="{E9FCE252-F44F-49ED-80FB-9B724D70CD3C}"/>
    <cellStyle name="Comma 2 2 3 3 5 12" xfId="27535" xr:uid="{A4DB5914-BB0C-47CD-97C7-6D83AE2F7927}"/>
    <cellStyle name="Comma 2 2 3 3 5 2" xfId="4084" xr:uid="{1FEF7833-1BDC-4FAD-815E-D8518254456C}"/>
    <cellStyle name="Comma 2 2 3 3 5 3" xfId="6429" xr:uid="{A8DD547B-296C-4688-A6C1-436F6005B8E1}"/>
    <cellStyle name="Comma 2 2 3 3 5 4" xfId="8774" xr:uid="{1B1E3793-1FAB-433A-BFB9-FC78D09B113D}"/>
    <cellStyle name="Comma 2 2 3 3 5 5" xfId="11119" xr:uid="{6CAF33C7-93ED-4F7F-A09F-BDBFB665F116}"/>
    <cellStyle name="Comma 2 2 3 3 5 6" xfId="13464" xr:uid="{58BD4ABA-1ABC-49CB-BD72-72D6CD6996BF}"/>
    <cellStyle name="Comma 2 2 3 3 5 7" xfId="15809" xr:uid="{650617F9-A4E4-48DC-AFA7-77E628B20686}"/>
    <cellStyle name="Comma 2 2 3 3 5 8" xfId="18155" xr:uid="{31A87326-4E6F-4D85-9D14-660E3CC8BEC9}"/>
    <cellStyle name="Comma 2 2 3 3 5 9" xfId="20500" xr:uid="{87912051-B685-4FF9-A60F-24A6F1187269}"/>
    <cellStyle name="Comma 2 2 3 3 6" xfId="2123" xr:uid="{C09CDC41-75C9-4FCA-9628-236D4CF634A9}"/>
    <cellStyle name="Comma 2 2 3 3 6 10" xfId="23229" xr:uid="{997A90BC-778C-42FD-AD2A-8284E0D2C29D}"/>
    <cellStyle name="Comma 2 2 3 3 6 11" xfId="25574" xr:uid="{EF240D1E-1F0B-4207-A8F8-DBA574A07CA7}"/>
    <cellStyle name="Comma 2 2 3 3 6 12" xfId="27919" xr:uid="{53FDF6B9-BB47-43F7-A742-8443A0495D6C}"/>
    <cellStyle name="Comma 2 2 3 3 6 2" xfId="4468" xr:uid="{79236146-79CE-4B8A-84B8-BD9A236EE204}"/>
    <cellStyle name="Comma 2 2 3 3 6 3" xfId="6813" xr:uid="{12BC3247-7968-4B5C-9CE9-C852EADB5CC4}"/>
    <cellStyle name="Comma 2 2 3 3 6 4" xfId="9158" xr:uid="{98700F04-48A8-4467-8BE6-505D283CE308}"/>
    <cellStyle name="Comma 2 2 3 3 6 5" xfId="11503" xr:uid="{A5679F26-7C37-46F1-A7B9-6320029D5E48}"/>
    <cellStyle name="Comma 2 2 3 3 6 6" xfId="13848" xr:uid="{FCC17E00-274D-4960-9240-6C85B46C4FD2}"/>
    <cellStyle name="Comma 2 2 3 3 6 7" xfId="16193" xr:uid="{B058F2C7-A55E-4794-9914-FC74BA005D23}"/>
    <cellStyle name="Comma 2 2 3 3 6 8" xfId="18539" xr:uid="{63FCD550-4EFD-427E-A6E4-7963517005C4}"/>
    <cellStyle name="Comma 2 2 3 3 6 9" xfId="20884" xr:uid="{9A442CAC-A290-40A6-B494-2F3ADF539A32}"/>
    <cellStyle name="Comma 2 2 3 3 7" xfId="2507" xr:uid="{0DF31ACA-02D8-4442-B31C-3E7809A0AE57}"/>
    <cellStyle name="Comma 2 2 3 3 8" xfId="4852" xr:uid="{A3BB5CDC-DE61-454A-9548-42BA8B8507C4}"/>
    <cellStyle name="Comma 2 2 3 3 9" xfId="7197" xr:uid="{AD16D19A-9045-45FA-8730-F211BCAA21B5}"/>
    <cellStyle name="Comma 2 2 3 4" xfId="210" xr:uid="{B2AD9AA1-2D4B-4315-8092-1F13A54DC31A}"/>
    <cellStyle name="Comma 2 2 3 4 10" xfId="9590" xr:uid="{7863E8E4-E5DE-4FB1-B8F0-377FBA434151}"/>
    <cellStyle name="Comma 2 2 3 4 11" xfId="11935" xr:uid="{2177E0F6-3F67-4331-805A-40DE256B4AB6}"/>
    <cellStyle name="Comma 2 2 3 4 12" xfId="14280" xr:uid="{058BE305-ADD4-4DEE-87B3-ADCB5A74467C}"/>
    <cellStyle name="Comma 2 2 3 4 13" xfId="16626" xr:uid="{1E969ED1-DF40-4187-84CE-F94EE7675670}"/>
    <cellStyle name="Comma 2 2 3 4 14" xfId="18971" xr:uid="{6D7E7D28-D503-479C-966A-E69758B0D5B8}"/>
    <cellStyle name="Comma 2 2 3 4 15" xfId="21316" xr:uid="{02E2479D-4BCB-4AF1-A50A-5DBE4DDA535B}"/>
    <cellStyle name="Comma 2 2 3 4 16" xfId="23661" xr:uid="{D3A32818-8577-4B86-9201-41C68688BEE9}"/>
    <cellStyle name="Comma 2 2 3 4 17" xfId="26006" xr:uid="{CA770235-7A9F-4D3F-8F7B-92B9D5FF330A}"/>
    <cellStyle name="Comma 2 2 3 4 2" xfId="594" xr:uid="{BFC9AF01-73CA-40B9-A756-C02AE2DC5E9B}"/>
    <cellStyle name="Comma 2 2 3 4 2 10" xfId="21700" xr:uid="{5FAF8DDD-D6AC-4C3E-9A65-426389B18CF4}"/>
    <cellStyle name="Comma 2 2 3 4 2 11" xfId="24045" xr:uid="{3E5C7D11-CD52-47C3-BD6B-3F4669E36288}"/>
    <cellStyle name="Comma 2 2 3 4 2 12" xfId="26390" xr:uid="{01EB4A77-4399-4A14-B5DF-97F66AEC4EBE}"/>
    <cellStyle name="Comma 2 2 3 4 2 2" xfId="2939" xr:uid="{9A5AE730-0890-43D2-874A-F186BAF02CE7}"/>
    <cellStyle name="Comma 2 2 3 4 2 3" xfId="5284" xr:uid="{1D1C38EF-AA3F-4232-A009-AF41B57C0675}"/>
    <cellStyle name="Comma 2 2 3 4 2 4" xfId="7629" xr:uid="{B7291BAC-B3C7-45FD-903B-C3C5684A6C33}"/>
    <cellStyle name="Comma 2 2 3 4 2 5" xfId="9974" xr:uid="{769ABC83-C310-4777-BC97-70298970DD04}"/>
    <cellStyle name="Comma 2 2 3 4 2 6" xfId="12319" xr:uid="{80CC2815-7154-457B-9CAC-219BB0F9D044}"/>
    <cellStyle name="Comma 2 2 3 4 2 7" xfId="14664" xr:uid="{D9DE8DAC-1A38-49CF-9480-6CA77DCDF657}"/>
    <cellStyle name="Comma 2 2 3 4 2 8" xfId="17010" xr:uid="{354624EF-208C-4A2C-B083-6AB24D91F3B5}"/>
    <cellStyle name="Comma 2 2 3 4 2 9" xfId="19355" xr:uid="{50041BAB-FE85-4364-8547-2C9394A11C96}"/>
    <cellStyle name="Comma 2 2 3 4 3" xfId="1019" xr:uid="{0E909BB6-7573-49F5-A7F5-39519D5FDD8A}"/>
    <cellStyle name="Comma 2 2 3 4 3 10" xfId="22125" xr:uid="{D97C3F19-5B6C-4DE3-93B1-8D40D6232370}"/>
    <cellStyle name="Comma 2 2 3 4 3 11" xfId="24470" xr:uid="{ED8F1532-AF93-4F46-A679-7D9497644595}"/>
    <cellStyle name="Comma 2 2 3 4 3 12" xfId="26815" xr:uid="{DBAC9203-65CA-4B54-8425-2896772B89B1}"/>
    <cellStyle name="Comma 2 2 3 4 3 2" xfId="3364" xr:uid="{E0BE6BFB-32E9-4217-A590-093CF12EED84}"/>
    <cellStyle name="Comma 2 2 3 4 3 3" xfId="5709" xr:uid="{5A4E2A58-AB51-4C8E-9F47-DA408B47B6D9}"/>
    <cellStyle name="Comma 2 2 3 4 3 4" xfId="8054" xr:uid="{7980BB97-971C-4C9C-964B-54C340E87019}"/>
    <cellStyle name="Comma 2 2 3 4 3 5" xfId="10399" xr:uid="{CF56C593-E61B-4528-8547-2AFDBA2061EC}"/>
    <cellStyle name="Comma 2 2 3 4 3 6" xfId="12744" xr:uid="{A8B3B7CB-CF38-4B1F-9983-6BC79B902EF1}"/>
    <cellStyle name="Comma 2 2 3 4 3 7" xfId="15089" xr:uid="{117EEE5C-DCAC-4D6B-800F-F01184216B9C}"/>
    <cellStyle name="Comma 2 2 3 4 3 8" xfId="17435" xr:uid="{BA88B7AC-35ED-4152-924E-E5C967C07995}"/>
    <cellStyle name="Comma 2 2 3 4 3 9" xfId="19780" xr:uid="{DAF2FC9A-031B-48F7-A202-53A1F7B6AF09}"/>
    <cellStyle name="Comma 2 2 3 4 4" xfId="1403" xr:uid="{EB636B3F-091F-4C3F-9F1A-F7B799225769}"/>
    <cellStyle name="Comma 2 2 3 4 4 10" xfId="22509" xr:uid="{33DCBDD0-5B22-4349-9B7D-F8B8F174FCFA}"/>
    <cellStyle name="Comma 2 2 3 4 4 11" xfId="24854" xr:uid="{61B585B2-C500-4BEB-92F1-D551CADD79EA}"/>
    <cellStyle name="Comma 2 2 3 4 4 12" xfId="27199" xr:uid="{54BA5EDA-6C4E-4627-8378-187167200E6E}"/>
    <cellStyle name="Comma 2 2 3 4 4 2" xfId="3748" xr:uid="{CED9F1D7-A59E-46E5-9EC7-140A4F828F83}"/>
    <cellStyle name="Comma 2 2 3 4 4 3" xfId="6093" xr:uid="{4AFC2D9A-F833-4738-9DA2-7FD8E0968DEF}"/>
    <cellStyle name="Comma 2 2 3 4 4 4" xfId="8438" xr:uid="{E0F5B0CB-F35A-4B1E-A267-14DF46FFBC64}"/>
    <cellStyle name="Comma 2 2 3 4 4 5" xfId="10783" xr:uid="{84A0208B-E2B2-41F7-B56D-D1A160E93557}"/>
    <cellStyle name="Comma 2 2 3 4 4 6" xfId="13128" xr:uid="{8EE98B7B-DB2F-468B-A85B-1E0B732B8EDB}"/>
    <cellStyle name="Comma 2 2 3 4 4 7" xfId="15473" xr:uid="{C6F18926-CE6D-41D2-8580-ACC4458C4166}"/>
    <cellStyle name="Comma 2 2 3 4 4 8" xfId="17819" xr:uid="{813C5AC0-CDBC-4AA2-B847-760829238D48}"/>
    <cellStyle name="Comma 2 2 3 4 4 9" xfId="20164" xr:uid="{883C3329-AA22-42A2-AFA6-8A77232C4DDA}"/>
    <cellStyle name="Comma 2 2 3 4 5" xfId="1787" xr:uid="{A154C511-5315-423D-B83E-3C4E13BFA0CC}"/>
    <cellStyle name="Comma 2 2 3 4 5 10" xfId="22893" xr:uid="{BF4A0497-8256-4605-BD5D-2609CCB786CF}"/>
    <cellStyle name="Comma 2 2 3 4 5 11" xfId="25238" xr:uid="{50806253-0216-4C6C-982C-84F47EFA69C3}"/>
    <cellStyle name="Comma 2 2 3 4 5 12" xfId="27583" xr:uid="{C61AF3CB-C290-45F1-B23B-BD9D27D221FD}"/>
    <cellStyle name="Comma 2 2 3 4 5 2" xfId="4132" xr:uid="{3189FBBF-4A81-4178-AEE2-3045C5801177}"/>
    <cellStyle name="Comma 2 2 3 4 5 3" xfId="6477" xr:uid="{8283E88B-7D6C-4AFE-9DBF-864EA1CA41F7}"/>
    <cellStyle name="Comma 2 2 3 4 5 4" xfId="8822" xr:uid="{ECB81A17-842E-4310-86A2-9B5348A8EE72}"/>
    <cellStyle name="Comma 2 2 3 4 5 5" xfId="11167" xr:uid="{CB8AAB9E-380F-4D10-AE95-9944E940DAF7}"/>
    <cellStyle name="Comma 2 2 3 4 5 6" xfId="13512" xr:uid="{DAA262DC-AF7D-46EE-B26D-F32713C8DE98}"/>
    <cellStyle name="Comma 2 2 3 4 5 7" xfId="15857" xr:uid="{DE066ABF-A92B-4CCE-9E7B-3E997CA956F3}"/>
    <cellStyle name="Comma 2 2 3 4 5 8" xfId="18203" xr:uid="{89D1BD0A-3AAB-4127-802A-B25B1246DB61}"/>
    <cellStyle name="Comma 2 2 3 4 5 9" xfId="20548" xr:uid="{34BA30DA-30B6-47F9-94BF-7BBC364FA37A}"/>
    <cellStyle name="Comma 2 2 3 4 6" xfId="2171" xr:uid="{5C1DBB43-14BF-4E1E-8A0C-499B6C8AD366}"/>
    <cellStyle name="Comma 2 2 3 4 6 10" xfId="23277" xr:uid="{DC61D15C-7E47-4BAA-9A54-8D6B00A2A050}"/>
    <cellStyle name="Comma 2 2 3 4 6 11" xfId="25622" xr:uid="{667A5111-34E9-4E99-8F41-D6EFB3817792}"/>
    <cellStyle name="Comma 2 2 3 4 6 12" xfId="27967" xr:uid="{F838B4D6-9002-40F3-9EC7-1B74C23375EC}"/>
    <cellStyle name="Comma 2 2 3 4 6 2" xfId="4516" xr:uid="{9B727D36-092D-4C78-A0E0-A3890B08C7EC}"/>
    <cellStyle name="Comma 2 2 3 4 6 3" xfId="6861" xr:uid="{E53BE53D-4C56-478D-9067-CC4419C12DF9}"/>
    <cellStyle name="Comma 2 2 3 4 6 4" xfId="9206" xr:uid="{64B10D97-D026-49B1-B1E5-AA62DDEC2A49}"/>
    <cellStyle name="Comma 2 2 3 4 6 5" xfId="11551" xr:uid="{53FB7134-5B36-478D-88DF-7E2909BDF471}"/>
    <cellStyle name="Comma 2 2 3 4 6 6" xfId="13896" xr:uid="{DD3422ED-0C34-4B2A-ADF9-0FE79657B4A3}"/>
    <cellStyle name="Comma 2 2 3 4 6 7" xfId="16241" xr:uid="{135678A2-F060-4CD2-86DB-94DF29F0FE2F}"/>
    <cellStyle name="Comma 2 2 3 4 6 8" xfId="18587" xr:uid="{3AC3C2CC-E0B7-41D7-A57C-8B68DE159599}"/>
    <cellStyle name="Comma 2 2 3 4 6 9" xfId="20932" xr:uid="{B525C59E-29BC-4648-804D-AA31807CD692}"/>
    <cellStyle name="Comma 2 2 3 4 7" xfId="2555" xr:uid="{C2849E07-103A-4EEA-B94E-AED6AD1B5EAA}"/>
    <cellStyle name="Comma 2 2 3 4 8" xfId="4900" xr:uid="{964896CC-A78A-4270-A260-575F0E842CE2}"/>
    <cellStyle name="Comma 2 2 3 4 9" xfId="7245" xr:uid="{A0DE6412-5AF8-449B-8DFD-D6C7E3841120}"/>
    <cellStyle name="Comma 2 2 3 5" xfId="258" xr:uid="{FC7EF221-7DBD-4C17-9C8B-5BCAAC4793EF}"/>
    <cellStyle name="Comma 2 2 3 5 10" xfId="9638" xr:uid="{27F11566-A7D3-4323-BFAB-8A9011E78BA9}"/>
    <cellStyle name="Comma 2 2 3 5 11" xfId="11983" xr:uid="{F49AC25E-BA92-4D4A-BC86-E756617E912B}"/>
    <cellStyle name="Comma 2 2 3 5 12" xfId="14328" xr:uid="{A3AD5E8C-29F2-44CC-8365-A12F2699272D}"/>
    <cellStyle name="Comma 2 2 3 5 13" xfId="16674" xr:uid="{F612FBCE-F6A4-4B8E-B45F-09A0409FE30F}"/>
    <cellStyle name="Comma 2 2 3 5 14" xfId="19019" xr:uid="{37589EBF-043B-4BC9-A383-972DC7101856}"/>
    <cellStyle name="Comma 2 2 3 5 15" xfId="21364" xr:uid="{3F537148-041F-4F04-BBCA-1F7A254A5638}"/>
    <cellStyle name="Comma 2 2 3 5 16" xfId="23709" xr:uid="{34DD0C3A-BAD9-4057-93AE-DF0BB37660C7}"/>
    <cellStyle name="Comma 2 2 3 5 17" xfId="26054" xr:uid="{A1507B74-5D0B-4767-B1A3-2BE4C50ED052}"/>
    <cellStyle name="Comma 2 2 3 5 2" xfId="642" xr:uid="{B7DCF893-4190-4C51-98EE-365EA54686C0}"/>
    <cellStyle name="Comma 2 2 3 5 2 10" xfId="21748" xr:uid="{BB5D2D4B-9124-4DBE-A6C5-EA74833A9E63}"/>
    <cellStyle name="Comma 2 2 3 5 2 11" xfId="24093" xr:uid="{D28EDD21-1504-40E3-B2C0-20C7D59945E3}"/>
    <cellStyle name="Comma 2 2 3 5 2 12" xfId="26438" xr:uid="{BE6614CB-234C-4991-82A4-97EC008EE07C}"/>
    <cellStyle name="Comma 2 2 3 5 2 2" xfId="2987" xr:uid="{8E5198FF-CF7C-493B-AD1B-120AE8F68055}"/>
    <cellStyle name="Comma 2 2 3 5 2 3" xfId="5332" xr:uid="{D7D97146-C620-4F45-8FF5-F46FE9C6CDC2}"/>
    <cellStyle name="Comma 2 2 3 5 2 4" xfId="7677" xr:uid="{A3419177-51CC-484C-8CA3-0BF139F516EA}"/>
    <cellStyle name="Comma 2 2 3 5 2 5" xfId="10022" xr:uid="{16EBB3F7-18DA-4DF6-89AE-699F0EDB476B}"/>
    <cellStyle name="Comma 2 2 3 5 2 6" xfId="12367" xr:uid="{0D51FC51-4274-412D-83EA-D13C2D8975D5}"/>
    <cellStyle name="Comma 2 2 3 5 2 7" xfId="14712" xr:uid="{E3DDD830-BEE5-4A7C-9F12-E3A1F56B5091}"/>
    <cellStyle name="Comma 2 2 3 5 2 8" xfId="17058" xr:uid="{5DE31EFF-F428-4FFB-864C-DA67083AEC42}"/>
    <cellStyle name="Comma 2 2 3 5 2 9" xfId="19403" xr:uid="{9CCEFBFC-B71B-448F-94EE-F8EAEFA79B25}"/>
    <cellStyle name="Comma 2 2 3 5 3" xfId="1067" xr:uid="{15A121A5-D54A-4130-BF37-442944DA6913}"/>
    <cellStyle name="Comma 2 2 3 5 3 10" xfId="22173" xr:uid="{716C0153-FB6D-438E-859F-7140B077FFD7}"/>
    <cellStyle name="Comma 2 2 3 5 3 11" xfId="24518" xr:uid="{797496E1-1009-4C84-B5AE-B8445CEC6F0D}"/>
    <cellStyle name="Comma 2 2 3 5 3 12" xfId="26863" xr:uid="{C8537271-D10F-44EE-B8E8-070D558FE42A}"/>
    <cellStyle name="Comma 2 2 3 5 3 2" xfId="3412" xr:uid="{1F3EA7AB-A49F-4328-9C24-1178033D2B60}"/>
    <cellStyle name="Comma 2 2 3 5 3 3" xfId="5757" xr:uid="{51F5EB47-9B5B-4A4D-AF74-407CE88F7FA6}"/>
    <cellStyle name="Comma 2 2 3 5 3 4" xfId="8102" xr:uid="{68573779-6FD4-4BFC-B16E-7FD1EDC77749}"/>
    <cellStyle name="Comma 2 2 3 5 3 5" xfId="10447" xr:uid="{9B6A50EF-D80A-46D4-8384-C46803EDB345}"/>
    <cellStyle name="Comma 2 2 3 5 3 6" xfId="12792" xr:uid="{45DF80C7-E7CA-49E6-B786-CEA3411D62FE}"/>
    <cellStyle name="Comma 2 2 3 5 3 7" xfId="15137" xr:uid="{FE4D4392-EBAB-4B87-A950-A0F2D987F28A}"/>
    <cellStyle name="Comma 2 2 3 5 3 8" xfId="17483" xr:uid="{737236AC-CBBA-42AA-8D90-02CD31DDDCC5}"/>
    <cellStyle name="Comma 2 2 3 5 3 9" xfId="19828" xr:uid="{BE2B8A12-4C15-425B-8E04-3E712E8A8FCC}"/>
    <cellStyle name="Comma 2 2 3 5 4" xfId="1451" xr:uid="{6654CD02-D803-4CB4-B697-64BA3B1BC374}"/>
    <cellStyle name="Comma 2 2 3 5 4 10" xfId="22557" xr:uid="{94137AF2-BBAD-4181-B45E-6D364E30B837}"/>
    <cellStyle name="Comma 2 2 3 5 4 11" xfId="24902" xr:uid="{F93FDD75-9D84-48E5-961C-90B529108267}"/>
    <cellStyle name="Comma 2 2 3 5 4 12" xfId="27247" xr:uid="{7A5F6F2F-E51A-4D51-BEEC-F09CD2153B14}"/>
    <cellStyle name="Comma 2 2 3 5 4 2" xfId="3796" xr:uid="{08FC3D24-29AD-4A7F-9420-B0D4A518047C}"/>
    <cellStyle name="Comma 2 2 3 5 4 3" xfId="6141" xr:uid="{C8AC6A50-1681-44E3-B3FE-3A87D652C1B8}"/>
    <cellStyle name="Comma 2 2 3 5 4 4" xfId="8486" xr:uid="{DA38B9F4-554B-4835-9695-644CC71F44D9}"/>
    <cellStyle name="Comma 2 2 3 5 4 5" xfId="10831" xr:uid="{957663E6-AFE4-4FA6-8819-EE865904953A}"/>
    <cellStyle name="Comma 2 2 3 5 4 6" xfId="13176" xr:uid="{A138A453-D675-4024-B533-5DAC2DBB05D1}"/>
    <cellStyle name="Comma 2 2 3 5 4 7" xfId="15521" xr:uid="{F2691CF3-B93B-498D-BC33-DCCEAD2AC5A0}"/>
    <cellStyle name="Comma 2 2 3 5 4 8" xfId="17867" xr:uid="{337174DA-B1DE-4476-8900-AFD386CD5B49}"/>
    <cellStyle name="Comma 2 2 3 5 4 9" xfId="20212" xr:uid="{588DF51F-3670-41BA-8AC5-33152A351CF0}"/>
    <cellStyle name="Comma 2 2 3 5 5" xfId="1835" xr:uid="{97923C41-3F41-466F-8F96-0EF7950A4CB1}"/>
    <cellStyle name="Comma 2 2 3 5 5 10" xfId="22941" xr:uid="{779A341B-089E-4EC2-8D97-FCBEC13525CE}"/>
    <cellStyle name="Comma 2 2 3 5 5 11" xfId="25286" xr:uid="{D13C897D-5452-454A-8D20-6F0DED29CB71}"/>
    <cellStyle name="Comma 2 2 3 5 5 12" xfId="27631" xr:uid="{B5EDC181-C553-4841-82EB-A8AAF90E0FBE}"/>
    <cellStyle name="Comma 2 2 3 5 5 2" xfId="4180" xr:uid="{B011F6F0-EDBB-494F-96C2-2D450109DAA8}"/>
    <cellStyle name="Comma 2 2 3 5 5 3" xfId="6525" xr:uid="{D3CC5A79-7486-4C78-9204-F27DA6AA3755}"/>
    <cellStyle name="Comma 2 2 3 5 5 4" xfId="8870" xr:uid="{82227B07-41C4-4045-908C-0EB0C439ECA6}"/>
    <cellStyle name="Comma 2 2 3 5 5 5" xfId="11215" xr:uid="{A04980AF-EE06-4AB0-B180-F3166220CA03}"/>
    <cellStyle name="Comma 2 2 3 5 5 6" xfId="13560" xr:uid="{1DF71CC3-D9FE-489D-BC8A-D4461A78C265}"/>
    <cellStyle name="Comma 2 2 3 5 5 7" xfId="15905" xr:uid="{F4E9441E-5EFE-46FC-AC1B-E36D87C3E263}"/>
    <cellStyle name="Comma 2 2 3 5 5 8" xfId="18251" xr:uid="{112E0A25-C7B4-4980-BAFA-AB1B834B2213}"/>
    <cellStyle name="Comma 2 2 3 5 5 9" xfId="20596" xr:uid="{45C3BC0B-EF9A-4B74-9D33-8FB2EA35462A}"/>
    <cellStyle name="Comma 2 2 3 5 6" xfId="2219" xr:uid="{D1227869-F511-4649-96BA-0583299BA1CF}"/>
    <cellStyle name="Comma 2 2 3 5 6 10" xfId="23325" xr:uid="{B1E460BF-172B-4ED5-A943-EF1D2F436AB9}"/>
    <cellStyle name="Comma 2 2 3 5 6 11" xfId="25670" xr:uid="{EFA8E58F-3681-45FC-A478-964D9860B382}"/>
    <cellStyle name="Comma 2 2 3 5 6 12" xfId="28015" xr:uid="{F1990B01-79A5-4B79-A48F-2B5551654028}"/>
    <cellStyle name="Comma 2 2 3 5 6 2" xfId="4564" xr:uid="{F6B69162-9988-49D9-A4CF-0C2D6EC5A19D}"/>
    <cellStyle name="Comma 2 2 3 5 6 3" xfId="6909" xr:uid="{65FFDB01-9A41-46C0-AC18-E12D8F4EDECE}"/>
    <cellStyle name="Comma 2 2 3 5 6 4" xfId="9254" xr:uid="{48F4976A-836E-4F44-8B56-A1EF9DBEB970}"/>
    <cellStyle name="Comma 2 2 3 5 6 5" xfId="11599" xr:uid="{C02A7157-F741-4C83-B624-68B033710780}"/>
    <cellStyle name="Comma 2 2 3 5 6 6" xfId="13944" xr:uid="{2C4E7431-C550-43D7-BC14-4E6F8E631997}"/>
    <cellStyle name="Comma 2 2 3 5 6 7" xfId="16289" xr:uid="{6D8FE45A-A105-4876-A081-E9D890E3A309}"/>
    <cellStyle name="Comma 2 2 3 5 6 8" xfId="18635" xr:uid="{6CE90396-65D6-40FD-B2FD-2E21B4AFA458}"/>
    <cellStyle name="Comma 2 2 3 5 6 9" xfId="20980" xr:uid="{BE0D1BD8-D17E-4160-A224-47C2A423D985}"/>
    <cellStyle name="Comma 2 2 3 5 7" xfId="2603" xr:uid="{087DCE8F-5EFC-48D0-AEF8-1FA25D8C0F76}"/>
    <cellStyle name="Comma 2 2 3 5 8" xfId="4948" xr:uid="{3A2FCA7A-DC29-4AF7-8C70-D1D90F2F67E8}"/>
    <cellStyle name="Comma 2 2 3 5 9" xfId="7293" xr:uid="{15D499A3-9709-4EE8-8C19-DB3368B63CB6}"/>
    <cellStyle name="Comma 2 2 3 6" xfId="306" xr:uid="{68C093C1-139A-46DC-8D3A-1574B5618FF2}"/>
    <cellStyle name="Comma 2 2 3 6 10" xfId="9686" xr:uid="{50BD2D49-754E-4FD5-B2F3-A930430FA645}"/>
    <cellStyle name="Comma 2 2 3 6 11" xfId="12031" xr:uid="{54A0E401-EDDF-4A98-997B-88A6E72B8DB3}"/>
    <cellStyle name="Comma 2 2 3 6 12" xfId="14376" xr:uid="{A1B7DD1A-2828-4A44-956E-BC3A8002B909}"/>
    <cellStyle name="Comma 2 2 3 6 13" xfId="16722" xr:uid="{FC2D5F77-3DED-495F-AEE1-04EF2E953FFC}"/>
    <cellStyle name="Comma 2 2 3 6 14" xfId="19067" xr:uid="{0C430637-A9D9-45D2-B3DB-3B6C6C1E8744}"/>
    <cellStyle name="Comma 2 2 3 6 15" xfId="21412" xr:uid="{CB4E96DD-D0DC-4B9F-8510-E83E83F7751C}"/>
    <cellStyle name="Comma 2 2 3 6 16" xfId="23757" xr:uid="{F2FBFF82-2D6D-42EA-8B20-AE2C45CFC9DE}"/>
    <cellStyle name="Comma 2 2 3 6 17" xfId="26102" xr:uid="{17B3C6DA-D93B-4AF8-B91B-D0C9DBA09EB5}"/>
    <cellStyle name="Comma 2 2 3 6 2" xfId="690" xr:uid="{71DB8C03-635D-4931-97C6-7C744320970D}"/>
    <cellStyle name="Comma 2 2 3 6 2 10" xfId="21796" xr:uid="{7C2FCE53-797F-4F32-8F75-F94237E2B40A}"/>
    <cellStyle name="Comma 2 2 3 6 2 11" xfId="24141" xr:uid="{9B4CA307-40A5-40B3-85DC-CCBC068E6062}"/>
    <cellStyle name="Comma 2 2 3 6 2 12" xfId="26486" xr:uid="{1B78107D-9B2A-491C-9FB5-2E8D47EFDE41}"/>
    <cellStyle name="Comma 2 2 3 6 2 2" xfId="3035" xr:uid="{A72CA450-3465-49D6-923C-4D871EE228DE}"/>
    <cellStyle name="Comma 2 2 3 6 2 3" xfId="5380" xr:uid="{B2AC88B8-9F8C-4048-BCE6-77A1C4B28B35}"/>
    <cellStyle name="Comma 2 2 3 6 2 4" xfId="7725" xr:uid="{FC8BEF5A-0436-405A-93C3-311CB986E9C8}"/>
    <cellStyle name="Comma 2 2 3 6 2 5" xfId="10070" xr:uid="{371ACDBE-F830-453B-807B-FE5359BE94B1}"/>
    <cellStyle name="Comma 2 2 3 6 2 6" xfId="12415" xr:uid="{FF2759D2-A48D-42AD-AD85-CA02C437D621}"/>
    <cellStyle name="Comma 2 2 3 6 2 7" xfId="14760" xr:uid="{029E1F42-5029-4BD4-9D09-164DD059BED4}"/>
    <cellStyle name="Comma 2 2 3 6 2 8" xfId="17106" xr:uid="{CBAF6F31-5E72-4FDF-951D-CCF5F4B48D01}"/>
    <cellStyle name="Comma 2 2 3 6 2 9" xfId="19451" xr:uid="{850BD836-17F6-4C41-8750-0CD85CE23C18}"/>
    <cellStyle name="Comma 2 2 3 6 3" xfId="1115" xr:uid="{60E6228D-D837-4F49-A1E0-AE60C9811BF4}"/>
    <cellStyle name="Comma 2 2 3 6 3 10" xfId="22221" xr:uid="{9E620307-B5FD-4C09-93AA-0A684F8C7DEF}"/>
    <cellStyle name="Comma 2 2 3 6 3 11" xfId="24566" xr:uid="{D354086F-5084-4E67-8310-1F6571E73ACA}"/>
    <cellStyle name="Comma 2 2 3 6 3 12" xfId="26911" xr:uid="{8639B881-7DBB-46EF-A2B6-113D24E2B818}"/>
    <cellStyle name="Comma 2 2 3 6 3 2" xfId="3460" xr:uid="{2D840AA8-8DB3-49C5-B7DD-CB142E17EDCC}"/>
    <cellStyle name="Comma 2 2 3 6 3 3" xfId="5805" xr:uid="{0354580D-2434-4B92-86E3-09545ACEFB9A}"/>
    <cellStyle name="Comma 2 2 3 6 3 4" xfId="8150" xr:uid="{FB5DB388-2D65-4D40-B5F4-9ACBACF06EFD}"/>
    <cellStyle name="Comma 2 2 3 6 3 5" xfId="10495" xr:uid="{197D3F05-83E8-4154-8E4C-E0AA1E0BDD9E}"/>
    <cellStyle name="Comma 2 2 3 6 3 6" xfId="12840" xr:uid="{54983A05-C1E8-4376-A9BE-1C8D11247D8E}"/>
    <cellStyle name="Comma 2 2 3 6 3 7" xfId="15185" xr:uid="{41E25ECF-D58F-44DC-B7BC-7594A94E402E}"/>
    <cellStyle name="Comma 2 2 3 6 3 8" xfId="17531" xr:uid="{A5700B57-4A17-4C8A-9D3E-0AA23B870E40}"/>
    <cellStyle name="Comma 2 2 3 6 3 9" xfId="19876" xr:uid="{62367F7C-5E35-4CBB-A205-2908B8B6EDD0}"/>
    <cellStyle name="Comma 2 2 3 6 4" xfId="1499" xr:uid="{F486A536-5D69-40ED-AD3F-8783527FD48C}"/>
    <cellStyle name="Comma 2 2 3 6 4 10" xfId="22605" xr:uid="{E96920AC-ED55-4ABB-ABDD-4E1C07B9A536}"/>
    <cellStyle name="Comma 2 2 3 6 4 11" xfId="24950" xr:uid="{C6995C0E-0BC2-4D8F-A715-FD32F725D052}"/>
    <cellStyle name="Comma 2 2 3 6 4 12" xfId="27295" xr:uid="{2E058CC1-FD4D-469A-ADBA-E0232859D5FE}"/>
    <cellStyle name="Comma 2 2 3 6 4 2" xfId="3844" xr:uid="{62511A51-22EE-4887-BA04-A142AF1402AE}"/>
    <cellStyle name="Comma 2 2 3 6 4 3" xfId="6189" xr:uid="{A38132A5-17A8-4B3F-A60B-A5B00124B4FF}"/>
    <cellStyle name="Comma 2 2 3 6 4 4" xfId="8534" xr:uid="{DD8B644B-61FD-4223-B0B7-5783816BCDF1}"/>
    <cellStyle name="Comma 2 2 3 6 4 5" xfId="10879" xr:uid="{966FD318-D0F0-4EFE-A2EE-6E5FE4ED9F74}"/>
    <cellStyle name="Comma 2 2 3 6 4 6" xfId="13224" xr:uid="{646D1FED-660D-47A4-8ABA-90A2A52459B6}"/>
    <cellStyle name="Comma 2 2 3 6 4 7" xfId="15569" xr:uid="{DC5CFF98-A9D0-4CEB-BD51-DCC441892E92}"/>
    <cellStyle name="Comma 2 2 3 6 4 8" xfId="17915" xr:uid="{5B0B2AFA-1511-4BD0-B1C2-B7FA9052A3A6}"/>
    <cellStyle name="Comma 2 2 3 6 4 9" xfId="20260" xr:uid="{6CB76379-2E5D-43FE-8434-24CD41F0F87E}"/>
    <cellStyle name="Comma 2 2 3 6 5" xfId="1883" xr:uid="{7C0DD432-C9F9-4A7A-AC5D-F778AB409660}"/>
    <cellStyle name="Comma 2 2 3 6 5 10" xfId="22989" xr:uid="{ECC8B293-B0DB-4A5A-8C18-68D19490CEA2}"/>
    <cellStyle name="Comma 2 2 3 6 5 11" xfId="25334" xr:uid="{AFDED573-04C1-41F9-905C-0817A4B50A67}"/>
    <cellStyle name="Comma 2 2 3 6 5 12" xfId="27679" xr:uid="{1F57734B-51AC-4B1C-8C9A-6322BA087941}"/>
    <cellStyle name="Comma 2 2 3 6 5 2" xfId="4228" xr:uid="{5BD5B8B7-1469-47E3-9D60-DFA07A9940F5}"/>
    <cellStyle name="Comma 2 2 3 6 5 3" xfId="6573" xr:uid="{E818979D-76AD-4702-811B-D9855344C562}"/>
    <cellStyle name="Comma 2 2 3 6 5 4" xfId="8918" xr:uid="{FBF003AF-8E6A-4094-9A92-792F154B6467}"/>
    <cellStyle name="Comma 2 2 3 6 5 5" xfId="11263" xr:uid="{0230B021-25BD-45A2-BDBD-97F2F560D976}"/>
    <cellStyle name="Comma 2 2 3 6 5 6" xfId="13608" xr:uid="{945C12A1-813B-4A96-BF64-125293883539}"/>
    <cellStyle name="Comma 2 2 3 6 5 7" xfId="15953" xr:uid="{9C273491-A296-4B74-A32F-B2BEE517B224}"/>
    <cellStyle name="Comma 2 2 3 6 5 8" xfId="18299" xr:uid="{1BA55144-4E0A-46E5-942C-DEBEC1977047}"/>
    <cellStyle name="Comma 2 2 3 6 5 9" xfId="20644" xr:uid="{6773B07B-6B9B-4D9B-B497-CAC6A8C6DF6D}"/>
    <cellStyle name="Comma 2 2 3 6 6" xfId="2267" xr:uid="{EBADB8D5-FFD0-479C-96B6-39816A6A74D2}"/>
    <cellStyle name="Comma 2 2 3 6 6 10" xfId="23373" xr:uid="{26E4067E-71D7-48CB-8F71-81CCD6B4EDA4}"/>
    <cellStyle name="Comma 2 2 3 6 6 11" xfId="25718" xr:uid="{06391260-986B-416C-9E34-2265235E0199}"/>
    <cellStyle name="Comma 2 2 3 6 6 12" xfId="28063" xr:uid="{B52F2A49-A6DA-4E91-8432-56BC63DAB3D8}"/>
    <cellStyle name="Comma 2 2 3 6 6 2" xfId="4612" xr:uid="{E525DC6A-5ADC-4ACD-B545-CCEAF09EB853}"/>
    <cellStyle name="Comma 2 2 3 6 6 3" xfId="6957" xr:uid="{3CF123E7-52DB-4FF9-9D78-8EAF22507BD7}"/>
    <cellStyle name="Comma 2 2 3 6 6 4" xfId="9302" xr:uid="{72201C88-A5B7-48C6-BF13-3B39F6468DEE}"/>
    <cellStyle name="Comma 2 2 3 6 6 5" xfId="11647" xr:uid="{7A1A6ED2-F93D-4A11-9EBD-F71FB77F915E}"/>
    <cellStyle name="Comma 2 2 3 6 6 6" xfId="13992" xr:uid="{F0B24C11-21BA-4A74-BAE4-4EE6AC74822F}"/>
    <cellStyle name="Comma 2 2 3 6 6 7" xfId="16337" xr:uid="{2BEF034E-D16E-426D-8189-DE0CFDCF1F95}"/>
    <cellStyle name="Comma 2 2 3 6 6 8" xfId="18683" xr:uid="{AEA20A1D-8EA4-4D8C-A388-B8ECF4D56AC2}"/>
    <cellStyle name="Comma 2 2 3 6 6 9" xfId="21028" xr:uid="{D99CDE6A-84AF-42E6-BB14-EBD2E00EF8E8}"/>
    <cellStyle name="Comma 2 2 3 6 7" xfId="2651" xr:uid="{72198176-D4CA-4E32-ABD0-C5E013447483}"/>
    <cellStyle name="Comma 2 2 3 6 8" xfId="4996" xr:uid="{154A2D1E-1FA6-4F02-85E0-6FA1E83249EE}"/>
    <cellStyle name="Comma 2 2 3 6 9" xfId="7341" xr:uid="{FE055297-56D3-4F78-9E6A-E26F10BA7D9B}"/>
    <cellStyle name="Comma 2 2 3 7" xfId="354" xr:uid="{E796ECF2-808E-4150-92F1-7BFF2DDA5025}"/>
    <cellStyle name="Comma 2 2 3 7 10" xfId="9734" xr:uid="{5EA1F36C-2100-4A92-B747-29AAD847D9FC}"/>
    <cellStyle name="Comma 2 2 3 7 11" xfId="12079" xr:uid="{05B61578-8D18-478F-96DA-C883BB3A6B4A}"/>
    <cellStyle name="Comma 2 2 3 7 12" xfId="14424" xr:uid="{C3C94BE5-6867-464C-9844-BBFF471060DA}"/>
    <cellStyle name="Comma 2 2 3 7 13" xfId="16770" xr:uid="{EB9177A3-CFF4-4588-89C4-601EE5F67132}"/>
    <cellStyle name="Comma 2 2 3 7 14" xfId="19115" xr:uid="{B747F0F6-21D8-4278-8EE2-83BEB21DBE7B}"/>
    <cellStyle name="Comma 2 2 3 7 15" xfId="21460" xr:uid="{42422338-96AE-4654-BA20-DA1D92BBC67F}"/>
    <cellStyle name="Comma 2 2 3 7 16" xfId="23805" xr:uid="{ACFAC089-5B6F-4D2D-A79C-4E482819CD07}"/>
    <cellStyle name="Comma 2 2 3 7 17" xfId="26150" xr:uid="{9B12452C-94D7-4587-96EF-912D24FDBABC}"/>
    <cellStyle name="Comma 2 2 3 7 2" xfId="738" xr:uid="{858A4254-C43A-40BC-BAF6-6E2DD5AE3AE4}"/>
    <cellStyle name="Comma 2 2 3 7 2 10" xfId="21844" xr:uid="{B032355A-9637-47A5-84AA-161863912C2E}"/>
    <cellStyle name="Comma 2 2 3 7 2 11" xfId="24189" xr:uid="{2A8CDB41-CB13-43A1-8AF3-47998E38E238}"/>
    <cellStyle name="Comma 2 2 3 7 2 12" xfId="26534" xr:uid="{41F86D65-4D98-4124-B306-9A728D2E7606}"/>
    <cellStyle name="Comma 2 2 3 7 2 2" xfId="3083" xr:uid="{A36E016B-8B23-437E-A944-58A7AABA3839}"/>
    <cellStyle name="Comma 2 2 3 7 2 3" xfId="5428" xr:uid="{CABB825E-0C87-44C1-AE43-BED5F5D9C25E}"/>
    <cellStyle name="Comma 2 2 3 7 2 4" xfId="7773" xr:uid="{C9816BE2-C91A-4B51-822A-FDAF6B9F41FE}"/>
    <cellStyle name="Comma 2 2 3 7 2 5" xfId="10118" xr:uid="{DF1D2F81-F2D4-4019-B870-0B77D37985A1}"/>
    <cellStyle name="Comma 2 2 3 7 2 6" xfId="12463" xr:uid="{FD25476E-44EA-40AA-8CA4-A5153E03AA8B}"/>
    <cellStyle name="Comma 2 2 3 7 2 7" xfId="14808" xr:uid="{25B84F9C-F2D4-4FB3-BB95-76B9CF3C051C}"/>
    <cellStyle name="Comma 2 2 3 7 2 8" xfId="17154" xr:uid="{1B542143-9082-43A8-81B7-65C93932FC9F}"/>
    <cellStyle name="Comma 2 2 3 7 2 9" xfId="19499" xr:uid="{3E2286FA-C1E3-4345-AEC7-265FAC08E315}"/>
    <cellStyle name="Comma 2 2 3 7 3" xfId="1163" xr:uid="{217B42CF-F8DF-458C-94EE-701043CB8DA8}"/>
    <cellStyle name="Comma 2 2 3 7 3 10" xfId="22269" xr:uid="{103B0C59-6133-4A66-9B07-5F8D78DDB595}"/>
    <cellStyle name="Comma 2 2 3 7 3 11" xfId="24614" xr:uid="{D6EF0332-EB0B-49AA-ACE0-1CCC7CF338F7}"/>
    <cellStyle name="Comma 2 2 3 7 3 12" xfId="26959" xr:uid="{7747228C-C261-47DF-AA0C-DA71EA5B13EA}"/>
    <cellStyle name="Comma 2 2 3 7 3 2" xfId="3508" xr:uid="{7FBA3978-9C8C-40C8-8EE4-F8F6B436741F}"/>
    <cellStyle name="Comma 2 2 3 7 3 3" xfId="5853" xr:uid="{B2566922-6FF1-43A4-8972-56584944F113}"/>
    <cellStyle name="Comma 2 2 3 7 3 4" xfId="8198" xr:uid="{52CBED79-5DF2-4EFA-AAE9-42EB7455AE44}"/>
    <cellStyle name="Comma 2 2 3 7 3 5" xfId="10543" xr:uid="{1BFD526A-3BA3-4E8D-B729-7BF1284EC908}"/>
    <cellStyle name="Comma 2 2 3 7 3 6" xfId="12888" xr:uid="{219265C1-360B-4221-A124-28EBD6CAB283}"/>
    <cellStyle name="Comma 2 2 3 7 3 7" xfId="15233" xr:uid="{0BD10687-3221-4816-AE6B-569FEAD56EBF}"/>
    <cellStyle name="Comma 2 2 3 7 3 8" xfId="17579" xr:uid="{F17E6212-8773-4AAA-8202-9D622E4E9E69}"/>
    <cellStyle name="Comma 2 2 3 7 3 9" xfId="19924" xr:uid="{F2CF3646-881A-4BA1-857E-BC8F98057F70}"/>
    <cellStyle name="Comma 2 2 3 7 4" xfId="1547" xr:uid="{6668306B-5820-4E25-BED9-0E079C57430E}"/>
    <cellStyle name="Comma 2 2 3 7 4 10" xfId="22653" xr:uid="{F7203A0A-57E3-4412-9B48-D924D271C10B}"/>
    <cellStyle name="Comma 2 2 3 7 4 11" xfId="24998" xr:uid="{14218662-E77A-4B8E-8DCD-615E7CC2A65D}"/>
    <cellStyle name="Comma 2 2 3 7 4 12" xfId="27343" xr:uid="{EC0032ED-4F97-4391-A345-6FD4B9874D8B}"/>
    <cellStyle name="Comma 2 2 3 7 4 2" xfId="3892" xr:uid="{55B07A35-78CD-40AC-B1F1-3748A22B9102}"/>
    <cellStyle name="Comma 2 2 3 7 4 3" xfId="6237" xr:uid="{4D137B19-D140-4DB1-9AFE-AB6E38C0127A}"/>
    <cellStyle name="Comma 2 2 3 7 4 4" xfId="8582" xr:uid="{457982D4-6B28-44A0-90C8-E8A36DC58D1A}"/>
    <cellStyle name="Comma 2 2 3 7 4 5" xfId="10927" xr:uid="{1DE2361E-64AE-4A92-A49F-FBC45CAD6F23}"/>
    <cellStyle name="Comma 2 2 3 7 4 6" xfId="13272" xr:uid="{E7275889-B040-41A5-B141-3335DEAB28AE}"/>
    <cellStyle name="Comma 2 2 3 7 4 7" xfId="15617" xr:uid="{DC91770D-CD55-4798-9B6F-E652851DB2AA}"/>
    <cellStyle name="Comma 2 2 3 7 4 8" xfId="17963" xr:uid="{E54D81F2-2A42-4879-B75F-54B044073020}"/>
    <cellStyle name="Comma 2 2 3 7 4 9" xfId="20308" xr:uid="{3CDFCB1C-5EE6-4067-ACA3-3B3051E1925C}"/>
    <cellStyle name="Comma 2 2 3 7 5" xfId="1931" xr:uid="{F7B465A2-A6DD-493D-8A67-5F85E81BBC70}"/>
    <cellStyle name="Comma 2 2 3 7 5 10" xfId="23037" xr:uid="{ABD4C6DE-50E4-473B-8706-32D47BE2C966}"/>
    <cellStyle name="Comma 2 2 3 7 5 11" xfId="25382" xr:uid="{440D9FE8-735C-41FF-AA11-B83550CC05AA}"/>
    <cellStyle name="Comma 2 2 3 7 5 12" xfId="27727" xr:uid="{32A61BFA-9FE9-4CDF-80D8-D309F9E792F0}"/>
    <cellStyle name="Comma 2 2 3 7 5 2" xfId="4276" xr:uid="{6239F780-91A0-4A49-9862-9C76FD354D51}"/>
    <cellStyle name="Comma 2 2 3 7 5 3" xfId="6621" xr:uid="{B711E341-F4AE-4A95-9013-AE26A9EC6667}"/>
    <cellStyle name="Comma 2 2 3 7 5 4" xfId="8966" xr:uid="{BD86232B-80CA-4558-897B-869C639E80DA}"/>
    <cellStyle name="Comma 2 2 3 7 5 5" xfId="11311" xr:uid="{B3A32BB1-B11B-48B5-9727-3750407087A3}"/>
    <cellStyle name="Comma 2 2 3 7 5 6" xfId="13656" xr:uid="{55925F8B-2E11-423E-B705-F512E6DCC16B}"/>
    <cellStyle name="Comma 2 2 3 7 5 7" xfId="16001" xr:uid="{619132D3-F63B-4A38-8F78-741706F5A6C6}"/>
    <cellStyle name="Comma 2 2 3 7 5 8" xfId="18347" xr:uid="{3F37A490-F6EA-4E27-9026-1BE3B48CDCC8}"/>
    <cellStyle name="Comma 2 2 3 7 5 9" xfId="20692" xr:uid="{7929B983-1B55-4FD1-9376-1D392EFA6D1E}"/>
    <cellStyle name="Comma 2 2 3 7 6" xfId="2315" xr:uid="{1C7868BD-94D0-4131-BCB9-172AEBE541C4}"/>
    <cellStyle name="Comma 2 2 3 7 6 10" xfId="23421" xr:uid="{FEF07699-6BE4-4AB3-B5FA-D4DEDB2B54D8}"/>
    <cellStyle name="Comma 2 2 3 7 6 11" xfId="25766" xr:uid="{D9F605A8-0A1E-48EF-90DD-ADCFE7DA4844}"/>
    <cellStyle name="Comma 2 2 3 7 6 12" xfId="28111" xr:uid="{0383E15B-BEE8-4AA4-8EDF-0BB7AEE0C849}"/>
    <cellStyle name="Comma 2 2 3 7 6 2" xfId="4660" xr:uid="{8334914D-9757-40F7-B836-CBD697818E98}"/>
    <cellStyle name="Comma 2 2 3 7 6 3" xfId="7005" xr:uid="{9614778E-9A3F-48BA-92D5-EBC3DC340204}"/>
    <cellStyle name="Comma 2 2 3 7 6 4" xfId="9350" xr:uid="{6593243C-0CF3-4945-B51A-84FC09C1CFC8}"/>
    <cellStyle name="Comma 2 2 3 7 6 5" xfId="11695" xr:uid="{19239C2C-FE35-465B-9D8E-914E528066DC}"/>
    <cellStyle name="Comma 2 2 3 7 6 6" xfId="14040" xr:uid="{37C0A225-C58A-4CC5-82AD-2E4F3D7D019C}"/>
    <cellStyle name="Comma 2 2 3 7 6 7" xfId="16385" xr:uid="{BBA68E28-FA44-46E2-B940-1F1CE0CB6321}"/>
    <cellStyle name="Comma 2 2 3 7 6 8" xfId="18731" xr:uid="{A145D4ED-8A48-4978-8ADA-18F8B04AF057}"/>
    <cellStyle name="Comma 2 2 3 7 6 9" xfId="21076" xr:uid="{290A177F-764C-4242-9069-4A66D7E2B777}"/>
    <cellStyle name="Comma 2 2 3 7 7" xfId="2699" xr:uid="{A1007E58-5D17-478B-AF78-AB5BCA724B81}"/>
    <cellStyle name="Comma 2 2 3 7 8" xfId="5044" xr:uid="{34802B03-AF5D-4A27-B28E-537F14B43BD3}"/>
    <cellStyle name="Comma 2 2 3 7 9" xfId="7389" xr:uid="{0EA74F5A-7600-4D20-8B78-C7CDA283DE9A}"/>
    <cellStyle name="Comma 2 2 3 8" xfId="402" xr:uid="{D755B71E-F026-4EBE-94D1-C782B32B89AB}"/>
    <cellStyle name="Comma 2 2 3 8 10" xfId="9782" xr:uid="{938036B9-A569-4CEB-B65C-7F66A324AC0D}"/>
    <cellStyle name="Comma 2 2 3 8 11" xfId="12127" xr:uid="{0FC76101-4ACB-4D69-A236-39C8E5E24F82}"/>
    <cellStyle name="Comma 2 2 3 8 12" xfId="14472" xr:uid="{FED090F4-31D7-4239-BB54-414A010539C1}"/>
    <cellStyle name="Comma 2 2 3 8 13" xfId="16818" xr:uid="{90F43544-D810-430A-92E1-A78344D76255}"/>
    <cellStyle name="Comma 2 2 3 8 14" xfId="19163" xr:uid="{8AB7E7C1-3DC5-4D8E-A442-65C7435767A2}"/>
    <cellStyle name="Comma 2 2 3 8 15" xfId="21508" xr:uid="{31EE9074-606A-40F2-AF85-5F32B071BD63}"/>
    <cellStyle name="Comma 2 2 3 8 16" xfId="23853" xr:uid="{CEF94257-C8E5-4D83-AB0F-3DF36A34CABD}"/>
    <cellStyle name="Comma 2 2 3 8 17" xfId="26198" xr:uid="{BC22120A-4417-46A8-B19D-E76FF600C31D}"/>
    <cellStyle name="Comma 2 2 3 8 2" xfId="786" xr:uid="{AD1F0C15-8032-4812-852F-9C796B31A1F4}"/>
    <cellStyle name="Comma 2 2 3 8 2 10" xfId="21892" xr:uid="{B001CF22-9421-42D1-A8AB-A234550524C4}"/>
    <cellStyle name="Comma 2 2 3 8 2 11" xfId="24237" xr:uid="{A0429EBC-D57C-4547-AFA3-1CBB552CAC04}"/>
    <cellStyle name="Comma 2 2 3 8 2 12" xfId="26582" xr:uid="{92ACF943-29C3-47A9-B167-2368031CFC81}"/>
    <cellStyle name="Comma 2 2 3 8 2 2" xfId="3131" xr:uid="{20426D9D-03F9-4593-919A-8DC51AE5ACE5}"/>
    <cellStyle name="Comma 2 2 3 8 2 3" xfId="5476" xr:uid="{985BCFB6-5754-4A82-9753-3DB97B384B5F}"/>
    <cellStyle name="Comma 2 2 3 8 2 4" xfId="7821" xr:uid="{13FBDC3F-7950-411B-905B-5AC256EE2A9B}"/>
    <cellStyle name="Comma 2 2 3 8 2 5" xfId="10166" xr:uid="{0925EB4D-992F-4730-B943-8F00F41E6CD2}"/>
    <cellStyle name="Comma 2 2 3 8 2 6" xfId="12511" xr:uid="{745185FD-526F-4A22-A592-02AB47B0A6F8}"/>
    <cellStyle name="Comma 2 2 3 8 2 7" xfId="14856" xr:uid="{A31552D4-51CA-4D96-8A29-11A089C0D16C}"/>
    <cellStyle name="Comma 2 2 3 8 2 8" xfId="17202" xr:uid="{53EAB39C-91F7-425F-8BD4-691854A9EDCB}"/>
    <cellStyle name="Comma 2 2 3 8 2 9" xfId="19547" xr:uid="{2042CBB1-7C75-4E9F-A44D-0EDC846F397A}"/>
    <cellStyle name="Comma 2 2 3 8 3" xfId="1211" xr:uid="{B27606A2-519F-426B-B34F-899E6C3CAF66}"/>
    <cellStyle name="Comma 2 2 3 8 3 10" xfId="22317" xr:uid="{D1ADA0CC-0F5D-4052-B873-3BBC8B2052C6}"/>
    <cellStyle name="Comma 2 2 3 8 3 11" xfId="24662" xr:uid="{4139B9EE-A377-4DAC-80B8-553BC02B6CB5}"/>
    <cellStyle name="Comma 2 2 3 8 3 12" xfId="27007" xr:uid="{F014F703-05E2-42CA-ACF7-57CBC7B1EBC7}"/>
    <cellStyle name="Comma 2 2 3 8 3 2" xfId="3556" xr:uid="{DC72CB23-14C5-4C20-9A63-92647F637C52}"/>
    <cellStyle name="Comma 2 2 3 8 3 3" xfId="5901" xr:uid="{1AA107F1-BFC4-4D5A-B54C-411036297DEC}"/>
    <cellStyle name="Comma 2 2 3 8 3 4" xfId="8246" xr:uid="{C3169E6C-EB5B-4C93-B766-C7734C76F7E3}"/>
    <cellStyle name="Comma 2 2 3 8 3 5" xfId="10591" xr:uid="{CF1B55A4-805E-4642-968E-5B437C7988C7}"/>
    <cellStyle name="Comma 2 2 3 8 3 6" xfId="12936" xr:uid="{CC64D3CF-D2E5-44B1-B8C6-F850BD67EE38}"/>
    <cellStyle name="Comma 2 2 3 8 3 7" xfId="15281" xr:uid="{8DFDB305-DB9A-4EA0-B213-EFD5EFA09605}"/>
    <cellStyle name="Comma 2 2 3 8 3 8" xfId="17627" xr:uid="{3B4F0F12-E96B-4739-BE2F-09A746E322E7}"/>
    <cellStyle name="Comma 2 2 3 8 3 9" xfId="19972" xr:uid="{357B0053-E5AA-48B3-BC84-1C914A43161A}"/>
    <cellStyle name="Comma 2 2 3 8 4" xfId="1595" xr:uid="{8741EC8F-AFBC-47BD-882D-F6884334EA5E}"/>
    <cellStyle name="Comma 2 2 3 8 4 10" xfId="22701" xr:uid="{81ECBB6B-C801-48B7-BBDE-6446A8570238}"/>
    <cellStyle name="Comma 2 2 3 8 4 11" xfId="25046" xr:uid="{7B285B80-F4F4-462B-A841-47442CA3474C}"/>
    <cellStyle name="Comma 2 2 3 8 4 12" xfId="27391" xr:uid="{61F3FC8A-CA4B-4F8B-8CD8-72846EC7153D}"/>
    <cellStyle name="Comma 2 2 3 8 4 2" xfId="3940" xr:uid="{E19FE8FF-068E-452D-B2E2-1A287C2F4500}"/>
    <cellStyle name="Comma 2 2 3 8 4 3" xfId="6285" xr:uid="{91C81B40-CB09-4DE8-9F07-57C09351400D}"/>
    <cellStyle name="Comma 2 2 3 8 4 4" xfId="8630" xr:uid="{94C678FB-6C94-4AD6-AA0F-565D603143B2}"/>
    <cellStyle name="Comma 2 2 3 8 4 5" xfId="10975" xr:uid="{4563E885-4021-46A0-8CBB-071E11845EA9}"/>
    <cellStyle name="Comma 2 2 3 8 4 6" xfId="13320" xr:uid="{816F6F13-F4F1-4CDE-BD3A-1A09649F951A}"/>
    <cellStyle name="Comma 2 2 3 8 4 7" xfId="15665" xr:uid="{6E1C7731-36E5-4645-86C0-7C792F0ECDCB}"/>
    <cellStyle name="Comma 2 2 3 8 4 8" xfId="18011" xr:uid="{06B1BAB2-2FC2-4C6B-90C2-707CE2D1302D}"/>
    <cellStyle name="Comma 2 2 3 8 4 9" xfId="20356" xr:uid="{83A1427A-648C-4E4C-8C49-84D84136EFA8}"/>
    <cellStyle name="Comma 2 2 3 8 5" xfId="1979" xr:uid="{2D545135-0BCF-4C7E-800D-39CAB0712117}"/>
    <cellStyle name="Comma 2 2 3 8 5 10" xfId="23085" xr:uid="{44998CD6-FAC4-42DF-83B4-19F9EB002347}"/>
    <cellStyle name="Comma 2 2 3 8 5 11" xfId="25430" xr:uid="{38FB44C1-28A1-4FF4-8EEB-D61FE1CC669B}"/>
    <cellStyle name="Comma 2 2 3 8 5 12" xfId="27775" xr:uid="{73992979-54AA-4206-B391-3456D6F05C1B}"/>
    <cellStyle name="Comma 2 2 3 8 5 2" xfId="4324" xr:uid="{3B28C1E9-CDD4-4567-8DA7-21AEB1A974DC}"/>
    <cellStyle name="Comma 2 2 3 8 5 3" xfId="6669" xr:uid="{BBC21FFC-523A-407B-AE1F-05907A3C2EA2}"/>
    <cellStyle name="Comma 2 2 3 8 5 4" xfId="9014" xr:uid="{FCA928A4-41EA-4793-9DFE-7EF7DACDF37B}"/>
    <cellStyle name="Comma 2 2 3 8 5 5" xfId="11359" xr:uid="{62E07AF6-E742-4472-8CE6-3FC23B7290DE}"/>
    <cellStyle name="Comma 2 2 3 8 5 6" xfId="13704" xr:uid="{0474AAE1-98DD-49D8-B8AB-0F2643AB1427}"/>
    <cellStyle name="Comma 2 2 3 8 5 7" xfId="16049" xr:uid="{CF287E1E-AA40-481E-8EFD-FEBEB8513B2A}"/>
    <cellStyle name="Comma 2 2 3 8 5 8" xfId="18395" xr:uid="{A98D4859-5386-487B-9801-E99F424C9814}"/>
    <cellStyle name="Comma 2 2 3 8 5 9" xfId="20740" xr:uid="{69EA6663-DABD-4EA9-BDEA-16BE3875FCAB}"/>
    <cellStyle name="Comma 2 2 3 8 6" xfId="2363" xr:uid="{C5DDB849-41EC-49CE-83A3-5430E68ADB47}"/>
    <cellStyle name="Comma 2 2 3 8 6 10" xfId="23469" xr:uid="{B6697A7E-EC43-4583-ABFF-ECF2A49D3485}"/>
    <cellStyle name="Comma 2 2 3 8 6 11" xfId="25814" xr:uid="{CD8900E1-B57E-44DE-8EE5-A4354824C15B}"/>
    <cellStyle name="Comma 2 2 3 8 6 12" xfId="28159" xr:uid="{80DD1306-1B05-40F8-B371-F53DC067192A}"/>
    <cellStyle name="Comma 2 2 3 8 6 2" xfId="4708" xr:uid="{D70BA393-154B-4AC0-9802-B11E451F0FA9}"/>
    <cellStyle name="Comma 2 2 3 8 6 3" xfId="7053" xr:uid="{C419344F-E41C-45D8-B642-A4400103E53D}"/>
    <cellStyle name="Comma 2 2 3 8 6 4" xfId="9398" xr:uid="{51FAC7EE-4DC6-44CC-8238-8A241052039F}"/>
    <cellStyle name="Comma 2 2 3 8 6 5" xfId="11743" xr:uid="{FC56665D-5035-4210-8B70-FB43A5A5CE81}"/>
    <cellStyle name="Comma 2 2 3 8 6 6" xfId="14088" xr:uid="{0C2A8529-B607-4D3C-8493-3BCA05CF8ABE}"/>
    <cellStyle name="Comma 2 2 3 8 6 7" xfId="16433" xr:uid="{72728391-14FB-417A-BB42-F9F599DEB756}"/>
    <cellStyle name="Comma 2 2 3 8 6 8" xfId="18779" xr:uid="{987E4DCA-B82C-465A-A48B-73A32D1396F4}"/>
    <cellStyle name="Comma 2 2 3 8 6 9" xfId="21124" xr:uid="{60A8A0D4-CFF4-449E-9917-7B2024DA867F}"/>
    <cellStyle name="Comma 2 2 3 8 7" xfId="2747" xr:uid="{F7E41808-C304-4C59-8E32-072FAEB7BA89}"/>
    <cellStyle name="Comma 2 2 3 8 8" xfId="5092" xr:uid="{E90CFB4F-617A-4719-BD55-E07751F4DB33}"/>
    <cellStyle name="Comma 2 2 3 8 9" xfId="7437" xr:uid="{5B3EBFA1-E668-4E99-BF7B-5DDBC50C5D00}"/>
    <cellStyle name="Comma 2 2 3 9" xfId="450" xr:uid="{25E59D6B-F8BB-4565-9DCA-12891184B8E4}"/>
    <cellStyle name="Comma 2 2 3 9 10" xfId="21556" xr:uid="{F4912A57-E96B-4065-83F2-1240DA554E72}"/>
    <cellStyle name="Comma 2 2 3 9 11" xfId="23901" xr:uid="{885FF7A5-626F-4FD5-856F-3466BB2EE939}"/>
    <cellStyle name="Comma 2 2 3 9 12" xfId="26246" xr:uid="{298961E1-13EC-4D54-9617-62C7C6BCBCEF}"/>
    <cellStyle name="Comma 2 2 3 9 2" xfId="2795" xr:uid="{D5B813CE-43BC-4155-9B1A-6F6984E84888}"/>
    <cellStyle name="Comma 2 2 3 9 3" xfId="5140" xr:uid="{7DA66EC8-9075-4C34-8792-901481BC3D53}"/>
    <cellStyle name="Comma 2 2 3 9 4" xfId="7485" xr:uid="{767395D1-34FF-46D0-A760-A106A2AFDCDD}"/>
    <cellStyle name="Comma 2 2 3 9 5" xfId="9830" xr:uid="{55738932-A5BD-4740-AA5E-97275C7FBD01}"/>
    <cellStyle name="Comma 2 2 3 9 6" xfId="12175" xr:uid="{8A832627-6D23-4860-8770-4AFE2E6FFB5D}"/>
    <cellStyle name="Comma 2 2 3 9 7" xfId="14520" xr:uid="{8FD65392-1FBF-4651-B2C0-BC1C12FEBDAE}"/>
    <cellStyle name="Comma 2 2 3 9 8" xfId="16866" xr:uid="{67ED8994-3EBD-4E7E-BB79-EA018B3892E6}"/>
    <cellStyle name="Comma 2 2 3 9 9" xfId="19211" xr:uid="{4BBF58C4-7D8C-424C-8A3B-D7FFBAD85E18}"/>
    <cellStyle name="Comma 2 2 30" xfId="25838" xr:uid="{19CA12A9-603F-4B7E-98C5-0AAAE373174B}"/>
    <cellStyle name="Comma 2 2 4" xfId="90" xr:uid="{959F02C8-17DD-4B2C-80AD-5915B8B64E21}"/>
    <cellStyle name="Comma 2 2 4 10" xfId="9470" xr:uid="{DB2527F9-C510-4A07-BB32-6EC8F9EABC0B}"/>
    <cellStyle name="Comma 2 2 4 11" xfId="11815" xr:uid="{AF527AB1-BAB5-42B0-BC6D-91645EED0706}"/>
    <cellStyle name="Comma 2 2 4 12" xfId="14160" xr:uid="{9C601095-8EB2-42A5-8FD2-49E013EDB41A}"/>
    <cellStyle name="Comma 2 2 4 13" xfId="16506" xr:uid="{70DD0912-66B4-43F9-8F0F-EA05949FAB9A}"/>
    <cellStyle name="Comma 2 2 4 14" xfId="18851" xr:uid="{5BDAB1B8-75F1-4A6E-BBEE-FA6191713C71}"/>
    <cellStyle name="Comma 2 2 4 15" xfId="21196" xr:uid="{4ECA4099-3BAF-4568-903E-184E5EFCF056}"/>
    <cellStyle name="Comma 2 2 4 16" xfId="23541" xr:uid="{75F783A6-6137-4DDD-83C8-4F856FAC6770}"/>
    <cellStyle name="Comma 2 2 4 17" xfId="25886" xr:uid="{ACC2DA03-8434-4902-9E7B-BCA8035FDF65}"/>
    <cellStyle name="Comma 2 2 4 2" xfId="474" xr:uid="{72D48E5A-A452-4CD5-82F5-E2CD7030B0DD}"/>
    <cellStyle name="Comma 2 2 4 2 10" xfId="21580" xr:uid="{51797EA7-B3B3-4C73-92BE-44CD07EE1C5D}"/>
    <cellStyle name="Comma 2 2 4 2 11" xfId="23925" xr:uid="{E4583517-8E7C-4BEA-8922-3C7BDFDD854A}"/>
    <cellStyle name="Comma 2 2 4 2 12" xfId="26270" xr:uid="{333682EB-4501-4EE8-8431-78E676870903}"/>
    <cellStyle name="Comma 2 2 4 2 2" xfId="2819" xr:uid="{9E84F1FD-6544-461F-8AA5-276DB3C75C6D}"/>
    <cellStyle name="Comma 2 2 4 2 3" xfId="5164" xr:uid="{CD810887-E9E4-44E9-8716-83C4F2E5D5A2}"/>
    <cellStyle name="Comma 2 2 4 2 4" xfId="7509" xr:uid="{BDAC4F6E-F3B5-4774-B51F-22CE4C76DCFB}"/>
    <cellStyle name="Comma 2 2 4 2 5" xfId="9854" xr:uid="{2F41874B-4881-479D-B0F0-2DF38EF5229C}"/>
    <cellStyle name="Comma 2 2 4 2 6" xfId="12199" xr:uid="{8D296BF4-AADA-41D6-85FE-2E9D6271CEFC}"/>
    <cellStyle name="Comma 2 2 4 2 7" xfId="14544" xr:uid="{53AA22E0-35F3-4F91-B671-3DDD5B7AA64A}"/>
    <cellStyle name="Comma 2 2 4 2 8" xfId="16890" xr:uid="{A1DB6860-3096-4853-A723-0B893ABF4F73}"/>
    <cellStyle name="Comma 2 2 4 2 9" xfId="19235" xr:uid="{A337C57E-1E71-4E61-A34E-91C300165404}"/>
    <cellStyle name="Comma 2 2 4 3" xfId="899" xr:uid="{5AD10F29-9415-49E1-A6DB-B9841A4FF642}"/>
    <cellStyle name="Comma 2 2 4 3 10" xfId="22005" xr:uid="{0FC354F9-348F-40E1-8CF4-25F7D9B078D1}"/>
    <cellStyle name="Comma 2 2 4 3 11" xfId="24350" xr:uid="{FD0E00BE-43CE-4A1D-B503-206FAE555DA4}"/>
    <cellStyle name="Comma 2 2 4 3 12" xfId="26695" xr:uid="{35A1B312-7CC1-406C-AAB2-845D7A9218F5}"/>
    <cellStyle name="Comma 2 2 4 3 2" xfId="3244" xr:uid="{CBBDD657-816F-4966-9401-66BC4724C947}"/>
    <cellStyle name="Comma 2 2 4 3 3" xfId="5589" xr:uid="{476C0FA0-6792-4242-9482-AFE4FA5ECCB3}"/>
    <cellStyle name="Comma 2 2 4 3 4" xfId="7934" xr:uid="{22FC3DC3-BD36-4E5A-8E75-6FC39024898D}"/>
    <cellStyle name="Comma 2 2 4 3 5" xfId="10279" xr:uid="{0C2865E3-DBA2-4F64-A484-2518105168CB}"/>
    <cellStyle name="Comma 2 2 4 3 6" xfId="12624" xr:uid="{1D64D3B1-ADC3-4989-98D7-3851DF622D99}"/>
    <cellStyle name="Comma 2 2 4 3 7" xfId="14969" xr:uid="{DCA74D1C-884C-416A-8EAF-0A442AF8DE24}"/>
    <cellStyle name="Comma 2 2 4 3 8" xfId="17315" xr:uid="{7A61D4F2-DBA2-415D-9CC5-A0B82BCABE60}"/>
    <cellStyle name="Comma 2 2 4 3 9" xfId="19660" xr:uid="{F07D79FC-586A-452B-BB29-CDFDBB69A47E}"/>
    <cellStyle name="Comma 2 2 4 4" xfId="1283" xr:uid="{FC58AC5D-1C1A-42FF-BD6A-E78BFEAC8E4A}"/>
    <cellStyle name="Comma 2 2 4 4 10" xfId="22389" xr:uid="{D82E9EF1-29B4-459E-A81F-2688DE5F1579}"/>
    <cellStyle name="Comma 2 2 4 4 11" xfId="24734" xr:uid="{3D394D37-4643-4877-9126-DE775AC85595}"/>
    <cellStyle name="Comma 2 2 4 4 12" xfId="27079" xr:uid="{CB05497C-F18C-47DA-896A-67AD2758C3A6}"/>
    <cellStyle name="Comma 2 2 4 4 2" xfId="3628" xr:uid="{9FAA3C87-84D4-4944-9513-9066EC99F47A}"/>
    <cellStyle name="Comma 2 2 4 4 3" xfId="5973" xr:uid="{99AEF141-2C56-4A28-BDC0-81DD9F87BBA2}"/>
    <cellStyle name="Comma 2 2 4 4 4" xfId="8318" xr:uid="{1788B10E-1985-4620-BFDF-3A15459282F2}"/>
    <cellStyle name="Comma 2 2 4 4 5" xfId="10663" xr:uid="{989A5C4A-C9CC-4245-8D76-EB639CBF2E51}"/>
    <cellStyle name="Comma 2 2 4 4 6" xfId="13008" xr:uid="{7380388B-90D1-4007-A81B-7CDF8D9216D4}"/>
    <cellStyle name="Comma 2 2 4 4 7" xfId="15353" xr:uid="{9A65DDDE-3736-484E-B185-72E7B9F10809}"/>
    <cellStyle name="Comma 2 2 4 4 8" xfId="17699" xr:uid="{26F99855-BF54-4DFB-AB69-5B81AB3AC900}"/>
    <cellStyle name="Comma 2 2 4 4 9" xfId="20044" xr:uid="{37A51CCB-51BA-4E20-92E0-4F48DD3E7D3A}"/>
    <cellStyle name="Comma 2 2 4 5" xfId="1667" xr:uid="{DC0D8EB0-B43C-4AB9-A839-35A197F76B93}"/>
    <cellStyle name="Comma 2 2 4 5 10" xfId="22773" xr:uid="{0C5A8F67-9B2D-4DC6-8277-E4F23A190F88}"/>
    <cellStyle name="Comma 2 2 4 5 11" xfId="25118" xr:uid="{9D8067A7-20AC-4B94-9C2F-6C9B1B626B5E}"/>
    <cellStyle name="Comma 2 2 4 5 12" xfId="27463" xr:uid="{5426B778-D26D-4414-A025-FAA67463433D}"/>
    <cellStyle name="Comma 2 2 4 5 2" xfId="4012" xr:uid="{E2655EEF-5243-4C0D-89A0-E01316E8A1BE}"/>
    <cellStyle name="Comma 2 2 4 5 3" xfId="6357" xr:uid="{75E0F8CF-4B8B-4342-BB5D-D32B15BD37B6}"/>
    <cellStyle name="Comma 2 2 4 5 4" xfId="8702" xr:uid="{30F87E1D-1443-4E32-80EA-2F6EDC77FBB8}"/>
    <cellStyle name="Comma 2 2 4 5 5" xfId="11047" xr:uid="{485C172C-A8E0-4DBA-A0A4-DFC737B12EA4}"/>
    <cellStyle name="Comma 2 2 4 5 6" xfId="13392" xr:uid="{7D329A6D-D2F1-462A-9A6D-6F38E16A9E7A}"/>
    <cellStyle name="Comma 2 2 4 5 7" xfId="15737" xr:uid="{80A52D11-5DD1-46A6-9E9E-2580AA08A7AC}"/>
    <cellStyle name="Comma 2 2 4 5 8" xfId="18083" xr:uid="{0B6F539D-895B-4354-937E-82FB49262863}"/>
    <cellStyle name="Comma 2 2 4 5 9" xfId="20428" xr:uid="{0DFB6ECB-D147-4DB0-BFF9-AFAF7451F397}"/>
    <cellStyle name="Comma 2 2 4 6" xfId="2051" xr:uid="{BA7E0350-A31B-4DFB-B2C0-6F240CB36BB4}"/>
    <cellStyle name="Comma 2 2 4 6 10" xfId="23157" xr:uid="{0A1500C4-7001-4895-8656-17F737C8234B}"/>
    <cellStyle name="Comma 2 2 4 6 11" xfId="25502" xr:uid="{A779FBDD-1C5E-4E0F-B27B-D251BADDB536}"/>
    <cellStyle name="Comma 2 2 4 6 12" xfId="27847" xr:uid="{547C8904-A383-4A66-932B-6DDE518C99DC}"/>
    <cellStyle name="Comma 2 2 4 6 2" xfId="4396" xr:uid="{564C1C1C-FE7B-482A-9823-2258D9BEB690}"/>
    <cellStyle name="Comma 2 2 4 6 3" xfId="6741" xr:uid="{C3AE78F2-08C3-47C5-B0D5-F6E5F5A3808D}"/>
    <cellStyle name="Comma 2 2 4 6 4" xfId="9086" xr:uid="{E4DE76F0-F3CC-497D-89DD-BF2919462AD4}"/>
    <cellStyle name="Comma 2 2 4 6 5" xfId="11431" xr:uid="{DA6F9F5A-6842-4D27-8864-203F65E5613A}"/>
    <cellStyle name="Comma 2 2 4 6 6" xfId="13776" xr:uid="{E39E0871-752E-435E-9655-F768196A454F}"/>
    <cellStyle name="Comma 2 2 4 6 7" xfId="16121" xr:uid="{498E001A-4D6F-42D3-B654-23670B4FDF33}"/>
    <cellStyle name="Comma 2 2 4 6 8" xfId="18467" xr:uid="{6E696935-D2BA-45AF-B547-FCFC26BDB58B}"/>
    <cellStyle name="Comma 2 2 4 6 9" xfId="20812" xr:uid="{8F6064E2-2B05-440D-8E41-9F77BA16CD6B}"/>
    <cellStyle name="Comma 2 2 4 7" xfId="2435" xr:uid="{85487C83-37C7-411E-A802-D9DFDD280460}"/>
    <cellStyle name="Comma 2 2 4 8" xfId="4780" xr:uid="{BF17AFFF-03A0-42A3-9EA6-B60F946BA9EF}"/>
    <cellStyle name="Comma 2 2 4 9" xfId="7125" xr:uid="{3E8C2598-A887-4D38-AFA4-E5596AB969E6}"/>
    <cellStyle name="Comma 2 2 5" xfId="138" xr:uid="{09CEBC2F-6309-4C07-A4B5-706444E5C8DC}"/>
    <cellStyle name="Comma 2 2 5 10" xfId="9518" xr:uid="{FE6C8101-4920-445C-81ED-8CDBA11F9E7B}"/>
    <cellStyle name="Comma 2 2 5 11" xfId="11863" xr:uid="{B6162778-C2BE-4AD2-A70D-665D2A28F37E}"/>
    <cellStyle name="Comma 2 2 5 12" xfId="14208" xr:uid="{5A44FAC3-A64F-411A-93AB-ED4A8302977B}"/>
    <cellStyle name="Comma 2 2 5 13" xfId="16554" xr:uid="{CBD967E3-5402-4C44-B282-35F36BBD3361}"/>
    <cellStyle name="Comma 2 2 5 14" xfId="18899" xr:uid="{6720BF86-02F7-4590-A2B7-1640E4A41270}"/>
    <cellStyle name="Comma 2 2 5 15" xfId="21244" xr:uid="{177C6E2E-0E4A-46B3-9304-DA9A74A929FE}"/>
    <cellStyle name="Comma 2 2 5 16" xfId="23589" xr:uid="{41D2E5B8-2566-42B7-A67E-A7560D8BD683}"/>
    <cellStyle name="Comma 2 2 5 17" xfId="25934" xr:uid="{3A53D027-E124-4ED7-A863-23A4AE9846DF}"/>
    <cellStyle name="Comma 2 2 5 2" xfId="522" xr:uid="{43CA0B6F-94CE-40D5-99D6-83DCF022F603}"/>
    <cellStyle name="Comma 2 2 5 2 10" xfId="21628" xr:uid="{277B0167-0D35-4121-8053-F84F6B153557}"/>
    <cellStyle name="Comma 2 2 5 2 11" xfId="23973" xr:uid="{69753C18-7ED7-4035-A0BA-C43B71626874}"/>
    <cellStyle name="Comma 2 2 5 2 12" xfId="26318" xr:uid="{122EF3A7-2B59-4D3F-B216-5A6A1222C930}"/>
    <cellStyle name="Comma 2 2 5 2 2" xfId="2867" xr:uid="{240C2244-D73D-4077-A2F9-1DDEEFF66002}"/>
    <cellStyle name="Comma 2 2 5 2 3" xfId="5212" xr:uid="{C24B1E80-DD40-42B7-BF8C-03C389A38424}"/>
    <cellStyle name="Comma 2 2 5 2 4" xfId="7557" xr:uid="{EEE5ABEE-8F26-4A20-9B2E-0EF2625FDA1A}"/>
    <cellStyle name="Comma 2 2 5 2 5" xfId="9902" xr:uid="{597BC3B5-B285-40CB-8B5B-41B16E7B154E}"/>
    <cellStyle name="Comma 2 2 5 2 6" xfId="12247" xr:uid="{F0AE95F5-B52F-47E9-B8B8-99B9376272A4}"/>
    <cellStyle name="Comma 2 2 5 2 7" xfId="14592" xr:uid="{05486B4E-44B2-4855-97EB-B589453F5AFC}"/>
    <cellStyle name="Comma 2 2 5 2 8" xfId="16938" xr:uid="{06909F5A-6F8A-49FF-97C9-F7B29C5B8580}"/>
    <cellStyle name="Comma 2 2 5 2 9" xfId="19283" xr:uid="{B150E16C-2FB7-49A0-AE03-8ABF39916801}"/>
    <cellStyle name="Comma 2 2 5 3" xfId="947" xr:uid="{D8D0632B-6D96-4823-B832-56CA7F44F6F9}"/>
    <cellStyle name="Comma 2 2 5 3 10" xfId="22053" xr:uid="{DB26CDC6-BBED-45F7-BF10-609FAD19D2DB}"/>
    <cellStyle name="Comma 2 2 5 3 11" xfId="24398" xr:uid="{186C5DBE-DD63-4080-911F-B4D0A80908CC}"/>
    <cellStyle name="Comma 2 2 5 3 12" xfId="26743" xr:uid="{711E1E82-AAB0-4D59-8C20-C7AC34B0C34F}"/>
    <cellStyle name="Comma 2 2 5 3 2" xfId="3292" xr:uid="{DC6EF537-CE0D-48E7-B7C6-EDDEF016BBC5}"/>
    <cellStyle name="Comma 2 2 5 3 3" xfId="5637" xr:uid="{9D61CFD2-A153-462A-BAAC-B971F8606412}"/>
    <cellStyle name="Comma 2 2 5 3 4" xfId="7982" xr:uid="{B76B7473-BEF8-4D6E-83AB-15E25F160FD2}"/>
    <cellStyle name="Comma 2 2 5 3 5" xfId="10327" xr:uid="{8DD16E01-4A69-45E0-800F-E468D6BE4170}"/>
    <cellStyle name="Comma 2 2 5 3 6" xfId="12672" xr:uid="{E9E9A2AC-42D7-4F23-9735-4D23104A6BA6}"/>
    <cellStyle name="Comma 2 2 5 3 7" xfId="15017" xr:uid="{7732FAB4-8C8F-402D-B166-67BDEC5F1472}"/>
    <cellStyle name="Comma 2 2 5 3 8" xfId="17363" xr:uid="{3DBD92F2-93D2-4FE6-BFE3-586EB9C42299}"/>
    <cellStyle name="Comma 2 2 5 3 9" xfId="19708" xr:uid="{512C2BBD-50A4-429B-9CF7-577C56FD0839}"/>
    <cellStyle name="Comma 2 2 5 4" xfId="1331" xr:uid="{113B2E4B-25AE-498A-8818-95ED01743974}"/>
    <cellStyle name="Comma 2 2 5 4 10" xfId="22437" xr:uid="{5F676F26-4A03-4F40-9627-1D7ABB50F559}"/>
    <cellStyle name="Comma 2 2 5 4 11" xfId="24782" xr:uid="{12BC5195-13FE-44C3-A13F-2C49926E2875}"/>
    <cellStyle name="Comma 2 2 5 4 12" xfId="27127" xr:uid="{3A788679-65D9-4EAB-B69C-060F93517174}"/>
    <cellStyle name="Comma 2 2 5 4 2" xfId="3676" xr:uid="{8B848FFB-E8E1-433E-82CE-EFDC9B1600C1}"/>
    <cellStyle name="Comma 2 2 5 4 3" xfId="6021" xr:uid="{6EF2638E-20A0-4BA5-A7FE-1DD6886C0422}"/>
    <cellStyle name="Comma 2 2 5 4 4" xfId="8366" xr:uid="{B6470C81-8794-489A-AF98-2EC85B0149B3}"/>
    <cellStyle name="Comma 2 2 5 4 5" xfId="10711" xr:uid="{968BA6C3-4284-48DB-9AD3-4749D4D573BE}"/>
    <cellStyle name="Comma 2 2 5 4 6" xfId="13056" xr:uid="{15EB09EB-9E67-4A19-A720-1214090E7C9F}"/>
    <cellStyle name="Comma 2 2 5 4 7" xfId="15401" xr:uid="{58ADC02D-AFC9-450A-8D85-6A6D85E6F046}"/>
    <cellStyle name="Comma 2 2 5 4 8" xfId="17747" xr:uid="{CE0CFBD5-97F1-4FFC-9AE0-7FD32381E76C}"/>
    <cellStyle name="Comma 2 2 5 4 9" xfId="20092" xr:uid="{A6E10575-B13A-4D36-90A3-CB22BF9A022B}"/>
    <cellStyle name="Comma 2 2 5 5" xfId="1715" xr:uid="{B576DBD3-81DA-4A51-8FC7-17C54395CCCE}"/>
    <cellStyle name="Comma 2 2 5 5 10" xfId="22821" xr:uid="{2598888D-1691-4BD3-83B9-3F52248F4B70}"/>
    <cellStyle name="Comma 2 2 5 5 11" xfId="25166" xr:uid="{9BE751F7-FD5C-4545-AC34-E125BD5E0080}"/>
    <cellStyle name="Comma 2 2 5 5 12" xfId="27511" xr:uid="{30EFCA60-2A82-4C16-9EA6-1C4CC006D2CB}"/>
    <cellStyle name="Comma 2 2 5 5 2" xfId="4060" xr:uid="{EA108973-46F3-4450-ABDB-09C2277ED144}"/>
    <cellStyle name="Comma 2 2 5 5 3" xfId="6405" xr:uid="{E1129E88-2357-4F86-8075-C0D84E9D7CAF}"/>
    <cellStyle name="Comma 2 2 5 5 4" xfId="8750" xr:uid="{0CB4D13F-E3C4-4240-8C99-CD856A9EDC4D}"/>
    <cellStyle name="Comma 2 2 5 5 5" xfId="11095" xr:uid="{8124D8D3-E522-4ED5-BEF6-E6406AFFE166}"/>
    <cellStyle name="Comma 2 2 5 5 6" xfId="13440" xr:uid="{0E101805-AF10-49C8-AC58-C32F2F8C4710}"/>
    <cellStyle name="Comma 2 2 5 5 7" xfId="15785" xr:uid="{128A3588-CC6D-4CD6-80A4-851943431F35}"/>
    <cellStyle name="Comma 2 2 5 5 8" xfId="18131" xr:uid="{B7906F7A-BC41-44E7-A44C-26A7438297A5}"/>
    <cellStyle name="Comma 2 2 5 5 9" xfId="20476" xr:uid="{B759F10D-EC27-44DA-B9C9-4120A2874243}"/>
    <cellStyle name="Comma 2 2 5 6" xfId="2099" xr:uid="{83072E10-2704-465B-BA41-AB8746D65D46}"/>
    <cellStyle name="Comma 2 2 5 6 10" xfId="23205" xr:uid="{51B890BC-6311-4D41-A675-3B60D4294C80}"/>
    <cellStyle name="Comma 2 2 5 6 11" xfId="25550" xr:uid="{8F6AE6A8-F6DC-47D4-83F5-AEEC532DBDA5}"/>
    <cellStyle name="Comma 2 2 5 6 12" xfId="27895" xr:uid="{42B843A8-F555-4317-9F33-77FD7AE322A3}"/>
    <cellStyle name="Comma 2 2 5 6 2" xfId="4444" xr:uid="{27C880D5-42D5-4BDC-B526-6AF1F1E3DD3D}"/>
    <cellStyle name="Comma 2 2 5 6 3" xfId="6789" xr:uid="{98A89C7C-B8C3-4AA2-9C38-E5E8AA135FF9}"/>
    <cellStyle name="Comma 2 2 5 6 4" xfId="9134" xr:uid="{DAFCD2EB-05CF-4BF7-ACCA-F805079883EB}"/>
    <cellStyle name="Comma 2 2 5 6 5" xfId="11479" xr:uid="{40A22D40-F8B8-4642-B9D3-A78CEC0A744F}"/>
    <cellStyle name="Comma 2 2 5 6 6" xfId="13824" xr:uid="{D057DEB6-1296-42BD-A4B0-98B04BA701CE}"/>
    <cellStyle name="Comma 2 2 5 6 7" xfId="16169" xr:uid="{1CB30627-5085-4356-BDAC-21FCA61BFD86}"/>
    <cellStyle name="Comma 2 2 5 6 8" xfId="18515" xr:uid="{982D682A-7F34-41E2-B98A-EB62ED328D1B}"/>
    <cellStyle name="Comma 2 2 5 6 9" xfId="20860" xr:uid="{6C3309F3-2B06-4379-8DD3-62307D0AAC8E}"/>
    <cellStyle name="Comma 2 2 5 7" xfId="2483" xr:uid="{04DDCE6C-4C37-4215-B06C-A9EBCD7C8483}"/>
    <cellStyle name="Comma 2 2 5 8" xfId="4828" xr:uid="{C548A2EC-5CF9-4B4E-8894-E0090B9EC289}"/>
    <cellStyle name="Comma 2 2 5 9" xfId="7173" xr:uid="{D77842D3-9B99-4C67-885F-9B48597867E1}"/>
    <cellStyle name="Comma 2 2 6" xfId="186" xr:uid="{6447DE33-5531-4D05-ABE1-7AC0AD5FC99D}"/>
    <cellStyle name="Comma 2 2 6 10" xfId="9566" xr:uid="{32DB725D-C3AB-46B5-AD0B-51FFAB3417BE}"/>
    <cellStyle name="Comma 2 2 6 11" xfId="11911" xr:uid="{F606B6B5-D900-41E2-ADDB-BB08119E9898}"/>
    <cellStyle name="Comma 2 2 6 12" xfId="14256" xr:uid="{4047BA5F-E370-40DB-8DF6-1303271561F2}"/>
    <cellStyle name="Comma 2 2 6 13" xfId="16602" xr:uid="{DB4B6DAF-CE8B-4300-879A-C45FABB40D93}"/>
    <cellStyle name="Comma 2 2 6 14" xfId="18947" xr:uid="{944784EA-ACD6-499C-A644-A9B6B7E1C181}"/>
    <cellStyle name="Comma 2 2 6 15" xfId="21292" xr:uid="{14CFB78F-25BF-4607-87A1-7BC0705FEE00}"/>
    <cellStyle name="Comma 2 2 6 16" xfId="23637" xr:uid="{B3D6F935-6183-4133-89D6-036A9FC0CF79}"/>
    <cellStyle name="Comma 2 2 6 17" xfId="25982" xr:uid="{428E78F7-9DFD-4BC0-B693-B2BC2E02CB97}"/>
    <cellStyle name="Comma 2 2 6 2" xfId="570" xr:uid="{7887D4E7-0BD3-4934-8ED1-795A490D7FA2}"/>
    <cellStyle name="Comma 2 2 6 2 10" xfId="21676" xr:uid="{5AA91513-59BA-41EC-A672-F32A988D48A0}"/>
    <cellStyle name="Comma 2 2 6 2 11" xfId="24021" xr:uid="{ED8C2EED-6F34-4301-85C9-29D834E7AA93}"/>
    <cellStyle name="Comma 2 2 6 2 12" xfId="26366" xr:uid="{0C035A41-2CC5-4E1D-8EEA-880EDDA250F5}"/>
    <cellStyle name="Comma 2 2 6 2 2" xfId="2915" xr:uid="{110560C6-E088-423D-8E48-B1F32D769F57}"/>
    <cellStyle name="Comma 2 2 6 2 3" xfId="5260" xr:uid="{3D923C41-810C-4FAA-8A8F-EB5FCA16AEA1}"/>
    <cellStyle name="Comma 2 2 6 2 4" xfId="7605" xr:uid="{00B8290C-0CEB-4CC6-B698-629A72DADAD4}"/>
    <cellStyle name="Comma 2 2 6 2 5" xfId="9950" xr:uid="{C423159F-7E21-45DC-9996-CE6930C4A7B1}"/>
    <cellStyle name="Comma 2 2 6 2 6" xfId="12295" xr:uid="{B739CAFF-1A52-48FF-BD33-B7DD1895E8A4}"/>
    <cellStyle name="Comma 2 2 6 2 7" xfId="14640" xr:uid="{805B877C-601B-4D4F-A046-01BCB5176411}"/>
    <cellStyle name="Comma 2 2 6 2 8" xfId="16986" xr:uid="{7F1731BE-18D3-4ED4-9BAB-8D628E8CD77F}"/>
    <cellStyle name="Comma 2 2 6 2 9" xfId="19331" xr:uid="{656D107A-C9C2-487E-A11A-76B5DD3DC9A0}"/>
    <cellStyle name="Comma 2 2 6 3" xfId="995" xr:uid="{D175F38D-4015-4036-A4E6-1C871AA53C1A}"/>
    <cellStyle name="Comma 2 2 6 3 10" xfId="22101" xr:uid="{E334076E-5B67-4BE6-9087-DE59A2F41A8C}"/>
    <cellStyle name="Comma 2 2 6 3 11" xfId="24446" xr:uid="{1111555A-969C-4CA3-9346-43FEDB800CD3}"/>
    <cellStyle name="Comma 2 2 6 3 12" xfId="26791" xr:uid="{B6F852B0-E0E1-41C4-97B0-CCBF157A03D3}"/>
    <cellStyle name="Comma 2 2 6 3 2" xfId="3340" xr:uid="{53CF2F7B-46DF-46AD-8C2F-B9945439F927}"/>
    <cellStyle name="Comma 2 2 6 3 3" xfId="5685" xr:uid="{0556E19B-CBE4-45A6-AE45-0892A0F059D7}"/>
    <cellStyle name="Comma 2 2 6 3 4" xfId="8030" xr:uid="{D2DBE20D-8D3C-4443-84D5-0C0A3F127AA9}"/>
    <cellStyle name="Comma 2 2 6 3 5" xfId="10375" xr:uid="{C2DADB04-6DDF-4081-9811-880F3A9B80A3}"/>
    <cellStyle name="Comma 2 2 6 3 6" xfId="12720" xr:uid="{1B0B34B4-BAEF-41BA-805E-9762DC5CB4C4}"/>
    <cellStyle name="Comma 2 2 6 3 7" xfId="15065" xr:uid="{25767F6B-888C-4F4A-9F11-E49F0095A734}"/>
    <cellStyle name="Comma 2 2 6 3 8" xfId="17411" xr:uid="{EB140FCD-1DDE-424E-ACE7-092AA4E43BC0}"/>
    <cellStyle name="Comma 2 2 6 3 9" xfId="19756" xr:uid="{B17FF1E7-DFA1-412E-AB52-F82D3C8B2445}"/>
    <cellStyle name="Comma 2 2 6 4" xfId="1379" xr:uid="{35866511-741F-453A-9EDE-C691C6523BA4}"/>
    <cellStyle name="Comma 2 2 6 4 10" xfId="22485" xr:uid="{9FFB08E6-DADC-4CBD-B5D5-2773D03A90D4}"/>
    <cellStyle name="Comma 2 2 6 4 11" xfId="24830" xr:uid="{7DA4C7FB-900F-4AA4-9193-E77FAC28F45F}"/>
    <cellStyle name="Comma 2 2 6 4 12" xfId="27175" xr:uid="{5FFF5CF5-4500-444A-88CC-71B9CCD1CFDF}"/>
    <cellStyle name="Comma 2 2 6 4 2" xfId="3724" xr:uid="{EF6F8F4D-8110-4987-8D42-3D94706E0D4A}"/>
    <cellStyle name="Comma 2 2 6 4 3" xfId="6069" xr:uid="{F2FF1F7C-C230-4C76-99C3-47FFE785AB6F}"/>
    <cellStyle name="Comma 2 2 6 4 4" xfId="8414" xr:uid="{F23E8D02-3D28-4B08-A3DD-6AA202B59DDA}"/>
    <cellStyle name="Comma 2 2 6 4 5" xfId="10759" xr:uid="{7E28D259-06BB-4ED2-8162-66CAE623C513}"/>
    <cellStyle name="Comma 2 2 6 4 6" xfId="13104" xr:uid="{C1FC40E5-13BD-451C-A413-AEFE4FF8549A}"/>
    <cellStyle name="Comma 2 2 6 4 7" xfId="15449" xr:uid="{EF6CD749-DA6F-430F-83B6-2D3BE2870FF3}"/>
    <cellStyle name="Comma 2 2 6 4 8" xfId="17795" xr:uid="{042EF62F-DA4A-411F-93C6-A7B5684EC7D7}"/>
    <cellStyle name="Comma 2 2 6 4 9" xfId="20140" xr:uid="{BD7F3551-558C-466E-8686-FE478AB034C2}"/>
    <cellStyle name="Comma 2 2 6 5" xfId="1763" xr:uid="{349630F7-BE51-44A6-8041-A264E5543A5A}"/>
    <cellStyle name="Comma 2 2 6 5 10" xfId="22869" xr:uid="{6DBEF657-A8CB-4E87-B4C0-2E4807FC04B5}"/>
    <cellStyle name="Comma 2 2 6 5 11" xfId="25214" xr:uid="{FC8A788F-38AA-4290-A9B9-F225DB56EDC3}"/>
    <cellStyle name="Comma 2 2 6 5 12" xfId="27559" xr:uid="{189975DD-CA81-48B7-A499-884DA572FB8C}"/>
    <cellStyle name="Comma 2 2 6 5 2" xfId="4108" xr:uid="{2F80F92A-109D-43E9-A524-25C447C79B6E}"/>
    <cellStyle name="Comma 2 2 6 5 3" xfId="6453" xr:uid="{BDCB722D-5BC0-47CB-ADB1-501C60D3DD8A}"/>
    <cellStyle name="Comma 2 2 6 5 4" xfId="8798" xr:uid="{EB3AF3D2-E56A-46D3-830A-7E15CD3BFCD4}"/>
    <cellStyle name="Comma 2 2 6 5 5" xfId="11143" xr:uid="{EB385D10-4861-49C1-83F1-16B98713EE66}"/>
    <cellStyle name="Comma 2 2 6 5 6" xfId="13488" xr:uid="{3847CB8C-F892-4254-9A0D-587004E53C39}"/>
    <cellStyle name="Comma 2 2 6 5 7" xfId="15833" xr:uid="{7D7112BF-8A24-4832-88C6-1F4A7290B532}"/>
    <cellStyle name="Comma 2 2 6 5 8" xfId="18179" xr:uid="{94E50E23-FEA7-4557-B104-4BD4B82EA653}"/>
    <cellStyle name="Comma 2 2 6 5 9" xfId="20524" xr:uid="{C41428DC-F29B-4D34-9124-7C8F4100E01A}"/>
    <cellStyle name="Comma 2 2 6 6" xfId="2147" xr:uid="{D36DA7ED-7506-4B80-AF0E-6578775B409B}"/>
    <cellStyle name="Comma 2 2 6 6 10" xfId="23253" xr:uid="{E4891BFD-FAA8-4692-87E0-34CC2285D095}"/>
    <cellStyle name="Comma 2 2 6 6 11" xfId="25598" xr:uid="{C7DBB8BB-06B6-4CB0-B9FC-F8E90D651E23}"/>
    <cellStyle name="Comma 2 2 6 6 12" xfId="27943" xr:uid="{F3CA383A-4962-423C-BCB7-43192301E1BB}"/>
    <cellStyle name="Comma 2 2 6 6 2" xfId="4492" xr:uid="{CA30E0FB-FD26-4668-863E-C10957B891D1}"/>
    <cellStyle name="Comma 2 2 6 6 3" xfId="6837" xr:uid="{DDC6F6CA-E7F6-487D-B623-D47BE205C086}"/>
    <cellStyle name="Comma 2 2 6 6 4" xfId="9182" xr:uid="{32E0AA6E-84C6-47B3-BA10-2727E897CD0A}"/>
    <cellStyle name="Comma 2 2 6 6 5" xfId="11527" xr:uid="{2EEE80E2-FF90-4F4B-B3C6-6898B8B635F9}"/>
    <cellStyle name="Comma 2 2 6 6 6" xfId="13872" xr:uid="{B4EDA14D-450F-4011-A71A-153805BAD776}"/>
    <cellStyle name="Comma 2 2 6 6 7" xfId="16217" xr:uid="{F0D5904E-9958-4E05-ABB9-47A615ED562B}"/>
    <cellStyle name="Comma 2 2 6 6 8" xfId="18563" xr:uid="{7B70D002-C127-466E-92F1-3CC9AFDDA82F}"/>
    <cellStyle name="Comma 2 2 6 6 9" xfId="20908" xr:uid="{F9340EAC-8DA1-45B1-BE9A-D8BD8C8D470E}"/>
    <cellStyle name="Comma 2 2 6 7" xfId="2531" xr:uid="{24A66D44-946F-4F34-B01C-310B6D465303}"/>
    <cellStyle name="Comma 2 2 6 8" xfId="4876" xr:uid="{85B65ED2-A7C4-436F-99D3-FA121ACC7A71}"/>
    <cellStyle name="Comma 2 2 6 9" xfId="7221" xr:uid="{32BE5474-5F1B-4837-83D2-5721B6732925}"/>
    <cellStyle name="Comma 2 2 7" xfId="234" xr:uid="{22B0FAAA-85FA-43B8-A5DF-546C4700FFF5}"/>
    <cellStyle name="Comma 2 2 7 10" xfId="9614" xr:uid="{80DAF1D8-BDFB-4DF8-987E-803EAA816079}"/>
    <cellStyle name="Comma 2 2 7 11" xfId="11959" xr:uid="{45375384-E667-46AA-A509-FC08A6F92097}"/>
    <cellStyle name="Comma 2 2 7 12" xfId="14304" xr:uid="{36635A0F-6595-44F1-BB88-36BD3BDAD5AC}"/>
    <cellStyle name="Comma 2 2 7 13" xfId="16650" xr:uid="{26FC81EA-9051-4949-ABE9-69649B8493D0}"/>
    <cellStyle name="Comma 2 2 7 14" xfId="18995" xr:uid="{A9F9BCF7-3A50-4A30-8AF8-BACDB16693ED}"/>
    <cellStyle name="Comma 2 2 7 15" xfId="21340" xr:uid="{58DA3E3B-1C94-485E-9210-8B7093622890}"/>
    <cellStyle name="Comma 2 2 7 16" xfId="23685" xr:uid="{B0DECE48-DC27-4EF8-BCD8-663EE96F653E}"/>
    <cellStyle name="Comma 2 2 7 17" xfId="26030" xr:uid="{675184AE-BC18-49B1-8AF7-FC8A3282F369}"/>
    <cellStyle name="Comma 2 2 7 2" xfId="618" xr:uid="{00EC3DDA-D25D-46E6-B48A-84276855B1AD}"/>
    <cellStyle name="Comma 2 2 7 2 10" xfId="21724" xr:uid="{AF36974B-3744-49DA-973E-AC5D98462AE6}"/>
    <cellStyle name="Comma 2 2 7 2 11" xfId="24069" xr:uid="{866DEEEB-DC24-4173-BCFF-FFC103F1856C}"/>
    <cellStyle name="Comma 2 2 7 2 12" xfId="26414" xr:uid="{2CF1D626-58C9-4863-8164-BB44A49B4F5E}"/>
    <cellStyle name="Comma 2 2 7 2 2" xfId="2963" xr:uid="{33A6DE77-C958-419D-960F-FA729D3F1E29}"/>
    <cellStyle name="Comma 2 2 7 2 3" xfId="5308" xr:uid="{141595D2-2D23-4A02-8043-914313DD2E8F}"/>
    <cellStyle name="Comma 2 2 7 2 4" xfId="7653" xr:uid="{43913CB7-F156-4973-BD09-CE603D753861}"/>
    <cellStyle name="Comma 2 2 7 2 5" xfId="9998" xr:uid="{99598D45-E608-40DC-A168-B7017FE580DF}"/>
    <cellStyle name="Comma 2 2 7 2 6" xfId="12343" xr:uid="{A1F72F0A-4199-40DD-A0F6-F8C6463CC81A}"/>
    <cellStyle name="Comma 2 2 7 2 7" xfId="14688" xr:uid="{BF741E36-D9C8-4BB5-B6D5-555004BF2ED2}"/>
    <cellStyle name="Comma 2 2 7 2 8" xfId="17034" xr:uid="{228A3E29-C7D1-42F2-94D7-435E51CA02E2}"/>
    <cellStyle name="Comma 2 2 7 2 9" xfId="19379" xr:uid="{CB3000EF-1C91-4B21-A1D7-143D5308094A}"/>
    <cellStyle name="Comma 2 2 7 3" xfId="1043" xr:uid="{510A1925-C9A1-41E1-B3EE-019C9E79802C}"/>
    <cellStyle name="Comma 2 2 7 3 10" xfId="22149" xr:uid="{E0A87B08-AF7D-47D3-9F3A-478698FA377A}"/>
    <cellStyle name="Comma 2 2 7 3 11" xfId="24494" xr:uid="{869446CA-026A-419B-9C27-67325090F663}"/>
    <cellStyle name="Comma 2 2 7 3 12" xfId="26839" xr:uid="{437E04FC-F2DF-476B-B3E7-D13FD2F53EB1}"/>
    <cellStyle name="Comma 2 2 7 3 2" xfId="3388" xr:uid="{B75E8F73-0AD0-498E-9A71-54D3D52F7551}"/>
    <cellStyle name="Comma 2 2 7 3 3" xfId="5733" xr:uid="{F7C36DEC-89CD-4304-8F40-80D1ED383BF3}"/>
    <cellStyle name="Comma 2 2 7 3 4" xfId="8078" xr:uid="{5B26196D-48BC-4994-9E86-B97F3FA79DCB}"/>
    <cellStyle name="Comma 2 2 7 3 5" xfId="10423" xr:uid="{53488BDD-BEDD-421F-9A3F-A7D1885AE1E1}"/>
    <cellStyle name="Comma 2 2 7 3 6" xfId="12768" xr:uid="{5DD0ED62-C1DF-4250-B5DE-94B55B46C0A6}"/>
    <cellStyle name="Comma 2 2 7 3 7" xfId="15113" xr:uid="{5A632987-E005-4EB7-9321-3FBC301E6B6C}"/>
    <cellStyle name="Comma 2 2 7 3 8" xfId="17459" xr:uid="{46AD4059-33D6-461F-9660-C01FAEA49F3E}"/>
    <cellStyle name="Comma 2 2 7 3 9" xfId="19804" xr:uid="{DD7DE10C-4B0D-4326-BC8B-D8E9AB0D2F3C}"/>
    <cellStyle name="Comma 2 2 7 4" xfId="1427" xr:uid="{23423952-55F7-4D64-B36A-FAF6490603D1}"/>
    <cellStyle name="Comma 2 2 7 4 10" xfId="22533" xr:uid="{163BF7D5-94BB-45D6-9481-B046E5822DB9}"/>
    <cellStyle name="Comma 2 2 7 4 11" xfId="24878" xr:uid="{37541331-F2C1-4DF7-B9C2-B10B1C7F2D2B}"/>
    <cellStyle name="Comma 2 2 7 4 12" xfId="27223" xr:uid="{F5F335C5-FB4D-4950-B23A-A86138F91FC8}"/>
    <cellStyle name="Comma 2 2 7 4 2" xfId="3772" xr:uid="{486C80F2-39B3-4D80-970C-024E9EF99291}"/>
    <cellStyle name="Comma 2 2 7 4 3" xfId="6117" xr:uid="{A026DDBF-132D-434C-B933-45F67E5A4341}"/>
    <cellStyle name="Comma 2 2 7 4 4" xfId="8462" xr:uid="{9EF80983-2AD8-4E90-90D5-0AB3ECEF83A2}"/>
    <cellStyle name="Comma 2 2 7 4 5" xfId="10807" xr:uid="{E43A6C79-2538-436D-BBB0-1D8C4B63621E}"/>
    <cellStyle name="Comma 2 2 7 4 6" xfId="13152" xr:uid="{B4771D64-80B0-49FF-96F4-0320F3119E2F}"/>
    <cellStyle name="Comma 2 2 7 4 7" xfId="15497" xr:uid="{FCEC9060-27E4-42F4-8155-4E4C27D0A299}"/>
    <cellStyle name="Comma 2 2 7 4 8" xfId="17843" xr:uid="{36256160-70C8-4F7A-91D3-28F3F1F6268E}"/>
    <cellStyle name="Comma 2 2 7 4 9" xfId="20188" xr:uid="{29025D3F-F209-4683-88FF-0D400D035012}"/>
    <cellStyle name="Comma 2 2 7 5" xfId="1811" xr:uid="{D6B52CEA-3612-4AA6-946C-075B92300F31}"/>
    <cellStyle name="Comma 2 2 7 5 10" xfId="22917" xr:uid="{2E8468DD-214B-4E2A-8289-7ECBF094EC26}"/>
    <cellStyle name="Comma 2 2 7 5 11" xfId="25262" xr:uid="{1833728C-C395-4B1C-AF35-8819E4A6643B}"/>
    <cellStyle name="Comma 2 2 7 5 12" xfId="27607" xr:uid="{103E8F9C-4500-497A-B72C-107E4FAD7C47}"/>
    <cellStyle name="Comma 2 2 7 5 2" xfId="4156" xr:uid="{438DAA21-6A70-4E63-A173-9D3FED1094B8}"/>
    <cellStyle name="Comma 2 2 7 5 3" xfId="6501" xr:uid="{5665A003-DDB8-4C45-BC73-D940BD439B50}"/>
    <cellStyle name="Comma 2 2 7 5 4" xfId="8846" xr:uid="{038B6DB0-4CF1-4658-BA54-6F9E281D0A50}"/>
    <cellStyle name="Comma 2 2 7 5 5" xfId="11191" xr:uid="{8D3D6492-CBA0-4FD6-8EBB-2832058D3D83}"/>
    <cellStyle name="Comma 2 2 7 5 6" xfId="13536" xr:uid="{A167BD70-08E7-4DED-AD91-255CBF253D99}"/>
    <cellStyle name="Comma 2 2 7 5 7" xfId="15881" xr:uid="{8F87873A-1DD2-43A3-A1E8-C755ED106B20}"/>
    <cellStyle name="Comma 2 2 7 5 8" xfId="18227" xr:uid="{111F17DC-2F0F-482B-9249-457BD94A8E32}"/>
    <cellStyle name="Comma 2 2 7 5 9" xfId="20572" xr:uid="{4624A1E1-07E8-49F2-8C9B-0A450E9763D8}"/>
    <cellStyle name="Comma 2 2 7 6" xfId="2195" xr:uid="{73F040F5-E358-4D8F-8B93-DCE85A5730C2}"/>
    <cellStyle name="Comma 2 2 7 6 10" xfId="23301" xr:uid="{F25B57D0-FF3E-467A-B692-6FC941B3A16F}"/>
    <cellStyle name="Comma 2 2 7 6 11" xfId="25646" xr:uid="{C61D64C8-08BA-42AC-ABE4-E3EA0EB79A39}"/>
    <cellStyle name="Comma 2 2 7 6 12" xfId="27991" xr:uid="{DC773CCE-6526-4125-8167-AE48EE7686A1}"/>
    <cellStyle name="Comma 2 2 7 6 2" xfId="4540" xr:uid="{927E5BE9-BBFD-446F-9098-C45A88B520EB}"/>
    <cellStyle name="Comma 2 2 7 6 3" xfId="6885" xr:uid="{BA1A6E2C-66B6-4614-88E2-47177DD87208}"/>
    <cellStyle name="Comma 2 2 7 6 4" xfId="9230" xr:uid="{09616830-3DAF-493C-910F-EB34F1980DF9}"/>
    <cellStyle name="Comma 2 2 7 6 5" xfId="11575" xr:uid="{3F809E30-8082-405E-B664-F7CE97D8A163}"/>
    <cellStyle name="Comma 2 2 7 6 6" xfId="13920" xr:uid="{574D31E0-A072-4887-AA52-86A3C2DB0120}"/>
    <cellStyle name="Comma 2 2 7 6 7" xfId="16265" xr:uid="{1EEC7DC5-C7C5-4CB3-8962-702424102BAF}"/>
    <cellStyle name="Comma 2 2 7 6 8" xfId="18611" xr:uid="{5CA8A04B-35D7-4588-8720-B3BDFCF5B861}"/>
    <cellStyle name="Comma 2 2 7 6 9" xfId="20956" xr:uid="{464EDFB7-40FC-4B60-BF89-7DC648536F94}"/>
    <cellStyle name="Comma 2 2 7 7" xfId="2579" xr:uid="{79F95ACC-9A28-4126-9552-D93ED2E5E1A2}"/>
    <cellStyle name="Comma 2 2 7 8" xfId="4924" xr:uid="{6DB29BFA-52D4-471F-A332-BD6F24019A4C}"/>
    <cellStyle name="Comma 2 2 7 9" xfId="7269" xr:uid="{A3C21DA0-72C2-42C0-8313-F070C6AB19D4}"/>
    <cellStyle name="Comma 2 2 8" xfId="282" xr:uid="{F31BD9A5-176E-48D6-A053-695E5896C468}"/>
    <cellStyle name="Comma 2 2 8 10" xfId="9662" xr:uid="{047E9D25-E11B-425F-8176-A6A1011BD680}"/>
    <cellStyle name="Comma 2 2 8 11" xfId="12007" xr:uid="{BB108FA3-5A2A-4E50-AF27-5DBE32E08614}"/>
    <cellStyle name="Comma 2 2 8 12" xfId="14352" xr:uid="{13147BF1-301A-4DF0-A1EF-D076C88E74C2}"/>
    <cellStyle name="Comma 2 2 8 13" xfId="16698" xr:uid="{CF4EF875-A0A8-48C4-AE38-EF3319801164}"/>
    <cellStyle name="Comma 2 2 8 14" xfId="19043" xr:uid="{38AC3A90-25BD-4A38-B67E-B103311299F1}"/>
    <cellStyle name="Comma 2 2 8 15" xfId="21388" xr:uid="{295B3CFA-47C9-4A49-B0FA-CB9E59C2381A}"/>
    <cellStyle name="Comma 2 2 8 16" xfId="23733" xr:uid="{BA361167-38F2-4086-8E90-046BECAB8817}"/>
    <cellStyle name="Comma 2 2 8 17" xfId="26078" xr:uid="{5A676BEA-EBA2-40F0-B9BF-BB87173AC082}"/>
    <cellStyle name="Comma 2 2 8 2" xfId="666" xr:uid="{491BE925-CDF2-4455-97B3-C46BDF73769E}"/>
    <cellStyle name="Comma 2 2 8 2 10" xfId="21772" xr:uid="{339C861C-9F8A-4FA3-A0D4-928D7152190B}"/>
    <cellStyle name="Comma 2 2 8 2 11" xfId="24117" xr:uid="{DCBAEBE4-0BF5-4040-87F4-D422BACB10F1}"/>
    <cellStyle name="Comma 2 2 8 2 12" xfId="26462" xr:uid="{F065689F-0701-4E51-9A43-3737F5E6AE87}"/>
    <cellStyle name="Comma 2 2 8 2 2" xfId="3011" xr:uid="{6EB75486-72F3-4422-A85C-6AC7F359433A}"/>
    <cellStyle name="Comma 2 2 8 2 3" xfId="5356" xr:uid="{82D6BA83-40AC-423A-8B03-B0B5D64596F4}"/>
    <cellStyle name="Comma 2 2 8 2 4" xfId="7701" xr:uid="{85D44999-6DA6-47F7-A517-1A9EA084F37F}"/>
    <cellStyle name="Comma 2 2 8 2 5" xfId="10046" xr:uid="{C7F0DBEE-F787-4DDA-A61A-7DC087C5614F}"/>
    <cellStyle name="Comma 2 2 8 2 6" xfId="12391" xr:uid="{623089B0-5058-4508-8A1C-5CC0D02C96E4}"/>
    <cellStyle name="Comma 2 2 8 2 7" xfId="14736" xr:uid="{97629715-AA90-4454-853E-88B997DB8573}"/>
    <cellStyle name="Comma 2 2 8 2 8" xfId="17082" xr:uid="{27D1AB9F-40B1-48A8-A45B-A66DE097D7EA}"/>
    <cellStyle name="Comma 2 2 8 2 9" xfId="19427" xr:uid="{02D3EC85-506D-4801-9351-B6CA14454BF3}"/>
    <cellStyle name="Comma 2 2 8 3" xfId="1091" xr:uid="{784CE448-54C1-49DD-8BCB-15F13AEE0D23}"/>
    <cellStyle name="Comma 2 2 8 3 10" xfId="22197" xr:uid="{A06EA8BB-54B6-4C23-A91F-D065428BCCB7}"/>
    <cellStyle name="Comma 2 2 8 3 11" xfId="24542" xr:uid="{3B9ED84F-5FE3-44FA-9F69-5223BAD34EED}"/>
    <cellStyle name="Comma 2 2 8 3 12" xfId="26887" xr:uid="{28FAC29A-9A75-4745-9BF1-3CC156EE9FE1}"/>
    <cellStyle name="Comma 2 2 8 3 2" xfId="3436" xr:uid="{C759DB61-F3F0-4664-919D-E575BE92D05D}"/>
    <cellStyle name="Comma 2 2 8 3 3" xfId="5781" xr:uid="{2667F532-509A-4BEC-BC5F-AB64422D5082}"/>
    <cellStyle name="Comma 2 2 8 3 4" xfId="8126" xr:uid="{8B7D074B-7F56-4C2E-B22F-CC6BE1B8D92B}"/>
    <cellStyle name="Comma 2 2 8 3 5" xfId="10471" xr:uid="{1B169CF5-C66D-4F97-A71D-B48DA001D52D}"/>
    <cellStyle name="Comma 2 2 8 3 6" xfId="12816" xr:uid="{6F9AE6F4-96A5-4D58-97AB-04148042E1FA}"/>
    <cellStyle name="Comma 2 2 8 3 7" xfId="15161" xr:uid="{9F07F8E9-BF0F-4F42-A802-3189F07F032B}"/>
    <cellStyle name="Comma 2 2 8 3 8" xfId="17507" xr:uid="{40BC6006-1D48-4502-8CF4-C4C7A361071F}"/>
    <cellStyle name="Comma 2 2 8 3 9" xfId="19852" xr:uid="{B57E9B8E-3DA6-4DA3-9CB9-648D178F878A}"/>
    <cellStyle name="Comma 2 2 8 4" xfId="1475" xr:uid="{B6BB1F1B-1DF9-4538-9621-769945807935}"/>
    <cellStyle name="Comma 2 2 8 4 10" xfId="22581" xr:uid="{B212C3E8-5DAF-445C-BC28-D388AC7D2FD7}"/>
    <cellStyle name="Comma 2 2 8 4 11" xfId="24926" xr:uid="{7F258532-556C-4A52-908F-70088D1FBD4C}"/>
    <cellStyle name="Comma 2 2 8 4 12" xfId="27271" xr:uid="{5C58FF47-6758-4E9E-8E16-2EF55C112C63}"/>
    <cellStyle name="Comma 2 2 8 4 2" xfId="3820" xr:uid="{4A82AC86-DBE7-4C07-854A-1A4A34D8A3F8}"/>
    <cellStyle name="Comma 2 2 8 4 3" xfId="6165" xr:uid="{8B97BA26-4515-41EC-A339-1F0B60C45CDE}"/>
    <cellStyle name="Comma 2 2 8 4 4" xfId="8510" xr:uid="{E3D3A372-3EA7-4717-8AD5-604687E7CAF5}"/>
    <cellStyle name="Comma 2 2 8 4 5" xfId="10855" xr:uid="{617637F3-C2D3-480A-A4AE-620D6EA9CC39}"/>
    <cellStyle name="Comma 2 2 8 4 6" xfId="13200" xr:uid="{4BCAE6F4-2490-4055-A717-0F7E175AD640}"/>
    <cellStyle name="Comma 2 2 8 4 7" xfId="15545" xr:uid="{54DD216B-E215-4282-98BA-A41F36E9FF0D}"/>
    <cellStyle name="Comma 2 2 8 4 8" xfId="17891" xr:uid="{CCEE906E-B540-40F0-B878-82C4B91902D0}"/>
    <cellStyle name="Comma 2 2 8 4 9" xfId="20236" xr:uid="{392C6D51-0129-488C-B0A9-FBAE05F4527A}"/>
    <cellStyle name="Comma 2 2 8 5" xfId="1859" xr:uid="{48C279EE-F94C-46CB-806D-DF4B7F2A79E6}"/>
    <cellStyle name="Comma 2 2 8 5 10" xfId="22965" xr:uid="{51A21443-8009-4BBD-A171-39F87879CD7A}"/>
    <cellStyle name="Comma 2 2 8 5 11" xfId="25310" xr:uid="{5F9D9F78-C882-46E8-92AB-3B73BF45BD26}"/>
    <cellStyle name="Comma 2 2 8 5 12" xfId="27655" xr:uid="{FA312F47-568F-44D1-B6D7-0C73B340F92A}"/>
    <cellStyle name="Comma 2 2 8 5 2" xfId="4204" xr:uid="{90876013-1072-4604-B20E-85249FC512A6}"/>
    <cellStyle name="Comma 2 2 8 5 3" xfId="6549" xr:uid="{41180B52-D62C-493B-A04D-E9B6FAE4BC2B}"/>
    <cellStyle name="Comma 2 2 8 5 4" xfId="8894" xr:uid="{7A8D558E-6757-4BC3-BB4D-E44D5F3560A7}"/>
    <cellStyle name="Comma 2 2 8 5 5" xfId="11239" xr:uid="{E0A54C2F-3A3F-4B45-B3DF-9C1292AAC4C8}"/>
    <cellStyle name="Comma 2 2 8 5 6" xfId="13584" xr:uid="{09E516AC-EC48-4AB7-8165-E7BFA1E16760}"/>
    <cellStyle name="Comma 2 2 8 5 7" xfId="15929" xr:uid="{C4D0FD0B-75A8-44D7-BC4B-033028EC0F8C}"/>
    <cellStyle name="Comma 2 2 8 5 8" xfId="18275" xr:uid="{9161685D-BD28-4B49-B950-1F189C818D56}"/>
    <cellStyle name="Comma 2 2 8 5 9" xfId="20620" xr:uid="{FBE13365-9AE9-4FE8-8E56-ADB0B2842E03}"/>
    <cellStyle name="Comma 2 2 8 6" xfId="2243" xr:uid="{70D1A284-A9D1-49A5-8649-AAE5EF1F4589}"/>
    <cellStyle name="Comma 2 2 8 6 10" xfId="23349" xr:uid="{A8F53BEB-4544-473E-91CA-10D5E730E4F9}"/>
    <cellStyle name="Comma 2 2 8 6 11" xfId="25694" xr:uid="{C60D1FCE-41E7-4AB6-A3A1-4EB97B62AF90}"/>
    <cellStyle name="Comma 2 2 8 6 12" xfId="28039" xr:uid="{5A90BCE7-ECCD-40FE-8139-EDB76F956797}"/>
    <cellStyle name="Comma 2 2 8 6 2" xfId="4588" xr:uid="{3A552C87-A6EE-4DA0-A475-104116934677}"/>
    <cellStyle name="Comma 2 2 8 6 3" xfId="6933" xr:uid="{7AE03D69-7814-44D4-AEE2-09D40228C7FE}"/>
    <cellStyle name="Comma 2 2 8 6 4" xfId="9278" xr:uid="{AB3AAE00-3ED9-4426-8E82-0D0B3607E84B}"/>
    <cellStyle name="Comma 2 2 8 6 5" xfId="11623" xr:uid="{47492947-B126-42A4-B756-AAB6C9CE7909}"/>
    <cellStyle name="Comma 2 2 8 6 6" xfId="13968" xr:uid="{F0AEBC54-CD27-40C4-A88D-96A475430F9F}"/>
    <cellStyle name="Comma 2 2 8 6 7" xfId="16313" xr:uid="{34A0D427-AD78-4EB6-A968-5A2E6BB50FF1}"/>
    <cellStyle name="Comma 2 2 8 6 8" xfId="18659" xr:uid="{7364BA28-6B1C-4600-B0E6-A208A44BD8A9}"/>
    <cellStyle name="Comma 2 2 8 6 9" xfId="21004" xr:uid="{0B52497E-896E-46D4-B93A-7B5BDE544008}"/>
    <cellStyle name="Comma 2 2 8 7" xfId="2627" xr:uid="{F179740F-F03E-4AE4-8187-72013EE27208}"/>
    <cellStyle name="Comma 2 2 8 8" xfId="4972" xr:uid="{9B29F1FA-4013-4B74-991C-13C3C54E9D45}"/>
    <cellStyle name="Comma 2 2 8 9" xfId="7317" xr:uid="{3E9FF7E6-6BDC-4694-88F0-59FE01D34265}"/>
    <cellStyle name="Comma 2 2 9" xfId="330" xr:uid="{79380670-C5F3-4B62-A632-D507A0E23734}"/>
    <cellStyle name="Comma 2 2 9 10" xfId="9710" xr:uid="{7059BD06-6EDF-4FEB-ABAA-D581A2B878BA}"/>
    <cellStyle name="Comma 2 2 9 11" xfId="12055" xr:uid="{27307669-706E-41DD-BF2D-5309EDCDEA85}"/>
    <cellStyle name="Comma 2 2 9 12" xfId="14400" xr:uid="{3C9B02E8-5D8B-4ED3-9DC7-3017C0254A7F}"/>
    <cellStyle name="Comma 2 2 9 13" xfId="16746" xr:uid="{E4B56737-D5CB-430E-A895-D35EB9B371F9}"/>
    <cellStyle name="Comma 2 2 9 14" xfId="19091" xr:uid="{AF15FF77-2296-45C7-946D-D99809C726F0}"/>
    <cellStyle name="Comma 2 2 9 15" xfId="21436" xr:uid="{B43C5BDA-D5FC-4419-85B6-0DE5B5B06AD1}"/>
    <cellStyle name="Comma 2 2 9 16" xfId="23781" xr:uid="{C650E4AE-8323-4530-9F91-8212AC548C12}"/>
    <cellStyle name="Comma 2 2 9 17" xfId="26126" xr:uid="{1C9F22B1-DDC4-4B75-8F97-277D6B532610}"/>
    <cellStyle name="Comma 2 2 9 2" xfId="714" xr:uid="{39C76D55-8E6E-4C12-BC61-47C974D8BE22}"/>
    <cellStyle name="Comma 2 2 9 2 10" xfId="21820" xr:uid="{2CBA231B-6A5F-4C2D-ABA7-461B139039B6}"/>
    <cellStyle name="Comma 2 2 9 2 11" xfId="24165" xr:uid="{463F4D1B-C5C8-4075-8A93-D584C4D8C0AD}"/>
    <cellStyle name="Comma 2 2 9 2 12" xfId="26510" xr:uid="{7FB866E7-0653-4E42-9AB6-F705A2D83782}"/>
    <cellStyle name="Comma 2 2 9 2 2" xfId="3059" xr:uid="{65615020-6768-427B-8915-9F464C6BB7F8}"/>
    <cellStyle name="Comma 2 2 9 2 3" xfId="5404" xr:uid="{5D139B86-67B9-4836-B1AD-2EACE7E3E9C7}"/>
    <cellStyle name="Comma 2 2 9 2 4" xfId="7749" xr:uid="{4AC61D7F-BA15-42B4-8E02-D7ACE22530D1}"/>
    <cellStyle name="Comma 2 2 9 2 5" xfId="10094" xr:uid="{2B596FAB-AD8F-439C-982C-80E0E1BDE1AF}"/>
    <cellStyle name="Comma 2 2 9 2 6" xfId="12439" xr:uid="{C61FD776-5B35-4764-9754-7D917E2B0017}"/>
    <cellStyle name="Comma 2 2 9 2 7" xfId="14784" xr:uid="{F682E12E-F6B5-46C6-8E83-EB9592E8C304}"/>
    <cellStyle name="Comma 2 2 9 2 8" xfId="17130" xr:uid="{7FBB29B8-20F9-407B-90C8-1AFA88A20EFC}"/>
    <cellStyle name="Comma 2 2 9 2 9" xfId="19475" xr:uid="{3B711F4F-D697-4F4F-9690-142A61E024DF}"/>
    <cellStyle name="Comma 2 2 9 3" xfId="1139" xr:uid="{64C3D6F6-1C19-4B2F-BF68-9BDEB591F00F}"/>
    <cellStyle name="Comma 2 2 9 3 10" xfId="22245" xr:uid="{81A59AE8-706C-4CF7-91F8-79D6BC4FB912}"/>
    <cellStyle name="Comma 2 2 9 3 11" xfId="24590" xr:uid="{F9B921B4-632E-46E6-8862-F3E375A54963}"/>
    <cellStyle name="Comma 2 2 9 3 12" xfId="26935" xr:uid="{AACFE4F5-6400-4C0A-A302-AA06B6B9321A}"/>
    <cellStyle name="Comma 2 2 9 3 2" xfId="3484" xr:uid="{DA115B12-2E57-47BF-A1B1-9828155B2704}"/>
    <cellStyle name="Comma 2 2 9 3 3" xfId="5829" xr:uid="{F02C5B59-A3E9-4447-9209-AFDC8CD64BAD}"/>
    <cellStyle name="Comma 2 2 9 3 4" xfId="8174" xr:uid="{DA3BCEA0-072F-42E3-8AF0-138F9734D072}"/>
    <cellStyle name="Comma 2 2 9 3 5" xfId="10519" xr:uid="{D2FBB23B-794E-45EF-9BE6-8059AFD0020F}"/>
    <cellStyle name="Comma 2 2 9 3 6" xfId="12864" xr:uid="{9194F90B-B67F-4B78-9E2E-42BD97778346}"/>
    <cellStyle name="Comma 2 2 9 3 7" xfId="15209" xr:uid="{90096BC1-77B3-4E7F-AE6D-137BA05DD363}"/>
    <cellStyle name="Comma 2 2 9 3 8" xfId="17555" xr:uid="{B857135F-4D1C-4BAB-AEC1-72D2FA0EE6F3}"/>
    <cellStyle name="Comma 2 2 9 3 9" xfId="19900" xr:uid="{5A6124D0-5E3D-4EA7-B2F0-30E844C12166}"/>
    <cellStyle name="Comma 2 2 9 4" xfId="1523" xr:uid="{DEC8E463-11F2-4E5D-8078-C92A6D1C155B}"/>
    <cellStyle name="Comma 2 2 9 4 10" xfId="22629" xr:uid="{85C5AD51-4D35-41E0-869A-B014FA3ACCDD}"/>
    <cellStyle name="Comma 2 2 9 4 11" xfId="24974" xr:uid="{5FBABC62-91B8-4F96-A7FC-18D21CC32287}"/>
    <cellStyle name="Comma 2 2 9 4 12" xfId="27319" xr:uid="{6E1F054A-D7E5-4099-92CB-C973E62EFB80}"/>
    <cellStyle name="Comma 2 2 9 4 2" xfId="3868" xr:uid="{F148A267-3AAC-4E0E-9D2F-4AF8D9CF9AA8}"/>
    <cellStyle name="Comma 2 2 9 4 3" xfId="6213" xr:uid="{C5AA11B9-5B21-459D-9AE1-FDF1D0159298}"/>
    <cellStyle name="Comma 2 2 9 4 4" xfId="8558" xr:uid="{778D7281-2A23-46A1-A5F2-9937CB4054E9}"/>
    <cellStyle name="Comma 2 2 9 4 5" xfId="10903" xr:uid="{C3388151-CEEE-4D0E-8CA6-EFA38AF1ACDC}"/>
    <cellStyle name="Comma 2 2 9 4 6" xfId="13248" xr:uid="{DCC20016-5956-43C0-81E7-1B78B27646AF}"/>
    <cellStyle name="Comma 2 2 9 4 7" xfId="15593" xr:uid="{BE779176-E174-45BB-9805-B802BB02893D}"/>
    <cellStyle name="Comma 2 2 9 4 8" xfId="17939" xr:uid="{780BB738-1622-42AD-AAB7-A78933E8DC40}"/>
    <cellStyle name="Comma 2 2 9 4 9" xfId="20284" xr:uid="{1588E7FA-73EF-466A-BF3F-6A93426D2FE0}"/>
    <cellStyle name="Comma 2 2 9 5" xfId="1907" xr:uid="{DD06CEBD-E5CA-44D2-B93E-B1452460A5E8}"/>
    <cellStyle name="Comma 2 2 9 5 10" xfId="23013" xr:uid="{EC11DCA5-CFDC-406A-8770-D8093807C495}"/>
    <cellStyle name="Comma 2 2 9 5 11" xfId="25358" xr:uid="{AD22A6A2-0DA7-4D23-B460-0A837BBADA2F}"/>
    <cellStyle name="Comma 2 2 9 5 12" xfId="27703" xr:uid="{47D2C0EE-6B48-4217-8F1C-FDC17C0463F7}"/>
    <cellStyle name="Comma 2 2 9 5 2" xfId="4252" xr:uid="{702D6D1C-8EAC-41CB-8454-BF46BF2E5BA2}"/>
    <cellStyle name="Comma 2 2 9 5 3" xfId="6597" xr:uid="{F9D83D76-FEF9-4B11-8445-82BDCBD1272E}"/>
    <cellStyle name="Comma 2 2 9 5 4" xfId="8942" xr:uid="{B620D5BA-F3C1-49C4-B8B3-B08E0CF1AB70}"/>
    <cellStyle name="Comma 2 2 9 5 5" xfId="11287" xr:uid="{CF293FA3-398B-48C9-8CB6-F33C2CA1826B}"/>
    <cellStyle name="Comma 2 2 9 5 6" xfId="13632" xr:uid="{C0FA0D40-76B8-40E8-B262-FC51524DFC12}"/>
    <cellStyle name="Comma 2 2 9 5 7" xfId="15977" xr:uid="{C712E779-2BB4-4739-8923-196FC1EDCED1}"/>
    <cellStyle name="Comma 2 2 9 5 8" xfId="18323" xr:uid="{0334A292-010B-457F-9A80-C2DB3349E45C}"/>
    <cellStyle name="Comma 2 2 9 5 9" xfId="20668" xr:uid="{91919AFB-2AE5-4C9A-81FC-E0161A59BB69}"/>
    <cellStyle name="Comma 2 2 9 6" xfId="2291" xr:uid="{4AD2E944-783F-4052-B92B-F5987C23D9AA}"/>
    <cellStyle name="Comma 2 2 9 6 10" xfId="23397" xr:uid="{C93DC64C-43D3-43D7-8E4F-7EDC567D8165}"/>
    <cellStyle name="Comma 2 2 9 6 11" xfId="25742" xr:uid="{5717E9BD-F3C7-46C0-B57D-0E7EC0228A2F}"/>
    <cellStyle name="Comma 2 2 9 6 12" xfId="28087" xr:uid="{A59F7776-34F9-4FA8-B258-9F5E39861E65}"/>
    <cellStyle name="Comma 2 2 9 6 2" xfId="4636" xr:uid="{C44CF5CA-89BE-4DF9-8E4C-34D51D87A319}"/>
    <cellStyle name="Comma 2 2 9 6 3" xfId="6981" xr:uid="{EA3431B5-4E86-4672-B12D-BED3CAAE8897}"/>
    <cellStyle name="Comma 2 2 9 6 4" xfId="9326" xr:uid="{CCACADB0-A717-456B-A9E7-ED235CC07F32}"/>
    <cellStyle name="Comma 2 2 9 6 5" xfId="11671" xr:uid="{0B932207-5C13-47CC-AF08-FF1B9539D399}"/>
    <cellStyle name="Comma 2 2 9 6 6" xfId="14016" xr:uid="{0F2E2F18-3EB3-4C0A-8B27-6465D22350A6}"/>
    <cellStyle name="Comma 2 2 9 6 7" xfId="16361" xr:uid="{5751CC1D-B8B7-410A-9527-DFB705ECC7EF}"/>
    <cellStyle name="Comma 2 2 9 6 8" xfId="18707" xr:uid="{5482598C-3732-4F21-83F8-A1BE3F72286D}"/>
    <cellStyle name="Comma 2 2 9 6 9" xfId="21052" xr:uid="{A036D9E1-99C2-40E1-8E51-C1F390AE06B7}"/>
    <cellStyle name="Comma 2 2 9 7" xfId="2675" xr:uid="{AA96CFC0-1B0E-47B2-9479-9D28244B0C14}"/>
    <cellStyle name="Comma 2 2 9 8" xfId="5020" xr:uid="{E80F3945-493A-4E3F-B059-257A6FB72A4D}"/>
    <cellStyle name="Comma 2 2 9 9" xfId="7365" xr:uid="{7BE06C88-B6AE-4B4C-9647-4AF238515426}"/>
    <cellStyle name="Comma 2 20" xfId="30" xr:uid="{536B1BDD-C37A-4280-89A1-67EF06499E64}"/>
    <cellStyle name="Comma 2 21" xfId="2379" xr:uid="{3D806561-8BDF-4E6B-955D-BC26BDB70448}"/>
    <cellStyle name="Comma 2 22" xfId="4724" xr:uid="{37130F9B-6A80-478B-902D-87D55E95395D}"/>
    <cellStyle name="Comma 2 23" xfId="7069" xr:uid="{DAF268C7-113D-4562-AEC4-447564A56E7B}"/>
    <cellStyle name="Comma 2 24" xfId="9414" xr:uid="{F803C0CF-9F84-444A-A8AF-E5A97C783408}"/>
    <cellStyle name="Comma 2 25" xfId="11759" xr:uid="{94140538-2CF3-4577-B7B2-476325D403D5}"/>
    <cellStyle name="Comma 2 26" xfId="14104" xr:uid="{57720940-7BAE-4D4B-B209-FA6AEAE7AAC5}"/>
    <cellStyle name="Comma 2 27" xfId="16450" xr:uid="{77820A6F-EE55-4750-B71D-00B0E8F6532A}"/>
    <cellStyle name="Comma 2 28" xfId="18795" xr:uid="{52283991-B987-4254-BD1A-1152D6B76579}"/>
    <cellStyle name="Comma 2 29" xfId="21140" xr:uid="{9E930B26-7A79-420F-B474-7FC591874865}"/>
    <cellStyle name="Comma 2 3" xfId="46" xr:uid="{50DB320E-E2E2-4D3F-A09F-1BB0450AEACE}"/>
    <cellStyle name="Comma 2 3 10" xfId="430" xr:uid="{5A12BAB5-F464-4509-A09A-DFD700E42049}"/>
    <cellStyle name="Comma 2 3 10 10" xfId="21536" xr:uid="{6CDEDD24-3BAD-432D-9874-7FDD8FC60392}"/>
    <cellStyle name="Comma 2 3 10 11" xfId="23881" xr:uid="{C254CB67-3A94-431C-9BCC-54A08D29445F}"/>
    <cellStyle name="Comma 2 3 10 12" xfId="26226" xr:uid="{F65F0990-262B-4614-AF31-4E636B0123EA}"/>
    <cellStyle name="Comma 2 3 10 2" xfId="2775" xr:uid="{5167E06E-22C0-45A4-8A9E-2CDC43D5DF26}"/>
    <cellStyle name="Comma 2 3 10 3" xfId="5120" xr:uid="{67D91014-F6D7-42BD-889B-2B4F89723224}"/>
    <cellStyle name="Comma 2 3 10 4" xfId="7465" xr:uid="{9D85DBCF-4B02-478B-A59B-19340A5083CC}"/>
    <cellStyle name="Comma 2 3 10 5" xfId="9810" xr:uid="{1A6464DE-6C0C-4AF0-892E-E5E1D43CF019}"/>
    <cellStyle name="Comma 2 3 10 6" xfId="12155" xr:uid="{E6201B98-B9C4-4F45-8029-6E5C77F7813F}"/>
    <cellStyle name="Comma 2 3 10 7" xfId="14500" xr:uid="{3F04320A-2FA5-4100-9456-80B6BB765957}"/>
    <cellStyle name="Comma 2 3 10 8" xfId="16846" xr:uid="{74BFEBE9-CBB6-4F2D-99FE-B578DBC08E80}"/>
    <cellStyle name="Comma 2 3 10 9" xfId="19191" xr:uid="{5085E54D-6540-477A-BB2D-8B0F91131201}"/>
    <cellStyle name="Comma 2 3 11" xfId="855" xr:uid="{BD449417-314A-492D-8836-4C1EB1B4BF15}"/>
    <cellStyle name="Comma 2 3 11 10" xfId="21961" xr:uid="{F4CE5C6C-C592-4824-B09B-7A8A74D7D497}"/>
    <cellStyle name="Comma 2 3 11 11" xfId="24306" xr:uid="{A09AA477-E501-4F5D-8F2D-E713FC4850F9}"/>
    <cellStyle name="Comma 2 3 11 12" xfId="26651" xr:uid="{ABABEDCB-7E8C-4650-BB65-A2E71086CDD0}"/>
    <cellStyle name="Comma 2 3 11 2" xfId="3200" xr:uid="{7C68F688-B290-4613-B012-EE5D9C00D536}"/>
    <cellStyle name="Comma 2 3 11 3" xfId="5545" xr:uid="{2C6EB058-1639-4F55-8BED-AE46B4C16DF1}"/>
    <cellStyle name="Comma 2 3 11 4" xfId="7890" xr:uid="{A02A6CA4-B3F8-405C-B9E1-FFB4015129AA}"/>
    <cellStyle name="Comma 2 3 11 5" xfId="10235" xr:uid="{A327D4FB-D3C9-49FD-97F2-3E63BED30C93}"/>
    <cellStyle name="Comma 2 3 11 6" xfId="12580" xr:uid="{CA5ADA9C-36E4-4FDA-90BA-08EAF4DC624A}"/>
    <cellStyle name="Comma 2 3 11 7" xfId="14925" xr:uid="{41494B03-A2A0-42CA-9EE1-20A399BB4449}"/>
    <cellStyle name="Comma 2 3 11 8" xfId="17271" xr:uid="{686D6CD8-3B58-46DA-8D18-AF6494569CF3}"/>
    <cellStyle name="Comma 2 3 11 9" xfId="19616" xr:uid="{0D23731A-72D5-4CB5-AE50-0FE0F0BD897A}"/>
    <cellStyle name="Comma 2 3 12" xfId="1239" xr:uid="{9B086227-1EF3-457C-91F0-7759B82647A0}"/>
    <cellStyle name="Comma 2 3 12 10" xfId="22345" xr:uid="{224A88E4-653D-4F69-929D-5FEA2EEADFC6}"/>
    <cellStyle name="Comma 2 3 12 11" xfId="24690" xr:uid="{A374CC2B-5505-4D4C-B015-14C8CC79569A}"/>
    <cellStyle name="Comma 2 3 12 12" xfId="27035" xr:uid="{54D2DC98-8AD2-4E7D-860A-F8D12BD552CE}"/>
    <cellStyle name="Comma 2 3 12 2" xfId="3584" xr:uid="{5A1EBA0D-7554-43D0-A9E4-0CB7D18030A3}"/>
    <cellStyle name="Comma 2 3 12 3" xfId="5929" xr:uid="{48700F8C-AB5F-4FD2-A0A3-BFDDB6BA2C93}"/>
    <cellStyle name="Comma 2 3 12 4" xfId="8274" xr:uid="{195B431A-A147-47FA-B6B2-5FDB783BA602}"/>
    <cellStyle name="Comma 2 3 12 5" xfId="10619" xr:uid="{F416BE31-36B8-4A07-B2A9-0D1E5A4304AC}"/>
    <cellStyle name="Comma 2 3 12 6" xfId="12964" xr:uid="{3130F1A2-FDB5-4798-91CC-AFCC2427D9DC}"/>
    <cellStyle name="Comma 2 3 12 7" xfId="15309" xr:uid="{F9CDE080-D311-4AAC-95FF-0C46DBC04A7D}"/>
    <cellStyle name="Comma 2 3 12 8" xfId="17655" xr:uid="{06956652-DA63-4D78-BFC4-21919ABBFE3D}"/>
    <cellStyle name="Comma 2 3 12 9" xfId="20000" xr:uid="{4394FBBB-714E-4727-84F9-58957D319122}"/>
    <cellStyle name="Comma 2 3 13" xfId="1623" xr:uid="{93F84988-38F3-411A-BABA-1E45E3FC3D47}"/>
    <cellStyle name="Comma 2 3 13 10" xfId="22729" xr:uid="{9867DF59-CC8E-4023-9356-F33FF86FB082}"/>
    <cellStyle name="Comma 2 3 13 11" xfId="25074" xr:uid="{DCC9536B-B57F-4F03-8E09-5A704EBBAA17}"/>
    <cellStyle name="Comma 2 3 13 12" xfId="27419" xr:uid="{3DD0E6B0-1744-4C36-BC55-F52E5ECD9F64}"/>
    <cellStyle name="Comma 2 3 13 2" xfId="3968" xr:uid="{B72C428B-38A3-4D94-9DA6-1880305976DF}"/>
    <cellStyle name="Comma 2 3 13 3" xfId="6313" xr:uid="{97E54F88-F414-426C-8998-1FFE17581284}"/>
    <cellStyle name="Comma 2 3 13 4" xfId="8658" xr:uid="{CA53DC41-F1FE-4D82-9CBF-35A0C3CB518D}"/>
    <cellStyle name="Comma 2 3 13 5" xfId="11003" xr:uid="{34EE0A25-5513-4186-9F46-A4F23C7B95FC}"/>
    <cellStyle name="Comma 2 3 13 6" xfId="13348" xr:uid="{524B8636-2102-4A73-B02C-07505CA8E775}"/>
    <cellStyle name="Comma 2 3 13 7" xfId="15693" xr:uid="{BAC48645-235B-4027-9C49-2B5803F365FC}"/>
    <cellStyle name="Comma 2 3 13 8" xfId="18039" xr:uid="{47B6D9A6-F911-43D8-80DD-87B9E1649ABD}"/>
    <cellStyle name="Comma 2 3 13 9" xfId="20384" xr:uid="{41F344AC-42A7-407C-A880-9B312EA15B3E}"/>
    <cellStyle name="Comma 2 3 14" xfId="2007" xr:uid="{FE204C82-0A5F-4DB4-8E1B-A999469372EA}"/>
    <cellStyle name="Comma 2 3 14 10" xfId="23113" xr:uid="{16402DE9-C2CE-4251-B831-4B13DF51C334}"/>
    <cellStyle name="Comma 2 3 14 11" xfId="25458" xr:uid="{EDAE39DC-CE1A-48EC-9260-50BDE75BD0AB}"/>
    <cellStyle name="Comma 2 3 14 12" xfId="27803" xr:uid="{EAD30659-1AEA-4E73-8F39-BAFDFEE752E3}"/>
    <cellStyle name="Comma 2 3 14 2" xfId="4352" xr:uid="{F3F1A241-63C0-403C-BB50-05EF5584DBAE}"/>
    <cellStyle name="Comma 2 3 14 3" xfId="6697" xr:uid="{CFE33489-EB78-4B51-BC10-EA8FA39B68F3}"/>
    <cellStyle name="Comma 2 3 14 4" xfId="9042" xr:uid="{00542DE1-8B2D-4F71-812D-41EF4E4CE126}"/>
    <cellStyle name="Comma 2 3 14 5" xfId="11387" xr:uid="{A4F875FF-44F6-44C8-B238-EED07ACD9601}"/>
    <cellStyle name="Comma 2 3 14 6" xfId="13732" xr:uid="{C0781DA0-C725-4DAF-B3CE-6557B0282E90}"/>
    <cellStyle name="Comma 2 3 14 7" xfId="16077" xr:uid="{5D91EC26-4C74-4ABB-8B4D-9A480206CA90}"/>
    <cellStyle name="Comma 2 3 14 8" xfId="18423" xr:uid="{0F70C423-C49F-4576-97E4-5BA4F493A445}"/>
    <cellStyle name="Comma 2 3 14 9" xfId="20768" xr:uid="{A8BF1E16-F676-4D6A-8188-FA97CFCDB3D9}"/>
    <cellStyle name="Comma 2 3 15" xfId="2391" xr:uid="{F8DE6762-4EE0-49EF-A421-3C1D42B12F36}"/>
    <cellStyle name="Comma 2 3 16" xfId="4736" xr:uid="{C357592D-D001-481E-9729-6DBBEABE8FE2}"/>
    <cellStyle name="Comma 2 3 17" xfId="7081" xr:uid="{4F5CF6E1-D3E0-48A2-A319-313E40355D47}"/>
    <cellStyle name="Comma 2 3 18" xfId="9426" xr:uid="{36F35633-494D-41D7-BEC6-5AF0FDD09025}"/>
    <cellStyle name="Comma 2 3 19" xfId="11771" xr:uid="{F5C73F20-0DCD-4EA3-A2D8-E57BC56CD65A}"/>
    <cellStyle name="Comma 2 3 2" xfId="70" xr:uid="{091F49AA-1577-42FA-BEFA-9DC4BF645AAC}"/>
    <cellStyle name="Comma 2 3 2 10" xfId="879" xr:uid="{FBA0D33D-8E09-4E5D-BA00-6FC65F6200C2}"/>
    <cellStyle name="Comma 2 3 2 10 10" xfId="21985" xr:uid="{B00C7E66-DBFB-4E21-AEEF-99197730CC27}"/>
    <cellStyle name="Comma 2 3 2 10 11" xfId="24330" xr:uid="{446A0CEB-C71C-48E3-99B6-4AB5F8ED74BE}"/>
    <cellStyle name="Comma 2 3 2 10 12" xfId="26675" xr:uid="{4ED25D08-CC24-4C52-90FD-CE572519B312}"/>
    <cellStyle name="Comma 2 3 2 10 2" xfId="3224" xr:uid="{76E089B8-AEF8-45C1-A83D-9F4796144E49}"/>
    <cellStyle name="Comma 2 3 2 10 3" xfId="5569" xr:uid="{557DD5EA-C327-44C3-BAFF-C3E92D52B630}"/>
    <cellStyle name="Comma 2 3 2 10 4" xfId="7914" xr:uid="{26A2B2FF-ADAA-482E-B673-E5B776EE2BBB}"/>
    <cellStyle name="Comma 2 3 2 10 5" xfId="10259" xr:uid="{430711EC-6BE0-4F4E-AFBB-3EEEDB434635}"/>
    <cellStyle name="Comma 2 3 2 10 6" xfId="12604" xr:uid="{77B89457-A085-48B6-8AE1-918D34F0D6E1}"/>
    <cellStyle name="Comma 2 3 2 10 7" xfId="14949" xr:uid="{B05D1E62-62C9-45E2-BF5F-64BEF3788D2E}"/>
    <cellStyle name="Comma 2 3 2 10 8" xfId="17295" xr:uid="{2D96228D-FF3F-4332-8930-A574C97C3EBF}"/>
    <cellStyle name="Comma 2 3 2 10 9" xfId="19640" xr:uid="{F0E720C4-9592-4BEA-9D13-9F7F69EA617A}"/>
    <cellStyle name="Comma 2 3 2 11" xfId="1263" xr:uid="{43F7350E-A9DB-4C22-A9F8-A3DC0EB48E03}"/>
    <cellStyle name="Comma 2 3 2 11 10" xfId="22369" xr:uid="{99007743-55ED-468D-BD95-03201A77905F}"/>
    <cellStyle name="Comma 2 3 2 11 11" xfId="24714" xr:uid="{E0A45B08-6A29-414B-9447-16FEB8AF8058}"/>
    <cellStyle name="Comma 2 3 2 11 12" xfId="27059" xr:uid="{82C80177-E3BD-44FC-8B9D-53A0A59047DC}"/>
    <cellStyle name="Comma 2 3 2 11 2" xfId="3608" xr:uid="{F348265B-2A4C-4E2A-BE90-3AABEA0ABE9C}"/>
    <cellStyle name="Comma 2 3 2 11 3" xfId="5953" xr:uid="{F1CD8117-3E75-467D-A184-FB23F29E13F8}"/>
    <cellStyle name="Comma 2 3 2 11 4" xfId="8298" xr:uid="{6B9BE96B-B2E8-4677-9CE8-86FB3E3D893E}"/>
    <cellStyle name="Comma 2 3 2 11 5" xfId="10643" xr:uid="{2034857D-2EB3-4225-8BC9-8B40D05AF1C7}"/>
    <cellStyle name="Comma 2 3 2 11 6" xfId="12988" xr:uid="{89507EDA-3D59-4F43-8256-3A489CE2DC55}"/>
    <cellStyle name="Comma 2 3 2 11 7" xfId="15333" xr:uid="{70D24F25-609A-42B1-BDDA-3107BBA00644}"/>
    <cellStyle name="Comma 2 3 2 11 8" xfId="17679" xr:uid="{959CEEDA-E3C7-4847-9B49-8A141E67B56F}"/>
    <cellStyle name="Comma 2 3 2 11 9" xfId="20024" xr:uid="{C91FA34F-A6B1-4A1A-ABD2-136910163449}"/>
    <cellStyle name="Comma 2 3 2 12" xfId="1647" xr:uid="{625ACC1D-2FD7-4264-8468-63CE69374D07}"/>
    <cellStyle name="Comma 2 3 2 12 10" xfId="22753" xr:uid="{EC8148CF-2F08-4135-A2ED-3D86DB46A8F4}"/>
    <cellStyle name="Comma 2 3 2 12 11" xfId="25098" xr:uid="{0C4605A2-55D4-4A92-9996-DCF7FDDE8BF2}"/>
    <cellStyle name="Comma 2 3 2 12 12" xfId="27443" xr:uid="{4632B785-8947-4F3E-89BB-E9A8E81CFD87}"/>
    <cellStyle name="Comma 2 3 2 12 2" xfId="3992" xr:uid="{B5F37635-AB6C-4838-9197-CAEA1346ADED}"/>
    <cellStyle name="Comma 2 3 2 12 3" xfId="6337" xr:uid="{993FCE25-84B3-4159-A424-F1EA5FB2008E}"/>
    <cellStyle name="Comma 2 3 2 12 4" xfId="8682" xr:uid="{6E00FD25-D08D-4B34-8D2D-77B73E26D00B}"/>
    <cellStyle name="Comma 2 3 2 12 5" xfId="11027" xr:uid="{19127FE4-BF18-4355-8EEA-1F12307F1368}"/>
    <cellStyle name="Comma 2 3 2 12 6" xfId="13372" xr:uid="{DE752A1C-2872-4D83-9E12-AA477B48F231}"/>
    <cellStyle name="Comma 2 3 2 12 7" xfId="15717" xr:uid="{9C734517-6AA6-453B-AADA-486D3B55CE5D}"/>
    <cellStyle name="Comma 2 3 2 12 8" xfId="18063" xr:uid="{85E8DD0B-80FB-4A3C-A3E3-2BE8990BC2DE}"/>
    <cellStyle name="Comma 2 3 2 12 9" xfId="20408" xr:uid="{32FA17BD-AE68-4FC6-A36F-066468A97732}"/>
    <cellStyle name="Comma 2 3 2 13" xfId="2031" xr:uid="{1E87B852-D5B2-4D36-B105-F998F925AADA}"/>
    <cellStyle name="Comma 2 3 2 13 10" xfId="23137" xr:uid="{A2A3546D-135F-423A-8C34-29AF8C74523E}"/>
    <cellStyle name="Comma 2 3 2 13 11" xfId="25482" xr:uid="{9B674685-D974-4574-82F1-7540C9BBA2C8}"/>
    <cellStyle name="Comma 2 3 2 13 12" xfId="27827" xr:uid="{5F4BAA5D-5841-4787-BA84-6457229209AB}"/>
    <cellStyle name="Comma 2 3 2 13 2" xfId="4376" xr:uid="{1CD4EA10-04C7-4D66-B84E-76728585C6FB}"/>
    <cellStyle name="Comma 2 3 2 13 3" xfId="6721" xr:uid="{6F905D4C-ECEE-4C35-B1E1-8ED5D455134F}"/>
    <cellStyle name="Comma 2 3 2 13 4" xfId="9066" xr:uid="{6EA3A31F-08DF-4005-81A0-0E015EAA6263}"/>
    <cellStyle name="Comma 2 3 2 13 5" xfId="11411" xr:uid="{473205DC-C8D1-4BE0-B518-5913B780B77F}"/>
    <cellStyle name="Comma 2 3 2 13 6" xfId="13756" xr:uid="{3682B02B-0165-4EA4-9A5E-A62213D6AFAF}"/>
    <cellStyle name="Comma 2 3 2 13 7" xfId="16101" xr:uid="{FB3E8E72-D274-48D4-A2AF-ABB7837253AA}"/>
    <cellStyle name="Comma 2 3 2 13 8" xfId="18447" xr:uid="{F4440506-C885-44DF-9983-BEBB15123198}"/>
    <cellStyle name="Comma 2 3 2 13 9" xfId="20792" xr:uid="{D9F06F87-D0B5-49F8-98F3-000691C62075}"/>
    <cellStyle name="Comma 2 3 2 14" xfId="2415" xr:uid="{97CA5530-86F9-407C-855A-C37309F19BB3}"/>
    <cellStyle name="Comma 2 3 2 15" xfId="4760" xr:uid="{196B3639-D21F-4C41-803F-DDC0FB912618}"/>
    <cellStyle name="Comma 2 3 2 16" xfId="7105" xr:uid="{6DB65887-2AE1-4AF0-86B2-FF752CDBDAC1}"/>
    <cellStyle name="Comma 2 3 2 17" xfId="9450" xr:uid="{BC8EC5DE-93D2-4F12-ABB6-EF3F15A8385C}"/>
    <cellStyle name="Comma 2 3 2 18" xfId="11795" xr:uid="{B9333652-2148-4D5E-9D8C-FE0C3DDF3681}"/>
    <cellStyle name="Comma 2 3 2 19" xfId="14140" xr:uid="{058568CA-1911-480B-BB10-5E9FD3B2B8B1}"/>
    <cellStyle name="Comma 2 3 2 2" xfId="118" xr:uid="{DBEC2D3B-665D-4B06-9EB2-913CB6236E6A}"/>
    <cellStyle name="Comma 2 3 2 2 10" xfId="9498" xr:uid="{C2D9B433-4785-47AA-B64C-DFC2A3A64F58}"/>
    <cellStyle name="Comma 2 3 2 2 11" xfId="11843" xr:uid="{56BEA03A-334F-4A8A-B3A5-0757634047B0}"/>
    <cellStyle name="Comma 2 3 2 2 12" xfId="14188" xr:uid="{185F2473-89DA-4B15-B14A-B10D7CF54FC4}"/>
    <cellStyle name="Comma 2 3 2 2 13" xfId="16534" xr:uid="{B749AD8D-7A91-4B98-A928-1D2290540C60}"/>
    <cellStyle name="Comma 2 3 2 2 14" xfId="18879" xr:uid="{BA55BF02-8B0B-4D20-A966-0598728AA308}"/>
    <cellStyle name="Comma 2 3 2 2 15" xfId="21224" xr:uid="{7D70A2A1-3CB7-437F-B6E0-2238C8CFD191}"/>
    <cellStyle name="Comma 2 3 2 2 16" xfId="23569" xr:uid="{8EE1493D-301D-4602-B422-A9D03D3C36FF}"/>
    <cellStyle name="Comma 2 3 2 2 17" xfId="25914" xr:uid="{11EA00E6-9D6B-4413-B5C6-5DD1B47D72E3}"/>
    <cellStyle name="Comma 2 3 2 2 2" xfId="502" xr:uid="{CD58A74C-B211-4D01-AEF5-030200014219}"/>
    <cellStyle name="Comma 2 3 2 2 2 10" xfId="21608" xr:uid="{3A4E852A-9D4F-4E08-A506-6DE57FA02EE8}"/>
    <cellStyle name="Comma 2 3 2 2 2 11" xfId="23953" xr:uid="{B45E5248-151D-479C-A009-4A90E7E3A8C9}"/>
    <cellStyle name="Comma 2 3 2 2 2 12" xfId="26298" xr:uid="{ACEB7DB6-15BF-4DF2-9C22-0CCFF9E194E4}"/>
    <cellStyle name="Comma 2 3 2 2 2 2" xfId="2847" xr:uid="{58A2B7D5-91FE-4581-9C49-B1EED073EBC0}"/>
    <cellStyle name="Comma 2 3 2 2 2 3" xfId="5192" xr:uid="{0D4F7406-7038-4C70-AA1F-C69F919253F0}"/>
    <cellStyle name="Comma 2 3 2 2 2 4" xfId="7537" xr:uid="{8BF503CD-2761-4B82-B233-7DEFCDB3AE14}"/>
    <cellStyle name="Comma 2 3 2 2 2 5" xfId="9882" xr:uid="{1BD850DC-6C5A-4861-866C-B36A4FA3F78D}"/>
    <cellStyle name="Comma 2 3 2 2 2 6" xfId="12227" xr:uid="{EDC1B8A3-1FE8-446D-BC72-D9BF59ECCBDF}"/>
    <cellStyle name="Comma 2 3 2 2 2 7" xfId="14572" xr:uid="{E5DFEC6A-2F33-4F34-839F-6DF5E1BC4FD6}"/>
    <cellStyle name="Comma 2 3 2 2 2 8" xfId="16918" xr:uid="{0D82C923-2176-425A-8D00-B5F23CD17D82}"/>
    <cellStyle name="Comma 2 3 2 2 2 9" xfId="19263" xr:uid="{692E522A-E4D5-46B1-9646-5860BFFC5F89}"/>
    <cellStyle name="Comma 2 3 2 2 3" xfId="927" xr:uid="{C6F9A5A1-15AD-4937-A792-FDA0D9EBEE5B}"/>
    <cellStyle name="Comma 2 3 2 2 3 10" xfId="22033" xr:uid="{422EBDB0-7CC5-4CFA-8560-80CA8F77BB29}"/>
    <cellStyle name="Comma 2 3 2 2 3 11" xfId="24378" xr:uid="{81720D21-3A9A-42BD-B87A-FE82CF412E28}"/>
    <cellStyle name="Comma 2 3 2 2 3 12" xfId="26723" xr:uid="{DCFE2CCD-13AD-4F4A-9F62-0C1515AC3A52}"/>
    <cellStyle name="Comma 2 3 2 2 3 2" xfId="3272" xr:uid="{2B943A2D-5AF4-496B-8D92-26DA3460F189}"/>
    <cellStyle name="Comma 2 3 2 2 3 3" xfId="5617" xr:uid="{0F837FB8-2B51-4B8F-A145-D64A61FE4125}"/>
    <cellStyle name="Comma 2 3 2 2 3 4" xfId="7962" xr:uid="{5B2AEC0F-3063-4C65-90ED-1D635CAB9880}"/>
    <cellStyle name="Comma 2 3 2 2 3 5" xfId="10307" xr:uid="{B44C09FF-7E97-403E-B38E-4B9BD6DAF9A0}"/>
    <cellStyle name="Comma 2 3 2 2 3 6" xfId="12652" xr:uid="{E2480102-D10C-47C2-8C9C-69766061D1F7}"/>
    <cellStyle name="Comma 2 3 2 2 3 7" xfId="14997" xr:uid="{113014D0-CF07-4FC4-9624-DE2413637656}"/>
    <cellStyle name="Comma 2 3 2 2 3 8" xfId="17343" xr:uid="{B4278047-35D0-418D-B589-0C3B7E62CC5C}"/>
    <cellStyle name="Comma 2 3 2 2 3 9" xfId="19688" xr:uid="{E13991A2-8A26-41C5-9B76-3320424323EE}"/>
    <cellStyle name="Comma 2 3 2 2 4" xfId="1311" xr:uid="{FF046C0C-E092-4CAC-9638-4AE13099B218}"/>
    <cellStyle name="Comma 2 3 2 2 4 10" xfId="22417" xr:uid="{86FAB1F3-378C-4A9E-BCF6-C4633D64119F}"/>
    <cellStyle name="Comma 2 3 2 2 4 11" xfId="24762" xr:uid="{25E7801A-0F71-4719-A3E5-FB2F1D992252}"/>
    <cellStyle name="Comma 2 3 2 2 4 12" xfId="27107" xr:uid="{9274ED79-624B-41C8-BAF0-A54B634B9AB5}"/>
    <cellStyle name="Comma 2 3 2 2 4 2" xfId="3656" xr:uid="{ADD9C1D7-05BC-48E2-89C1-9271C7FFDE2B}"/>
    <cellStyle name="Comma 2 3 2 2 4 3" xfId="6001" xr:uid="{C0B3238B-D760-477E-B3A3-11A19C44D94C}"/>
    <cellStyle name="Comma 2 3 2 2 4 4" xfId="8346" xr:uid="{53BA1828-2D8E-4E5A-9AD5-9766C3EAAF92}"/>
    <cellStyle name="Comma 2 3 2 2 4 5" xfId="10691" xr:uid="{22AE5865-6A31-41A2-9504-E7836AC0C693}"/>
    <cellStyle name="Comma 2 3 2 2 4 6" xfId="13036" xr:uid="{CEF332DF-2234-473A-94AD-723C2DC5067C}"/>
    <cellStyle name="Comma 2 3 2 2 4 7" xfId="15381" xr:uid="{2C3BEDF9-9260-4972-A3B4-8E007973B51F}"/>
    <cellStyle name="Comma 2 3 2 2 4 8" xfId="17727" xr:uid="{27842A24-E190-48B8-B14B-003F92982DCE}"/>
    <cellStyle name="Comma 2 3 2 2 4 9" xfId="20072" xr:uid="{34CBC94B-6E64-487D-AC02-4D7E0CB68D85}"/>
    <cellStyle name="Comma 2 3 2 2 5" xfId="1695" xr:uid="{84DEFDFB-4182-46E8-A6B8-587AE0C9003B}"/>
    <cellStyle name="Comma 2 3 2 2 5 10" xfId="22801" xr:uid="{879505C1-CC00-415A-A673-B46B6BCABD93}"/>
    <cellStyle name="Comma 2 3 2 2 5 11" xfId="25146" xr:uid="{38A460EC-C06B-4D25-A133-F232935424A1}"/>
    <cellStyle name="Comma 2 3 2 2 5 12" xfId="27491" xr:uid="{5DA96506-B164-4D56-8BBA-C187FEC4E068}"/>
    <cellStyle name="Comma 2 3 2 2 5 2" xfId="4040" xr:uid="{40513FC2-89DB-4748-B5CA-64FFE07BECAA}"/>
    <cellStyle name="Comma 2 3 2 2 5 3" xfId="6385" xr:uid="{0B2CE760-D079-48F0-B2F0-821CE361121D}"/>
    <cellStyle name="Comma 2 3 2 2 5 4" xfId="8730" xr:uid="{E1B274C2-7F88-4F2D-BDC9-C063A128495F}"/>
    <cellStyle name="Comma 2 3 2 2 5 5" xfId="11075" xr:uid="{AB503C14-5886-4CCD-900A-99CB4EB11378}"/>
    <cellStyle name="Comma 2 3 2 2 5 6" xfId="13420" xr:uid="{8CF434CD-6A17-4789-A1DD-E9E79C764CD9}"/>
    <cellStyle name="Comma 2 3 2 2 5 7" xfId="15765" xr:uid="{59297F01-AB0E-4F57-B07D-AE5E94B1DB81}"/>
    <cellStyle name="Comma 2 3 2 2 5 8" xfId="18111" xr:uid="{12E0ECBF-37C8-47B8-BBFF-D508D5D62304}"/>
    <cellStyle name="Comma 2 3 2 2 5 9" xfId="20456" xr:uid="{11B5A78B-3699-407C-B36F-6C29B2C907ED}"/>
    <cellStyle name="Comma 2 3 2 2 6" xfId="2079" xr:uid="{2FA939C2-B67F-45B8-91F4-39DB02F689C1}"/>
    <cellStyle name="Comma 2 3 2 2 6 10" xfId="23185" xr:uid="{90074D63-66B7-4DEF-BA4B-F9C1A9D763B3}"/>
    <cellStyle name="Comma 2 3 2 2 6 11" xfId="25530" xr:uid="{F86655D6-3885-4D8C-89B2-B2C762DC138E}"/>
    <cellStyle name="Comma 2 3 2 2 6 12" xfId="27875" xr:uid="{E62372BD-09A8-402F-9272-21702E892C2A}"/>
    <cellStyle name="Comma 2 3 2 2 6 2" xfId="4424" xr:uid="{60119130-C91F-4E04-960D-C53B56174D57}"/>
    <cellStyle name="Comma 2 3 2 2 6 3" xfId="6769" xr:uid="{3D8580F8-3609-4359-B880-97DE44C25EB8}"/>
    <cellStyle name="Comma 2 3 2 2 6 4" xfId="9114" xr:uid="{E6FE7BD0-285C-4F00-B6A4-45A33E77B8EF}"/>
    <cellStyle name="Comma 2 3 2 2 6 5" xfId="11459" xr:uid="{BDC0F185-A247-4823-AC5F-C3EF7EA3F772}"/>
    <cellStyle name="Comma 2 3 2 2 6 6" xfId="13804" xr:uid="{461710C6-312E-45E6-91C0-2A342D474C34}"/>
    <cellStyle name="Comma 2 3 2 2 6 7" xfId="16149" xr:uid="{34D341F4-9559-4C54-8C5F-5233A4A01FF9}"/>
    <cellStyle name="Comma 2 3 2 2 6 8" xfId="18495" xr:uid="{DB0557CE-897B-4EFD-AF3A-BED52B3B40BD}"/>
    <cellStyle name="Comma 2 3 2 2 6 9" xfId="20840" xr:uid="{8163A6D3-8AFC-4B1B-9F30-8EB06518AE79}"/>
    <cellStyle name="Comma 2 3 2 2 7" xfId="2463" xr:uid="{3086F7C7-2854-419E-B511-BE87AAFA0278}"/>
    <cellStyle name="Comma 2 3 2 2 8" xfId="4808" xr:uid="{22AD69BB-5106-414B-98B6-06410CACED69}"/>
    <cellStyle name="Comma 2 3 2 2 9" xfId="7153" xr:uid="{6850D57B-9016-4572-BFA5-14DDCBC7F9A1}"/>
    <cellStyle name="Comma 2 3 2 20" xfId="16486" xr:uid="{924055B0-3881-4FBC-9CDE-42BABCC20E97}"/>
    <cellStyle name="Comma 2 3 2 21" xfId="18831" xr:uid="{1A01F3BD-5682-4CF4-89F2-0BF564A4116D}"/>
    <cellStyle name="Comma 2 3 2 22" xfId="21176" xr:uid="{222C2001-2AEA-4673-AE72-63ED05AA5E66}"/>
    <cellStyle name="Comma 2 3 2 23" xfId="23521" xr:uid="{388C272B-3BBB-48C1-B336-AFF067490218}"/>
    <cellStyle name="Comma 2 3 2 24" xfId="25866" xr:uid="{FFF1CFDB-D131-4708-A35F-D137135ABB81}"/>
    <cellStyle name="Comma 2 3 2 3" xfId="166" xr:uid="{0A141346-CE13-480E-BE71-043012E77BFD}"/>
    <cellStyle name="Comma 2 3 2 3 10" xfId="9546" xr:uid="{9474FE65-9CE2-4698-98C4-179EB961EECE}"/>
    <cellStyle name="Comma 2 3 2 3 11" xfId="11891" xr:uid="{21A46341-3E0A-4CDA-9BE2-950C31A0C690}"/>
    <cellStyle name="Comma 2 3 2 3 12" xfId="14236" xr:uid="{088D51B7-23AD-4D5C-9570-5400CBCB6D46}"/>
    <cellStyle name="Comma 2 3 2 3 13" xfId="16582" xr:uid="{7CF27A92-706E-4B97-8884-EF00397B81B9}"/>
    <cellStyle name="Comma 2 3 2 3 14" xfId="18927" xr:uid="{677B99A0-4D37-48DC-9409-5470A9C0390B}"/>
    <cellStyle name="Comma 2 3 2 3 15" xfId="21272" xr:uid="{43D8AC4F-E182-4D9E-B95C-82B7E6031CA5}"/>
    <cellStyle name="Comma 2 3 2 3 16" xfId="23617" xr:uid="{23FD1417-D49D-42A3-BEB2-CFE90FF4CC51}"/>
    <cellStyle name="Comma 2 3 2 3 17" xfId="25962" xr:uid="{196CBCF6-21A9-46EA-836C-0A9A85A5EA42}"/>
    <cellStyle name="Comma 2 3 2 3 2" xfId="550" xr:uid="{0D4F55E0-0587-4896-AEA2-A74245A68ECA}"/>
    <cellStyle name="Comma 2 3 2 3 2 10" xfId="21656" xr:uid="{88EAA5CD-4A1B-440A-B037-B44DD393F6B8}"/>
    <cellStyle name="Comma 2 3 2 3 2 11" xfId="24001" xr:uid="{433E2A79-C5B1-4D3A-8FCF-4C5C9D57F6A6}"/>
    <cellStyle name="Comma 2 3 2 3 2 12" xfId="26346" xr:uid="{E361B704-E91F-4773-89CF-0E1032EB468B}"/>
    <cellStyle name="Comma 2 3 2 3 2 2" xfId="2895" xr:uid="{ED620457-0857-4834-94AF-04BC9E1DE150}"/>
    <cellStyle name="Comma 2 3 2 3 2 3" xfId="5240" xr:uid="{4BAB1153-2A78-4480-9176-E91E17BD70E0}"/>
    <cellStyle name="Comma 2 3 2 3 2 4" xfId="7585" xr:uid="{C03FACC3-6009-4BEB-8559-1ABFD7D3D816}"/>
    <cellStyle name="Comma 2 3 2 3 2 5" xfId="9930" xr:uid="{BD8FDCF7-34B5-4F27-B6A6-3503DB9C9790}"/>
    <cellStyle name="Comma 2 3 2 3 2 6" xfId="12275" xr:uid="{17E78E9D-FE6D-4B25-9C51-ABEC3327CC04}"/>
    <cellStyle name="Comma 2 3 2 3 2 7" xfId="14620" xr:uid="{6880E8D7-D71B-48B6-99AC-BEEE33F0F95F}"/>
    <cellStyle name="Comma 2 3 2 3 2 8" xfId="16966" xr:uid="{5A986614-500D-47CB-97E3-5F165E84B5A0}"/>
    <cellStyle name="Comma 2 3 2 3 2 9" xfId="19311" xr:uid="{7D02286A-0BD8-4DAA-9C7E-D9F6C9EEE9DC}"/>
    <cellStyle name="Comma 2 3 2 3 3" xfId="975" xr:uid="{4C594C64-1DEC-4E50-8D7A-E34B1AE9479A}"/>
    <cellStyle name="Comma 2 3 2 3 3 10" xfId="22081" xr:uid="{86CD74F2-BB91-4186-A72A-BB988DCA9574}"/>
    <cellStyle name="Comma 2 3 2 3 3 11" xfId="24426" xr:uid="{E86E86A3-204F-44D8-8D70-B98601BC3536}"/>
    <cellStyle name="Comma 2 3 2 3 3 12" xfId="26771" xr:uid="{E93BE38F-6506-441E-AD95-7DC76BFDBF6B}"/>
    <cellStyle name="Comma 2 3 2 3 3 2" xfId="3320" xr:uid="{BA6FE613-DA77-46C6-94B3-900FBBB3D898}"/>
    <cellStyle name="Comma 2 3 2 3 3 3" xfId="5665" xr:uid="{BD02F9DF-6D81-498A-9830-304039896A1D}"/>
    <cellStyle name="Comma 2 3 2 3 3 4" xfId="8010" xr:uid="{3A0640B9-984F-465D-A82B-2F40BE792405}"/>
    <cellStyle name="Comma 2 3 2 3 3 5" xfId="10355" xr:uid="{8EF3F804-F193-4782-973F-9E66B5212B08}"/>
    <cellStyle name="Comma 2 3 2 3 3 6" xfId="12700" xr:uid="{EA37F27F-A629-419F-AD25-4824795D4AB7}"/>
    <cellStyle name="Comma 2 3 2 3 3 7" xfId="15045" xr:uid="{746D40B2-F4E4-4B63-9E5F-52F74A7B7579}"/>
    <cellStyle name="Comma 2 3 2 3 3 8" xfId="17391" xr:uid="{F4D0EDB7-C814-4AD1-9410-E2FFACFB2402}"/>
    <cellStyle name="Comma 2 3 2 3 3 9" xfId="19736" xr:uid="{B726252B-186B-4F44-8F85-C133BA68B995}"/>
    <cellStyle name="Comma 2 3 2 3 4" xfId="1359" xr:uid="{9AFBBB10-16EF-4E08-9802-94C23DCAF5E0}"/>
    <cellStyle name="Comma 2 3 2 3 4 10" xfId="22465" xr:uid="{E53FBE91-A473-4E7B-A267-88ECA6E2786B}"/>
    <cellStyle name="Comma 2 3 2 3 4 11" xfId="24810" xr:uid="{A7E98382-C206-478E-9554-BE38D3A2305A}"/>
    <cellStyle name="Comma 2 3 2 3 4 12" xfId="27155" xr:uid="{1EC7C09B-4706-43C0-84D6-6B6B712CA49E}"/>
    <cellStyle name="Comma 2 3 2 3 4 2" xfId="3704" xr:uid="{195EF905-63EB-4115-BEF0-4B70B6832C30}"/>
    <cellStyle name="Comma 2 3 2 3 4 3" xfId="6049" xr:uid="{D74EBE6C-E727-468F-9F55-6F8305B8E5E3}"/>
    <cellStyle name="Comma 2 3 2 3 4 4" xfId="8394" xr:uid="{C4F82EEC-F5C2-4B20-8BC0-01EC25A89475}"/>
    <cellStyle name="Comma 2 3 2 3 4 5" xfId="10739" xr:uid="{AD2CAF40-7346-45D1-867F-C37A6ABBFEF6}"/>
    <cellStyle name="Comma 2 3 2 3 4 6" xfId="13084" xr:uid="{09C79476-F5F3-4BC8-A5C5-441D7CED06E8}"/>
    <cellStyle name="Comma 2 3 2 3 4 7" xfId="15429" xr:uid="{D6E9682E-82D8-46C9-ADEB-25F6AEEC3C53}"/>
    <cellStyle name="Comma 2 3 2 3 4 8" xfId="17775" xr:uid="{273D2D5A-2D58-4239-BABC-21D7155EAB73}"/>
    <cellStyle name="Comma 2 3 2 3 4 9" xfId="20120" xr:uid="{F2B7F4E8-07E9-45D1-B451-323BFF32E71F}"/>
    <cellStyle name="Comma 2 3 2 3 5" xfId="1743" xr:uid="{60A55AD7-2804-48F5-BE77-3C3E66ED8C2E}"/>
    <cellStyle name="Comma 2 3 2 3 5 10" xfId="22849" xr:uid="{38DE4A1B-1856-4FFF-B377-29A120BBCE29}"/>
    <cellStyle name="Comma 2 3 2 3 5 11" xfId="25194" xr:uid="{09609A03-7C90-40BC-9388-F13CD2899874}"/>
    <cellStyle name="Comma 2 3 2 3 5 12" xfId="27539" xr:uid="{148AC580-D4A6-4A5D-A97F-A316BA8C4D12}"/>
    <cellStyle name="Comma 2 3 2 3 5 2" xfId="4088" xr:uid="{811B9925-DF16-4A4C-9F1F-CDD09DCC4C34}"/>
    <cellStyle name="Comma 2 3 2 3 5 3" xfId="6433" xr:uid="{F119BCF1-BC88-4EA3-84A9-34D3A88079DB}"/>
    <cellStyle name="Comma 2 3 2 3 5 4" xfId="8778" xr:uid="{8F9098B3-3C20-4D10-92F0-71149E2C6211}"/>
    <cellStyle name="Comma 2 3 2 3 5 5" xfId="11123" xr:uid="{7D0A139C-3C2A-473B-888D-95EC9B069522}"/>
    <cellStyle name="Comma 2 3 2 3 5 6" xfId="13468" xr:uid="{87A4CA2E-8EDF-4A33-BFC0-9ED1F348BA3A}"/>
    <cellStyle name="Comma 2 3 2 3 5 7" xfId="15813" xr:uid="{306C1CBC-246E-4D92-8DB7-8EBE9CD09AE7}"/>
    <cellStyle name="Comma 2 3 2 3 5 8" xfId="18159" xr:uid="{EE8535EF-DDF8-40B1-A635-842FEF355A6C}"/>
    <cellStyle name="Comma 2 3 2 3 5 9" xfId="20504" xr:uid="{CC819F04-A7EB-4E1A-B420-FB4E5ADF716E}"/>
    <cellStyle name="Comma 2 3 2 3 6" xfId="2127" xr:uid="{9F6DC37E-4DFF-4ADF-A2D7-4016EE7D11A1}"/>
    <cellStyle name="Comma 2 3 2 3 6 10" xfId="23233" xr:uid="{6F29C31A-87D5-4413-865E-9426CC486FAF}"/>
    <cellStyle name="Comma 2 3 2 3 6 11" xfId="25578" xr:uid="{C1BEFDE9-88EE-41FC-8458-88DF17EA3910}"/>
    <cellStyle name="Comma 2 3 2 3 6 12" xfId="27923" xr:uid="{C1753C77-DB1F-4E20-A1B9-EF47FBC5D671}"/>
    <cellStyle name="Comma 2 3 2 3 6 2" xfId="4472" xr:uid="{DA523E04-EE13-4A9A-8939-CCA25233FC0E}"/>
    <cellStyle name="Comma 2 3 2 3 6 3" xfId="6817" xr:uid="{47F83738-915C-4A1E-8A6B-FBBAB1B307C3}"/>
    <cellStyle name="Comma 2 3 2 3 6 4" xfId="9162" xr:uid="{2016F70C-2264-4AA9-8937-8CD36D275021}"/>
    <cellStyle name="Comma 2 3 2 3 6 5" xfId="11507" xr:uid="{7730BE93-4755-4D77-9A19-9C7D8A8C6F97}"/>
    <cellStyle name="Comma 2 3 2 3 6 6" xfId="13852" xr:uid="{1E3D741B-652E-44EF-BFD1-A9CCA93BFAEF}"/>
    <cellStyle name="Comma 2 3 2 3 6 7" xfId="16197" xr:uid="{3D353A1F-57E8-453A-A634-6E60A43FC244}"/>
    <cellStyle name="Comma 2 3 2 3 6 8" xfId="18543" xr:uid="{E5DCC857-2F97-4277-A143-144177B89982}"/>
    <cellStyle name="Comma 2 3 2 3 6 9" xfId="20888" xr:uid="{F31BC536-BA69-487E-973C-57AE4A4BCE12}"/>
    <cellStyle name="Comma 2 3 2 3 7" xfId="2511" xr:uid="{7AAA2375-9655-4B11-BC68-69D407331792}"/>
    <cellStyle name="Comma 2 3 2 3 8" xfId="4856" xr:uid="{AB81CB8C-2EE0-447A-A3C9-DE8F18571FAE}"/>
    <cellStyle name="Comma 2 3 2 3 9" xfId="7201" xr:uid="{0417373D-4B22-40A2-80B1-714651902751}"/>
    <cellStyle name="Comma 2 3 2 4" xfId="214" xr:uid="{6F03C671-D8AB-41C7-ADC4-445AC6680253}"/>
    <cellStyle name="Comma 2 3 2 4 10" xfId="9594" xr:uid="{56E00F25-2161-4A33-BABB-434B53723AEE}"/>
    <cellStyle name="Comma 2 3 2 4 11" xfId="11939" xr:uid="{327406E0-3008-4866-A4C8-36B0F0E5D03E}"/>
    <cellStyle name="Comma 2 3 2 4 12" xfId="14284" xr:uid="{5669E450-F6F4-4053-89B2-27EE3E1C34D6}"/>
    <cellStyle name="Comma 2 3 2 4 13" xfId="16630" xr:uid="{7AE0A649-08D7-499C-9073-6AE19A5F4959}"/>
    <cellStyle name="Comma 2 3 2 4 14" xfId="18975" xr:uid="{ABEEBEB8-12B9-477A-9EA7-2BE499FE798D}"/>
    <cellStyle name="Comma 2 3 2 4 15" xfId="21320" xr:uid="{B675B382-5316-405C-BC6C-0F624D552648}"/>
    <cellStyle name="Comma 2 3 2 4 16" xfId="23665" xr:uid="{21A82B0A-D30B-4710-AE8F-614C88CA231B}"/>
    <cellStyle name="Comma 2 3 2 4 17" xfId="26010" xr:uid="{D1584F1F-342A-4AE2-A7A4-520367F5A065}"/>
    <cellStyle name="Comma 2 3 2 4 2" xfId="598" xr:uid="{49282CB4-4D54-426B-9739-3FEA8819B194}"/>
    <cellStyle name="Comma 2 3 2 4 2 10" xfId="21704" xr:uid="{CD743A0D-E921-45B0-84CA-27D166A890AD}"/>
    <cellStyle name="Comma 2 3 2 4 2 11" xfId="24049" xr:uid="{28606444-86EF-4515-945D-B4EC156163CE}"/>
    <cellStyle name="Comma 2 3 2 4 2 12" xfId="26394" xr:uid="{5BD8ECEA-3F5D-415D-94EA-3D7A283C4012}"/>
    <cellStyle name="Comma 2 3 2 4 2 2" xfId="2943" xr:uid="{423739EE-4243-46F4-A741-A44D7F490CF7}"/>
    <cellStyle name="Comma 2 3 2 4 2 3" xfId="5288" xr:uid="{A386F912-D91C-4D0C-A6F5-507CD5CF5A0E}"/>
    <cellStyle name="Comma 2 3 2 4 2 4" xfId="7633" xr:uid="{85677848-9D53-47B6-825D-1210BF6576D9}"/>
    <cellStyle name="Comma 2 3 2 4 2 5" xfId="9978" xr:uid="{38A74AF3-A4C0-440D-8254-2997E9B206AD}"/>
    <cellStyle name="Comma 2 3 2 4 2 6" xfId="12323" xr:uid="{BE20A721-E109-46B1-ADF6-3B2FF0721184}"/>
    <cellStyle name="Comma 2 3 2 4 2 7" xfId="14668" xr:uid="{7A8E488F-4205-4EFD-B0B5-4AD3A5901BB8}"/>
    <cellStyle name="Comma 2 3 2 4 2 8" xfId="17014" xr:uid="{8249963A-C8A5-48A4-B205-12DA9F294DC8}"/>
    <cellStyle name="Comma 2 3 2 4 2 9" xfId="19359" xr:uid="{FBF50686-613E-45C5-8115-CF663A939A88}"/>
    <cellStyle name="Comma 2 3 2 4 3" xfId="1023" xr:uid="{04D88AAA-75E5-47B7-A088-A1C645EBC878}"/>
    <cellStyle name="Comma 2 3 2 4 3 10" xfId="22129" xr:uid="{DB72AAB9-47A3-4392-B419-EA53234CE577}"/>
    <cellStyle name="Comma 2 3 2 4 3 11" xfId="24474" xr:uid="{50B6EB1A-9E60-48A4-8B32-F10236753745}"/>
    <cellStyle name="Comma 2 3 2 4 3 12" xfId="26819" xr:uid="{FC22514A-020C-424F-B8CF-C1B7A0389B9D}"/>
    <cellStyle name="Comma 2 3 2 4 3 2" xfId="3368" xr:uid="{6EBB6B06-6A69-4FBF-9AF6-E626931C3DCB}"/>
    <cellStyle name="Comma 2 3 2 4 3 3" xfId="5713" xr:uid="{93F7EEE8-A677-42C6-B15F-541E8401FFD1}"/>
    <cellStyle name="Comma 2 3 2 4 3 4" xfId="8058" xr:uid="{EB9D8A6F-4127-4B34-B2BB-BBD0D6A11C61}"/>
    <cellStyle name="Comma 2 3 2 4 3 5" xfId="10403" xr:uid="{C5D3118E-16D9-4265-A141-283D3185B855}"/>
    <cellStyle name="Comma 2 3 2 4 3 6" xfId="12748" xr:uid="{CB2C919E-BB37-4B57-BE1D-95207CBA07C3}"/>
    <cellStyle name="Comma 2 3 2 4 3 7" xfId="15093" xr:uid="{60D4FC24-23DE-464E-BF7A-04D56BD2DE3B}"/>
    <cellStyle name="Comma 2 3 2 4 3 8" xfId="17439" xr:uid="{FAE8D4DB-7785-4CAF-AA33-7DE9E0C76624}"/>
    <cellStyle name="Comma 2 3 2 4 3 9" xfId="19784" xr:uid="{314A52AA-A4E9-48FB-BCA7-6D91D561EF2A}"/>
    <cellStyle name="Comma 2 3 2 4 4" xfId="1407" xr:uid="{D9D4B91D-B5FE-4B7E-8F07-3319376B7444}"/>
    <cellStyle name="Comma 2 3 2 4 4 10" xfId="22513" xr:uid="{4D4EABEE-E566-466D-B017-31419D210944}"/>
    <cellStyle name="Comma 2 3 2 4 4 11" xfId="24858" xr:uid="{69C71DB6-DF9E-4E55-B126-CC20C8D941C2}"/>
    <cellStyle name="Comma 2 3 2 4 4 12" xfId="27203" xr:uid="{0B02614B-1429-44E9-A1A4-D45131C913BA}"/>
    <cellStyle name="Comma 2 3 2 4 4 2" xfId="3752" xr:uid="{4BBFFE74-D355-4432-A609-336FBEE88AE4}"/>
    <cellStyle name="Comma 2 3 2 4 4 3" xfId="6097" xr:uid="{3487E1AA-D7B5-44FD-9595-6AB93378DDA3}"/>
    <cellStyle name="Comma 2 3 2 4 4 4" xfId="8442" xr:uid="{56971B3C-A914-41BC-84F7-E248167A7325}"/>
    <cellStyle name="Comma 2 3 2 4 4 5" xfId="10787" xr:uid="{01942715-714C-45B6-A47B-441A2189CF8F}"/>
    <cellStyle name="Comma 2 3 2 4 4 6" xfId="13132" xr:uid="{BE86A745-804A-4712-BCC0-C840121C465B}"/>
    <cellStyle name="Comma 2 3 2 4 4 7" xfId="15477" xr:uid="{8AD9F9E5-EEF3-465C-A96C-5292940C2ABB}"/>
    <cellStyle name="Comma 2 3 2 4 4 8" xfId="17823" xr:uid="{7A207286-A6A1-4EFC-B694-F4B2BA04C7A3}"/>
    <cellStyle name="Comma 2 3 2 4 4 9" xfId="20168" xr:uid="{717C2999-041B-4ABF-BBAD-D20C50175DB9}"/>
    <cellStyle name="Comma 2 3 2 4 5" xfId="1791" xr:uid="{774A6EC0-ACF0-4EE8-8AB1-AEFEF064981F}"/>
    <cellStyle name="Comma 2 3 2 4 5 10" xfId="22897" xr:uid="{40863519-38B7-45ED-9F0D-4977BE500A19}"/>
    <cellStyle name="Comma 2 3 2 4 5 11" xfId="25242" xr:uid="{447144ED-E25C-473A-966C-082F218168B2}"/>
    <cellStyle name="Comma 2 3 2 4 5 12" xfId="27587" xr:uid="{FC0021E9-3B8F-4D41-BB8E-B799B3BB8127}"/>
    <cellStyle name="Comma 2 3 2 4 5 2" xfId="4136" xr:uid="{C5204EB8-EDE6-48B7-B834-EA597B3EE742}"/>
    <cellStyle name="Comma 2 3 2 4 5 3" xfId="6481" xr:uid="{3153F8A2-8D92-4969-A52E-B82760514A9A}"/>
    <cellStyle name="Comma 2 3 2 4 5 4" xfId="8826" xr:uid="{3DA688F4-32A8-422F-9FA6-F956F4E434A7}"/>
    <cellStyle name="Comma 2 3 2 4 5 5" xfId="11171" xr:uid="{BE6F780B-8C79-4804-833F-73643ACC6285}"/>
    <cellStyle name="Comma 2 3 2 4 5 6" xfId="13516" xr:uid="{A23A37FB-44AD-4AF5-8EE8-0A0AD7FF353C}"/>
    <cellStyle name="Comma 2 3 2 4 5 7" xfId="15861" xr:uid="{32FA0594-FDF3-44CD-8EA4-81ACFF6A3383}"/>
    <cellStyle name="Comma 2 3 2 4 5 8" xfId="18207" xr:uid="{AA881C98-6EDB-425E-AE77-3EF651881BFA}"/>
    <cellStyle name="Comma 2 3 2 4 5 9" xfId="20552" xr:uid="{AD358DC2-168A-44BD-8661-48C5B6D14E17}"/>
    <cellStyle name="Comma 2 3 2 4 6" xfId="2175" xr:uid="{3703E046-5F10-45AA-94C7-2F622323D2F8}"/>
    <cellStyle name="Comma 2 3 2 4 6 10" xfId="23281" xr:uid="{CF569477-6F49-4B06-8C32-5FE0E61B0678}"/>
    <cellStyle name="Comma 2 3 2 4 6 11" xfId="25626" xr:uid="{DCA78FF3-3B91-4055-BD58-6347A5F90CA4}"/>
    <cellStyle name="Comma 2 3 2 4 6 12" xfId="27971" xr:uid="{BCB613FD-70E8-4532-8B02-5E43C2E485F3}"/>
    <cellStyle name="Comma 2 3 2 4 6 2" xfId="4520" xr:uid="{A011226E-458E-497A-B7E7-1A99BE966682}"/>
    <cellStyle name="Comma 2 3 2 4 6 3" xfId="6865" xr:uid="{A6D8558D-A678-47BB-A560-DDC393C371BC}"/>
    <cellStyle name="Comma 2 3 2 4 6 4" xfId="9210" xr:uid="{832D2EEB-6EDE-48A9-82A7-0583E7A0AFE2}"/>
    <cellStyle name="Comma 2 3 2 4 6 5" xfId="11555" xr:uid="{1E61EF8E-0B74-4AFC-A95F-A4909EF9D3C0}"/>
    <cellStyle name="Comma 2 3 2 4 6 6" xfId="13900" xr:uid="{72B04B31-A14E-4929-A571-2F70A63C3CF8}"/>
    <cellStyle name="Comma 2 3 2 4 6 7" xfId="16245" xr:uid="{CA6066CB-B0F3-4F9F-A8AB-E5E345C529CE}"/>
    <cellStyle name="Comma 2 3 2 4 6 8" xfId="18591" xr:uid="{B70E2794-2A3A-4ED1-BFB6-182BE3342493}"/>
    <cellStyle name="Comma 2 3 2 4 6 9" xfId="20936" xr:uid="{562F5E15-BE7F-4DC5-BF1A-693F35F58B54}"/>
    <cellStyle name="Comma 2 3 2 4 7" xfId="2559" xr:uid="{E76E5556-88EF-4748-B761-2EB98557F9CD}"/>
    <cellStyle name="Comma 2 3 2 4 8" xfId="4904" xr:uid="{7A765AD4-9C21-40D7-9DF3-D335635B90A2}"/>
    <cellStyle name="Comma 2 3 2 4 9" xfId="7249" xr:uid="{9B9C0470-F91D-45CA-9368-33FCD0DA59DA}"/>
    <cellStyle name="Comma 2 3 2 5" xfId="262" xr:uid="{3651EC2B-FF16-4CBB-83B9-4DF1FCC5699F}"/>
    <cellStyle name="Comma 2 3 2 5 10" xfId="9642" xr:uid="{B67AC5C4-1F21-4E0B-8212-11A5191E484B}"/>
    <cellStyle name="Comma 2 3 2 5 11" xfId="11987" xr:uid="{22A30C37-2859-4518-9475-F3153121D1B7}"/>
    <cellStyle name="Comma 2 3 2 5 12" xfId="14332" xr:uid="{78D8CD79-CF2A-4EDB-BF12-22DA40E70B98}"/>
    <cellStyle name="Comma 2 3 2 5 13" xfId="16678" xr:uid="{35B1C9D9-2CD9-4CE8-95E6-1AC47BF7D8C9}"/>
    <cellStyle name="Comma 2 3 2 5 14" xfId="19023" xr:uid="{1A098157-AA0F-441D-B664-936095184AE9}"/>
    <cellStyle name="Comma 2 3 2 5 15" xfId="21368" xr:uid="{F8D85FDA-7A95-423B-BF50-E8E93514A389}"/>
    <cellStyle name="Comma 2 3 2 5 16" xfId="23713" xr:uid="{15A912C4-54AB-41D2-9A45-2B3264467DF2}"/>
    <cellStyle name="Comma 2 3 2 5 17" xfId="26058" xr:uid="{615B02C9-3245-42D3-BCF6-D0CE4D300991}"/>
    <cellStyle name="Comma 2 3 2 5 2" xfId="646" xr:uid="{05D68C1E-ECC8-4DE6-B513-8BBDDB19F446}"/>
    <cellStyle name="Comma 2 3 2 5 2 10" xfId="21752" xr:uid="{D3B57361-535D-4FD6-8EA5-3BA567A31B17}"/>
    <cellStyle name="Comma 2 3 2 5 2 11" xfId="24097" xr:uid="{6CDCBA1E-C1DC-47CB-8EAD-D2A27C415819}"/>
    <cellStyle name="Comma 2 3 2 5 2 12" xfId="26442" xr:uid="{86C4AA01-03D2-483F-A8CC-2671A1F801DF}"/>
    <cellStyle name="Comma 2 3 2 5 2 2" xfId="2991" xr:uid="{44EAF0E1-6358-474E-8685-C4DE6312815A}"/>
    <cellStyle name="Comma 2 3 2 5 2 3" xfId="5336" xr:uid="{DA168875-4C16-41F4-A5AB-6A6F6DCA5044}"/>
    <cellStyle name="Comma 2 3 2 5 2 4" xfId="7681" xr:uid="{451991C5-715C-492A-B57D-C2281E9BD75C}"/>
    <cellStyle name="Comma 2 3 2 5 2 5" xfId="10026" xr:uid="{9A3618B4-D3AC-44FB-87E2-75A89D070003}"/>
    <cellStyle name="Comma 2 3 2 5 2 6" xfId="12371" xr:uid="{9B5D56A3-CD42-4426-81D3-FE18BFA34B4E}"/>
    <cellStyle name="Comma 2 3 2 5 2 7" xfId="14716" xr:uid="{BFFBDF56-4A24-4947-8EAC-AF4AF2EFE564}"/>
    <cellStyle name="Comma 2 3 2 5 2 8" xfId="17062" xr:uid="{B82BDED9-0927-4B1E-AFE1-5AC258C96489}"/>
    <cellStyle name="Comma 2 3 2 5 2 9" xfId="19407" xr:uid="{8FF9D7C4-B726-456F-944A-C8C2F4BDA1F3}"/>
    <cellStyle name="Comma 2 3 2 5 3" xfId="1071" xr:uid="{5E91AB9F-8F2E-4B71-BB08-63C60B46611C}"/>
    <cellStyle name="Comma 2 3 2 5 3 10" xfId="22177" xr:uid="{FC4F599E-E5B7-4811-AEFF-C157F4E329B7}"/>
    <cellStyle name="Comma 2 3 2 5 3 11" xfId="24522" xr:uid="{010CD78B-AF60-4338-B9D1-678D5CD0DEBF}"/>
    <cellStyle name="Comma 2 3 2 5 3 12" xfId="26867" xr:uid="{9B96B45A-E1F6-43DE-953C-EB67A5CE54AB}"/>
    <cellStyle name="Comma 2 3 2 5 3 2" xfId="3416" xr:uid="{72B0C08A-0248-48B2-B11E-34384D5C663C}"/>
    <cellStyle name="Comma 2 3 2 5 3 3" xfId="5761" xr:uid="{06E496F8-8D33-4177-8114-1FF913382A14}"/>
    <cellStyle name="Comma 2 3 2 5 3 4" xfId="8106" xr:uid="{AF1AC6D4-9952-44F7-940D-89B148216B6E}"/>
    <cellStyle name="Comma 2 3 2 5 3 5" xfId="10451" xr:uid="{06ECF91E-B7F9-4EA7-8246-4644880FC8A9}"/>
    <cellStyle name="Comma 2 3 2 5 3 6" xfId="12796" xr:uid="{1740F7A3-78A2-40D9-B075-BE39CF038732}"/>
    <cellStyle name="Comma 2 3 2 5 3 7" xfId="15141" xr:uid="{9E9CDCA3-E721-45CE-8BFD-14682D90AF3E}"/>
    <cellStyle name="Comma 2 3 2 5 3 8" xfId="17487" xr:uid="{87B6FEDE-4713-4579-BB8B-7A68D1CA052E}"/>
    <cellStyle name="Comma 2 3 2 5 3 9" xfId="19832" xr:uid="{71189955-1330-4F7E-AF40-F4CFD83B9254}"/>
    <cellStyle name="Comma 2 3 2 5 4" xfId="1455" xr:uid="{64810641-CC79-4CF0-ABDE-B852228F1184}"/>
    <cellStyle name="Comma 2 3 2 5 4 10" xfId="22561" xr:uid="{FE82346A-C4FC-494D-8EEA-A5806A2C4D1E}"/>
    <cellStyle name="Comma 2 3 2 5 4 11" xfId="24906" xr:uid="{3A6ACF17-7F2B-420D-8B5C-051FB637217F}"/>
    <cellStyle name="Comma 2 3 2 5 4 12" xfId="27251" xr:uid="{F16ECF66-E5CC-4925-985E-67A21804DFA4}"/>
    <cellStyle name="Comma 2 3 2 5 4 2" xfId="3800" xr:uid="{2D5740CA-DB33-47E7-BB86-9158E4172A50}"/>
    <cellStyle name="Comma 2 3 2 5 4 3" xfId="6145" xr:uid="{B9FBA1B6-FE32-491B-B85B-CDB8C17E9C4E}"/>
    <cellStyle name="Comma 2 3 2 5 4 4" xfId="8490" xr:uid="{3E6B3194-9E41-4677-A5E3-96A6D98ACC43}"/>
    <cellStyle name="Comma 2 3 2 5 4 5" xfId="10835" xr:uid="{2A556141-3922-4207-A4D3-E9DD89DF50AE}"/>
    <cellStyle name="Comma 2 3 2 5 4 6" xfId="13180" xr:uid="{D569D3A4-37D0-4D2D-BDF4-3B9773688E73}"/>
    <cellStyle name="Comma 2 3 2 5 4 7" xfId="15525" xr:uid="{7AD80BB1-DA3E-4696-85CD-67A2F28C4C89}"/>
    <cellStyle name="Comma 2 3 2 5 4 8" xfId="17871" xr:uid="{56D91380-D4AB-4809-83FD-FD246A504CB3}"/>
    <cellStyle name="Comma 2 3 2 5 4 9" xfId="20216" xr:uid="{E3F7BFB1-C979-4228-A3F0-18272F5AA1A5}"/>
    <cellStyle name="Comma 2 3 2 5 5" xfId="1839" xr:uid="{ABB52D38-8F1E-4498-BF4E-7F289C5CE851}"/>
    <cellStyle name="Comma 2 3 2 5 5 10" xfId="22945" xr:uid="{8492F4DE-ABD1-4048-B6CE-BD2AEE32C282}"/>
    <cellStyle name="Comma 2 3 2 5 5 11" xfId="25290" xr:uid="{5D10422D-827A-47B7-8A23-8786460BAA11}"/>
    <cellStyle name="Comma 2 3 2 5 5 12" xfId="27635" xr:uid="{A94FBE8D-4844-46B4-880E-9106663ED16E}"/>
    <cellStyle name="Comma 2 3 2 5 5 2" xfId="4184" xr:uid="{B99FBC9E-FE65-4B23-A691-F9D4769215ED}"/>
    <cellStyle name="Comma 2 3 2 5 5 3" xfId="6529" xr:uid="{9AB9014D-C8EC-4EB5-A138-5F4EE388FDBE}"/>
    <cellStyle name="Comma 2 3 2 5 5 4" xfId="8874" xr:uid="{4470350E-814C-4F7C-B36B-F9EC75CCCBBC}"/>
    <cellStyle name="Comma 2 3 2 5 5 5" xfId="11219" xr:uid="{D8A5D1F9-AD8E-4553-B6F2-817D2D7A30F6}"/>
    <cellStyle name="Comma 2 3 2 5 5 6" xfId="13564" xr:uid="{572888A6-5960-4DFD-88F6-109654635DE9}"/>
    <cellStyle name="Comma 2 3 2 5 5 7" xfId="15909" xr:uid="{3FCB4AF6-CEFC-4036-A73C-C909E22CDE93}"/>
    <cellStyle name="Comma 2 3 2 5 5 8" xfId="18255" xr:uid="{D1583055-B6B1-4D5C-B5AF-AE16DEBC3F2A}"/>
    <cellStyle name="Comma 2 3 2 5 5 9" xfId="20600" xr:uid="{8BBBB7E2-BFFF-4363-B5EB-C321D0B35C9A}"/>
    <cellStyle name="Comma 2 3 2 5 6" xfId="2223" xr:uid="{528B3B65-05CD-485D-A9F7-F61790861F69}"/>
    <cellStyle name="Comma 2 3 2 5 6 10" xfId="23329" xr:uid="{6E62872E-27E6-4B62-AF11-9560F90418FA}"/>
    <cellStyle name="Comma 2 3 2 5 6 11" xfId="25674" xr:uid="{DA5F626E-7D11-40AB-8528-624200960AED}"/>
    <cellStyle name="Comma 2 3 2 5 6 12" xfId="28019" xr:uid="{344BFA50-E22B-4A64-ACA2-CFAC9B88974E}"/>
    <cellStyle name="Comma 2 3 2 5 6 2" xfId="4568" xr:uid="{FDFEA644-C0CB-4562-BA7F-6D185E1F8A9A}"/>
    <cellStyle name="Comma 2 3 2 5 6 3" xfId="6913" xr:uid="{701E3ADB-A992-4F09-84B3-D333CC5603FD}"/>
    <cellStyle name="Comma 2 3 2 5 6 4" xfId="9258" xr:uid="{BEA181B8-035B-4847-868C-956E96579F34}"/>
    <cellStyle name="Comma 2 3 2 5 6 5" xfId="11603" xr:uid="{B3A652E0-4898-4018-9334-345A92AAD1A9}"/>
    <cellStyle name="Comma 2 3 2 5 6 6" xfId="13948" xr:uid="{4C0AB90A-4F4A-4881-A8E4-07D7A960AEC2}"/>
    <cellStyle name="Comma 2 3 2 5 6 7" xfId="16293" xr:uid="{BB2B9521-6D9F-4478-9D92-9ED722EB42A0}"/>
    <cellStyle name="Comma 2 3 2 5 6 8" xfId="18639" xr:uid="{CBD0FFAE-1B02-4109-BD03-C6EBD273872A}"/>
    <cellStyle name="Comma 2 3 2 5 6 9" xfId="20984" xr:uid="{AA4BF5E6-4148-45E4-A400-FC6B239F2BAB}"/>
    <cellStyle name="Comma 2 3 2 5 7" xfId="2607" xr:uid="{1BA3D791-507E-42A8-AFD4-19F6BFD6D11E}"/>
    <cellStyle name="Comma 2 3 2 5 8" xfId="4952" xr:uid="{1072B1D7-95B9-404E-B97C-EB3471BE0F56}"/>
    <cellStyle name="Comma 2 3 2 5 9" xfId="7297" xr:uid="{3C0F5769-CFA1-4FCB-9F67-9F566AB1F773}"/>
    <cellStyle name="Comma 2 3 2 6" xfId="310" xr:uid="{30C44E86-E7D4-4BB3-8493-BFC3596E556C}"/>
    <cellStyle name="Comma 2 3 2 6 10" xfId="9690" xr:uid="{A0BAB842-9321-482F-9BCB-3DE1B921C706}"/>
    <cellStyle name="Comma 2 3 2 6 11" xfId="12035" xr:uid="{49684975-0809-429E-8D13-E78B51945DEE}"/>
    <cellStyle name="Comma 2 3 2 6 12" xfId="14380" xr:uid="{CFCD1B3B-6E2B-496A-A2A1-03A9CBC79754}"/>
    <cellStyle name="Comma 2 3 2 6 13" xfId="16726" xr:uid="{7D004063-5694-4DDE-98B6-6BEF9F67EC25}"/>
    <cellStyle name="Comma 2 3 2 6 14" xfId="19071" xr:uid="{853B5AAA-1CFC-4886-B078-56CC8F22FD7A}"/>
    <cellStyle name="Comma 2 3 2 6 15" xfId="21416" xr:uid="{4796000F-494A-4A13-94EC-22C14D5F9022}"/>
    <cellStyle name="Comma 2 3 2 6 16" xfId="23761" xr:uid="{14E40F00-D29D-4F83-89FE-B6D06DE8269B}"/>
    <cellStyle name="Comma 2 3 2 6 17" xfId="26106" xr:uid="{C6034D38-4910-496F-ADD5-9B339F72BB1D}"/>
    <cellStyle name="Comma 2 3 2 6 2" xfId="694" xr:uid="{7B138694-552E-419E-A08D-FDFC38AC5D9E}"/>
    <cellStyle name="Comma 2 3 2 6 2 10" xfId="21800" xr:uid="{A1AC1D73-3AE0-4E3C-AF5E-74A50DAA7046}"/>
    <cellStyle name="Comma 2 3 2 6 2 11" xfId="24145" xr:uid="{448D77CC-6CE1-469C-BD7A-9DE4EAC43CFA}"/>
    <cellStyle name="Comma 2 3 2 6 2 12" xfId="26490" xr:uid="{80498808-6F66-42F7-922C-CA945F0426D4}"/>
    <cellStyle name="Comma 2 3 2 6 2 2" xfId="3039" xr:uid="{52196B40-FB47-4A1A-B751-CF89DB85FF91}"/>
    <cellStyle name="Comma 2 3 2 6 2 3" xfId="5384" xr:uid="{F3183F79-779E-4CEB-9B68-305619C7C617}"/>
    <cellStyle name="Comma 2 3 2 6 2 4" xfId="7729" xr:uid="{D3EDE047-8F20-4D7F-9168-5ABB3455E99A}"/>
    <cellStyle name="Comma 2 3 2 6 2 5" xfId="10074" xr:uid="{01B4F0F2-C5B7-4ACF-AF90-DB1604C71119}"/>
    <cellStyle name="Comma 2 3 2 6 2 6" xfId="12419" xr:uid="{2BDE438F-10B4-4A17-BDEF-6EE87074EF88}"/>
    <cellStyle name="Comma 2 3 2 6 2 7" xfId="14764" xr:uid="{315CC434-55EE-4016-9FD8-FFDCF2231C4F}"/>
    <cellStyle name="Comma 2 3 2 6 2 8" xfId="17110" xr:uid="{BC24F8E8-FA40-47E4-8408-80AAFAB55792}"/>
    <cellStyle name="Comma 2 3 2 6 2 9" xfId="19455" xr:uid="{F57973F8-9AA2-4738-9E0C-6A90F1A1F56D}"/>
    <cellStyle name="Comma 2 3 2 6 3" xfId="1119" xr:uid="{F2F15D62-E083-43D3-8B91-CD61C32F6272}"/>
    <cellStyle name="Comma 2 3 2 6 3 10" xfId="22225" xr:uid="{845E91C5-3F13-494E-AA01-6D1D1C75B489}"/>
    <cellStyle name="Comma 2 3 2 6 3 11" xfId="24570" xr:uid="{F04219C0-A157-4A66-ACDC-98B1DEB12473}"/>
    <cellStyle name="Comma 2 3 2 6 3 12" xfId="26915" xr:uid="{A3367AC1-BB45-46E8-9F2D-33A8622A5B45}"/>
    <cellStyle name="Comma 2 3 2 6 3 2" xfId="3464" xr:uid="{D02399EC-65CB-43E2-8E90-F6137C0A4B3B}"/>
    <cellStyle name="Comma 2 3 2 6 3 3" xfId="5809" xr:uid="{977BA16F-25E8-4AE5-824D-FF951659833D}"/>
    <cellStyle name="Comma 2 3 2 6 3 4" xfId="8154" xr:uid="{1FDE8952-43D1-4037-8275-2E5C31AD7B6B}"/>
    <cellStyle name="Comma 2 3 2 6 3 5" xfId="10499" xr:uid="{B4171B63-EB97-40B7-80B1-421F29A87A71}"/>
    <cellStyle name="Comma 2 3 2 6 3 6" xfId="12844" xr:uid="{3BB129D0-BC20-412E-8BBA-7997A91CE870}"/>
    <cellStyle name="Comma 2 3 2 6 3 7" xfId="15189" xr:uid="{E8747AEB-91F3-429A-AFA4-558A2883315E}"/>
    <cellStyle name="Comma 2 3 2 6 3 8" xfId="17535" xr:uid="{7157E01D-4CE0-41B4-8150-57A1708B6CA0}"/>
    <cellStyle name="Comma 2 3 2 6 3 9" xfId="19880" xr:uid="{EF899F12-F6B1-4924-B6FB-5DC0F8F732A3}"/>
    <cellStyle name="Comma 2 3 2 6 4" xfId="1503" xr:uid="{19509A96-760E-4106-926B-855A7E450DE4}"/>
    <cellStyle name="Comma 2 3 2 6 4 10" xfId="22609" xr:uid="{A0FC19DC-5CBE-4050-A0A6-D3C0421A14C6}"/>
    <cellStyle name="Comma 2 3 2 6 4 11" xfId="24954" xr:uid="{89DA0F85-BFA9-4668-8A8F-44F998BC0597}"/>
    <cellStyle name="Comma 2 3 2 6 4 12" xfId="27299" xr:uid="{02C6EDB4-8C51-4EF4-BA7F-8099B0B195A5}"/>
    <cellStyle name="Comma 2 3 2 6 4 2" xfId="3848" xr:uid="{7D3F568B-8904-4508-8870-8B92FB0027A7}"/>
    <cellStyle name="Comma 2 3 2 6 4 3" xfId="6193" xr:uid="{9DB2601E-C728-45A6-8091-6DDF0604E514}"/>
    <cellStyle name="Comma 2 3 2 6 4 4" xfId="8538" xr:uid="{FBA7D125-B36D-4810-AFAC-53E55199786D}"/>
    <cellStyle name="Comma 2 3 2 6 4 5" xfId="10883" xr:uid="{A90C9C98-A3FD-4C66-B50C-511C4F2C71CB}"/>
    <cellStyle name="Comma 2 3 2 6 4 6" xfId="13228" xr:uid="{D34C0394-685E-4D5D-95DB-A10C9C617978}"/>
    <cellStyle name="Comma 2 3 2 6 4 7" xfId="15573" xr:uid="{139604A6-A6C9-4DCE-8E7E-CCEC85AA5B2B}"/>
    <cellStyle name="Comma 2 3 2 6 4 8" xfId="17919" xr:uid="{D072D3A5-1309-43B1-9CF4-0F9F9150BCC0}"/>
    <cellStyle name="Comma 2 3 2 6 4 9" xfId="20264" xr:uid="{8B1B8828-A11C-4E20-8CF5-B611B04061BB}"/>
    <cellStyle name="Comma 2 3 2 6 5" xfId="1887" xr:uid="{2967624F-66E0-4015-840F-04F6C71CA25F}"/>
    <cellStyle name="Comma 2 3 2 6 5 10" xfId="22993" xr:uid="{8AC5A4DE-2E55-4E23-A762-8F25BE07937D}"/>
    <cellStyle name="Comma 2 3 2 6 5 11" xfId="25338" xr:uid="{395EE640-F607-445F-ACC5-B486DC6B2DA1}"/>
    <cellStyle name="Comma 2 3 2 6 5 12" xfId="27683" xr:uid="{05F7E31C-63FF-4E4D-B8A4-78E0867A6945}"/>
    <cellStyle name="Comma 2 3 2 6 5 2" xfId="4232" xr:uid="{94ED932A-DBF5-4980-AB79-7E13D90459BD}"/>
    <cellStyle name="Comma 2 3 2 6 5 3" xfId="6577" xr:uid="{B6CF9403-3CB6-4540-B971-14A4A6EA0AD4}"/>
    <cellStyle name="Comma 2 3 2 6 5 4" xfId="8922" xr:uid="{305366ED-6DCB-41FB-BC80-A62E75DE4AEA}"/>
    <cellStyle name="Comma 2 3 2 6 5 5" xfId="11267" xr:uid="{265AD399-BDF4-4EEF-8C57-A495970B9BCD}"/>
    <cellStyle name="Comma 2 3 2 6 5 6" xfId="13612" xr:uid="{F73F7F69-40F1-45A8-90BD-3446D1201689}"/>
    <cellStyle name="Comma 2 3 2 6 5 7" xfId="15957" xr:uid="{98E4EF18-6969-42A9-947D-A970127DE9AF}"/>
    <cellStyle name="Comma 2 3 2 6 5 8" xfId="18303" xr:uid="{4BB6D64F-C969-45BC-89D7-5BCF731642C4}"/>
    <cellStyle name="Comma 2 3 2 6 5 9" xfId="20648" xr:uid="{92C7923A-9CC1-4C9E-8A5D-A009ACC26198}"/>
    <cellStyle name="Comma 2 3 2 6 6" xfId="2271" xr:uid="{AB95F388-2664-4F7C-B591-F00C4AFEA495}"/>
    <cellStyle name="Comma 2 3 2 6 6 10" xfId="23377" xr:uid="{6A8A0EF1-2E4A-455F-A88E-EC1D4093F3CC}"/>
    <cellStyle name="Comma 2 3 2 6 6 11" xfId="25722" xr:uid="{7681236B-6863-4B1A-8A55-E5C5894BF5D8}"/>
    <cellStyle name="Comma 2 3 2 6 6 12" xfId="28067" xr:uid="{40B774BF-00F6-4026-BFC4-5BB669AE9689}"/>
    <cellStyle name="Comma 2 3 2 6 6 2" xfId="4616" xr:uid="{D122041A-28F9-454C-AB2B-194D22288ACA}"/>
    <cellStyle name="Comma 2 3 2 6 6 3" xfId="6961" xr:uid="{EFBA31BF-BD4A-4871-8AFC-16F76343425A}"/>
    <cellStyle name="Comma 2 3 2 6 6 4" xfId="9306" xr:uid="{E1BB6CD3-E0CF-4B1E-A475-3BEE3B9FA12D}"/>
    <cellStyle name="Comma 2 3 2 6 6 5" xfId="11651" xr:uid="{E06581C2-21D0-4D1F-BC2D-768EF2B23B94}"/>
    <cellStyle name="Comma 2 3 2 6 6 6" xfId="13996" xr:uid="{5A877884-7083-4CBA-976E-62BFDD7874A1}"/>
    <cellStyle name="Comma 2 3 2 6 6 7" xfId="16341" xr:uid="{33B275E2-2E9E-4FF7-9451-6C68F6E83D69}"/>
    <cellStyle name="Comma 2 3 2 6 6 8" xfId="18687" xr:uid="{E6432F5D-819E-439F-B059-C21FBC2A7682}"/>
    <cellStyle name="Comma 2 3 2 6 6 9" xfId="21032" xr:uid="{756B6A1C-2F31-45B7-B823-E207BC2B50A2}"/>
    <cellStyle name="Comma 2 3 2 6 7" xfId="2655" xr:uid="{029A2C29-6DBD-4966-8595-CAD84622EB01}"/>
    <cellStyle name="Comma 2 3 2 6 8" xfId="5000" xr:uid="{5EF86933-DFBB-4966-BA12-C9A8B970C9EA}"/>
    <cellStyle name="Comma 2 3 2 6 9" xfId="7345" xr:uid="{C38A2E85-5EBD-4429-BF31-292E44E7DDB4}"/>
    <cellStyle name="Comma 2 3 2 7" xfId="358" xr:uid="{518ED961-8D3D-4C9D-8432-3C3C10AE8FE8}"/>
    <cellStyle name="Comma 2 3 2 7 10" xfId="9738" xr:uid="{6426FE01-F467-4125-AB38-DA9962D0433F}"/>
    <cellStyle name="Comma 2 3 2 7 11" xfId="12083" xr:uid="{9F049C70-45EF-4C12-822D-C866B1714447}"/>
    <cellStyle name="Comma 2 3 2 7 12" xfId="14428" xr:uid="{3375FBBA-815E-4148-AD01-6FFCB6D6F7F0}"/>
    <cellStyle name="Comma 2 3 2 7 13" xfId="16774" xr:uid="{75370AE7-2166-40CE-8D74-A9A4D1481975}"/>
    <cellStyle name="Comma 2 3 2 7 14" xfId="19119" xr:uid="{0AE9FFA2-405E-4D40-97CC-27BCC25FC513}"/>
    <cellStyle name="Comma 2 3 2 7 15" xfId="21464" xr:uid="{3C0F04B8-0664-4D0F-A8E7-E820D641F2CA}"/>
    <cellStyle name="Comma 2 3 2 7 16" xfId="23809" xr:uid="{B3275095-BF2D-40D1-91CB-EDA99F27A42B}"/>
    <cellStyle name="Comma 2 3 2 7 17" xfId="26154" xr:uid="{72F01A79-A726-4DEE-948F-184101326577}"/>
    <cellStyle name="Comma 2 3 2 7 2" xfId="742" xr:uid="{5DE76DD6-C4BC-41E3-8593-EB8A27E69306}"/>
    <cellStyle name="Comma 2 3 2 7 2 10" xfId="21848" xr:uid="{FCD32883-B1EE-4363-8B18-D3BF506DB600}"/>
    <cellStyle name="Comma 2 3 2 7 2 11" xfId="24193" xr:uid="{1A99CF36-17A0-406A-AA87-DA5027DBDBC0}"/>
    <cellStyle name="Comma 2 3 2 7 2 12" xfId="26538" xr:uid="{935B1533-5CFC-48EF-A25F-E5AE609E7109}"/>
    <cellStyle name="Comma 2 3 2 7 2 2" xfId="3087" xr:uid="{91612FEF-C745-4D97-90FD-A43A4284FC7C}"/>
    <cellStyle name="Comma 2 3 2 7 2 3" xfId="5432" xr:uid="{0B1B1B07-C998-474B-90CD-6A123A3A0CFC}"/>
    <cellStyle name="Comma 2 3 2 7 2 4" xfId="7777" xr:uid="{E8326561-E12A-4171-AC72-B0DE142BBC12}"/>
    <cellStyle name="Comma 2 3 2 7 2 5" xfId="10122" xr:uid="{96557E98-52BA-4121-A079-6F9403A607E3}"/>
    <cellStyle name="Comma 2 3 2 7 2 6" xfId="12467" xr:uid="{CF6C25AE-F8ED-4607-8EA6-7887C458F0D5}"/>
    <cellStyle name="Comma 2 3 2 7 2 7" xfId="14812" xr:uid="{B512F9B2-41A1-432A-ACF6-8EA0185082F2}"/>
    <cellStyle name="Comma 2 3 2 7 2 8" xfId="17158" xr:uid="{5A1090DE-0EBB-4601-9C22-A5EF09D1C67A}"/>
    <cellStyle name="Comma 2 3 2 7 2 9" xfId="19503" xr:uid="{647E2A4C-86F9-402D-9AD5-1F89FD2FFE53}"/>
    <cellStyle name="Comma 2 3 2 7 3" xfId="1167" xr:uid="{5921A09D-A97C-4A7B-A2AC-5A26D512ABA6}"/>
    <cellStyle name="Comma 2 3 2 7 3 10" xfId="22273" xr:uid="{B2909231-F077-43A8-9EF9-3DB32F2063FB}"/>
    <cellStyle name="Comma 2 3 2 7 3 11" xfId="24618" xr:uid="{99D4745D-C34E-4AB7-8A19-25AAD0FFEAD2}"/>
    <cellStyle name="Comma 2 3 2 7 3 12" xfId="26963" xr:uid="{83550738-8A41-492D-A898-093BF66F13E6}"/>
    <cellStyle name="Comma 2 3 2 7 3 2" xfId="3512" xr:uid="{280812A2-71F5-48EC-A8D5-81C607D1B09E}"/>
    <cellStyle name="Comma 2 3 2 7 3 3" xfId="5857" xr:uid="{2BE0F7AB-D656-4272-9307-61C30C0FD4CC}"/>
    <cellStyle name="Comma 2 3 2 7 3 4" xfId="8202" xr:uid="{24C8C6FD-FAC5-44E6-9B93-18C9CA71D94D}"/>
    <cellStyle name="Comma 2 3 2 7 3 5" xfId="10547" xr:uid="{5C92DD6C-15CE-453A-8903-3D8C9F55E30E}"/>
    <cellStyle name="Comma 2 3 2 7 3 6" xfId="12892" xr:uid="{AC9016AA-E72F-4C28-A187-2441C8DD8512}"/>
    <cellStyle name="Comma 2 3 2 7 3 7" xfId="15237" xr:uid="{04DE1ABC-2B26-4160-BA08-418CD438758D}"/>
    <cellStyle name="Comma 2 3 2 7 3 8" xfId="17583" xr:uid="{93017DCE-927A-460A-AE9D-2F4307990AF1}"/>
    <cellStyle name="Comma 2 3 2 7 3 9" xfId="19928" xr:uid="{AE519C70-5CE7-42D2-88E8-745B78235CF6}"/>
    <cellStyle name="Comma 2 3 2 7 4" xfId="1551" xr:uid="{C1C0B135-18B5-4F48-9C08-93FA072D79B2}"/>
    <cellStyle name="Comma 2 3 2 7 4 10" xfId="22657" xr:uid="{C644EE51-143D-4D6D-8E42-C793A7A0136C}"/>
    <cellStyle name="Comma 2 3 2 7 4 11" xfId="25002" xr:uid="{4FEE517D-D923-41DA-BAD0-62A3264C2AE9}"/>
    <cellStyle name="Comma 2 3 2 7 4 12" xfId="27347" xr:uid="{F14FE13A-6338-4D2C-9C09-C619C54275A5}"/>
    <cellStyle name="Comma 2 3 2 7 4 2" xfId="3896" xr:uid="{A8C1F9CF-7A04-485E-A7CF-FD9664C7E904}"/>
    <cellStyle name="Comma 2 3 2 7 4 3" xfId="6241" xr:uid="{B2D88719-904E-4490-9BAE-FD7EEC8B0537}"/>
    <cellStyle name="Comma 2 3 2 7 4 4" xfId="8586" xr:uid="{009A183A-747C-40D1-94FA-A9531F3C2315}"/>
    <cellStyle name="Comma 2 3 2 7 4 5" xfId="10931" xr:uid="{FE6B7B0D-BD23-4A3A-8B3B-8D87C7DB1270}"/>
    <cellStyle name="Comma 2 3 2 7 4 6" xfId="13276" xr:uid="{96AD2CF7-CFC4-4EB3-A6CF-0B4B2A9FDB24}"/>
    <cellStyle name="Comma 2 3 2 7 4 7" xfId="15621" xr:uid="{6CBB6705-D14F-495C-8607-EA0CA2A9FE3C}"/>
    <cellStyle name="Comma 2 3 2 7 4 8" xfId="17967" xr:uid="{6947F79F-CAD9-49C0-85F5-D02777B7C574}"/>
    <cellStyle name="Comma 2 3 2 7 4 9" xfId="20312" xr:uid="{238C0AF4-CCE0-47E3-953B-98CF63851D24}"/>
    <cellStyle name="Comma 2 3 2 7 5" xfId="1935" xr:uid="{135ABBB0-27E0-4146-8624-B14E2B149C5E}"/>
    <cellStyle name="Comma 2 3 2 7 5 10" xfId="23041" xr:uid="{C9D1ED69-15E6-4056-8680-8FAAFBC7D901}"/>
    <cellStyle name="Comma 2 3 2 7 5 11" xfId="25386" xr:uid="{69217DE1-A69E-4920-8420-5494A5791B68}"/>
    <cellStyle name="Comma 2 3 2 7 5 12" xfId="27731" xr:uid="{4330A5CA-D74F-4252-8A00-D9F2F1BECFB7}"/>
    <cellStyle name="Comma 2 3 2 7 5 2" xfId="4280" xr:uid="{4704635A-0B21-4431-9EE4-6F82F253F0F6}"/>
    <cellStyle name="Comma 2 3 2 7 5 3" xfId="6625" xr:uid="{C27BD08D-212F-48A9-B909-8EA69C8681BD}"/>
    <cellStyle name="Comma 2 3 2 7 5 4" xfId="8970" xr:uid="{01156383-8B41-48CA-8829-92CF18978343}"/>
    <cellStyle name="Comma 2 3 2 7 5 5" xfId="11315" xr:uid="{BAA54CCD-26D0-42EA-96E9-2075A9D32AF3}"/>
    <cellStyle name="Comma 2 3 2 7 5 6" xfId="13660" xr:uid="{73139DF6-69E2-4A51-A95E-E3442E404CB2}"/>
    <cellStyle name="Comma 2 3 2 7 5 7" xfId="16005" xr:uid="{8679E4B8-6036-4FA3-B021-90094CB0E3D9}"/>
    <cellStyle name="Comma 2 3 2 7 5 8" xfId="18351" xr:uid="{FE05CE87-E4E0-4B9A-8C13-DFA95B1FFB02}"/>
    <cellStyle name="Comma 2 3 2 7 5 9" xfId="20696" xr:uid="{C460B48D-0F8B-4C8D-9671-FC63E438DE35}"/>
    <cellStyle name="Comma 2 3 2 7 6" xfId="2319" xr:uid="{EDF0A82B-C161-4AA4-ACDF-C6610A8FB4E8}"/>
    <cellStyle name="Comma 2 3 2 7 6 10" xfId="23425" xr:uid="{9A70BB8D-3268-4D3E-A34B-4D7D9F7E756E}"/>
    <cellStyle name="Comma 2 3 2 7 6 11" xfId="25770" xr:uid="{69AE33AE-CB1A-434C-AE11-5FC0470ED70F}"/>
    <cellStyle name="Comma 2 3 2 7 6 12" xfId="28115" xr:uid="{08D8FABE-452A-46A5-9407-0B33ABEB688F}"/>
    <cellStyle name="Comma 2 3 2 7 6 2" xfId="4664" xr:uid="{728C592E-89AC-4FD7-8F13-E0236A5B84AE}"/>
    <cellStyle name="Comma 2 3 2 7 6 3" xfId="7009" xr:uid="{7F951430-17D3-4D86-B846-2DD293CEF782}"/>
    <cellStyle name="Comma 2 3 2 7 6 4" xfId="9354" xr:uid="{B09A55E0-CAE8-4A4C-BD93-3C13451F296F}"/>
    <cellStyle name="Comma 2 3 2 7 6 5" xfId="11699" xr:uid="{CF273ABE-BD53-4D9C-8B5C-27F4878BBE83}"/>
    <cellStyle name="Comma 2 3 2 7 6 6" xfId="14044" xr:uid="{7A1499CC-0C88-4A1A-9117-825BCC01F752}"/>
    <cellStyle name="Comma 2 3 2 7 6 7" xfId="16389" xr:uid="{A85A0700-D4CD-4E44-A254-761085C01CF2}"/>
    <cellStyle name="Comma 2 3 2 7 6 8" xfId="18735" xr:uid="{3EE97A16-AC49-46A3-8BB5-13DE0156F8DE}"/>
    <cellStyle name="Comma 2 3 2 7 6 9" xfId="21080" xr:uid="{70437437-DCF9-4D92-B0E1-180091993265}"/>
    <cellStyle name="Comma 2 3 2 7 7" xfId="2703" xr:uid="{34A89AA0-EE21-454F-AEFD-E1EA70E05508}"/>
    <cellStyle name="Comma 2 3 2 7 8" xfId="5048" xr:uid="{BDA248D4-8B7F-4591-BB58-0FFB759BF30D}"/>
    <cellStyle name="Comma 2 3 2 7 9" xfId="7393" xr:uid="{21522291-05E3-4BB9-8FC1-9550021E4B10}"/>
    <cellStyle name="Comma 2 3 2 8" xfId="406" xr:uid="{9466109E-2CC8-4AE4-BDD6-57CDDA9BF9AB}"/>
    <cellStyle name="Comma 2 3 2 8 10" xfId="9786" xr:uid="{6F1C036B-DF84-425B-A09C-8B509BE39B88}"/>
    <cellStyle name="Comma 2 3 2 8 11" xfId="12131" xr:uid="{21544E49-822F-4C2A-840F-DBD7E371A0B3}"/>
    <cellStyle name="Comma 2 3 2 8 12" xfId="14476" xr:uid="{4F40F25D-9847-4597-88FC-B400616C4D12}"/>
    <cellStyle name="Comma 2 3 2 8 13" xfId="16822" xr:uid="{8F9CD8B3-6293-48B7-84E2-8AD96E1F2BF0}"/>
    <cellStyle name="Comma 2 3 2 8 14" xfId="19167" xr:uid="{7151C647-7EA6-46E9-B7D3-8020206C6DCD}"/>
    <cellStyle name="Comma 2 3 2 8 15" xfId="21512" xr:uid="{893F9F8D-30EF-40DC-AEB2-097F6488DA84}"/>
    <cellStyle name="Comma 2 3 2 8 16" xfId="23857" xr:uid="{2ABDFB0B-1DBD-4BCE-9D32-BB892F0A39D5}"/>
    <cellStyle name="Comma 2 3 2 8 17" xfId="26202" xr:uid="{E69D2DFD-A4AC-4113-8308-9F97558003B3}"/>
    <cellStyle name="Comma 2 3 2 8 2" xfId="790" xr:uid="{330ABC9A-B6DC-4DAF-8DF5-6785D8932964}"/>
    <cellStyle name="Comma 2 3 2 8 2 10" xfId="21896" xr:uid="{62949861-EE25-4B0D-9E4C-584BF512BE8C}"/>
    <cellStyle name="Comma 2 3 2 8 2 11" xfId="24241" xr:uid="{FC2E396D-032E-4E9D-AC36-3603385874A4}"/>
    <cellStyle name="Comma 2 3 2 8 2 12" xfId="26586" xr:uid="{4B8FC8FA-CD6B-408A-9B59-76C5055E7568}"/>
    <cellStyle name="Comma 2 3 2 8 2 2" xfId="3135" xr:uid="{099C3743-8E10-4444-975F-85FFED8BA68C}"/>
    <cellStyle name="Comma 2 3 2 8 2 3" xfId="5480" xr:uid="{8A245B72-88F0-451B-9415-B96F9B0D39B7}"/>
    <cellStyle name="Comma 2 3 2 8 2 4" xfId="7825" xr:uid="{1F276C6B-0381-4920-8053-71A7AEEBB0B3}"/>
    <cellStyle name="Comma 2 3 2 8 2 5" xfId="10170" xr:uid="{A0E94C9A-9445-424B-871F-E73A81D101E7}"/>
    <cellStyle name="Comma 2 3 2 8 2 6" xfId="12515" xr:uid="{1792307D-7E52-430F-82D9-B01FD517536C}"/>
    <cellStyle name="Comma 2 3 2 8 2 7" xfId="14860" xr:uid="{58270547-D1BD-4343-8530-7004D0040B29}"/>
    <cellStyle name="Comma 2 3 2 8 2 8" xfId="17206" xr:uid="{58861911-E7B3-4F40-910B-D40C5BAC05C4}"/>
    <cellStyle name="Comma 2 3 2 8 2 9" xfId="19551" xr:uid="{214CBD97-77F5-458F-8758-72675B9A66F1}"/>
    <cellStyle name="Comma 2 3 2 8 3" xfId="1215" xr:uid="{0FF9DB57-C812-45A2-B566-596AF306D91F}"/>
    <cellStyle name="Comma 2 3 2 8 3 10" xfId="22321" xr:uid="{9B8CBA1D-2058-4444-8411-E595EB6B8013}"/>
    <cellStyle name="Comma 2 3 2 8 3 11" xfId="24666" xr:uid="{C786A595-8476-4B04-BEF0-9B958FF2F6FF}"/>
    <cellStyle name="Comma 2 3 2 8 3 12" xfId="27011" xr:uid="{9E7BB4EC-7987-403F-9E02-C4ED8B921AB1}"/>
    <cellStyle name="Comma 2 3 2 8 3 2" xfId="3560" xr:uid="{4962A742-8EE7-4E81-8663-5C540BB22DED}"/>
    <cellStyle name="Comma 2 3 2 8 3 3" xfId="5905" xr:uid="{1E395057-9D10-4A21-B8E4-94A8314F8834}"/>
    <cellStyle name="Comma 2 3 2 8 3 4" xfId="8250" xr:uid="{F56DC378-2762-4DDA-94B9-2F7798445D03}"/>
    <cellStyle name="Comma 2 3 2 8 3 5" xfId="10595" xr:uid="{443EB96C-C2A9-403D-B5D9-783865F361D3}"/>
    <cellStyle name="Comma 2 3 2 8 3 6" xfId="12940" xr:uid="{0B3547EA-022E-4EAF-8FAF-2D99625467BB}"/>
    <cellStyle name="Comma 2 3 2 8 3 7" xfId="15285" xr:uid="{B5B861FC-A90A-4D64-AB8B-CCA68EAB4858}"/>
    <cellStyle name="Comma 2 3 2 8 3 8" xfId="17631" xr:uid="{C46FF8DD-833A-42EE-B963-3C7B45A93D40}"/>
    <cellStyle name="Comma 2 3 2 8 3 9" xfId="19976" xr:uid="{6CC40DDC-192B-4E15-9F20-FBBFA2F89B0B}"/>
    <cellStyle name="Comma 2 3 2 8 4" xfId="1599" xr:uid="{04EAD079-700F-4989-896E-906ABC03E4B4}"/>
    <cellStyle name="Comma 2 3 2 8 4 10" xfId="22705" xr:uid="{C7C0E428-E2B1-400A-9A18-A1D46802228F}"/>
    <cellStyle name="Comma 2 3 2 8 4 11" xfId="25050" xr:uid="{96907EFE-D45E-414A-8839-C95AEAE7CFBC}"/>
    <cellStyle name="Comma 2 3 2 8 4 12" xfId="27395" xr:uid="{111A5A8A-F44A-4245-ADA0-833159592D42}"/>
    <cellStyle name="Comma 2 3 2 8 4 2" xfId="3944" xr:uid="{A72BF0F0-422F-459B-BB23-4B3AAD9127DD}"/>
    <cellStyle name="Comma 2 3 2 8 4 3" xfId="6289" xr:uid="{61F207E7-9F04-4229-8D0A-A2D8E7919810}"/>
    <cellStyle name="Comma 2 3 2 8 4 4" xfId="8634" xr:uid="{4E3FA550-D14C-406F-A398-0DA78EBE36CA}"/>
    <cellStyle name="Comma 2 3 2 8 4 5" xfId="10979" xr:uid="{37788F48-8657-499B-AD81-3306CA132840}"/>
    <cellStyle name="Comma 2 3 2 8 4 6" xfId="13324" xr:uid="{C82469D4-2DEB-49C8-9B9E-BC7303BAD290}"/>
    <cellStyle name="Comma 2 3 2 8 4 7" xfId="15669" xr:uid="{EB6E2167-4786-4AB1-A8C6-EE7ACDDB3798}"/>
    <cellStyle name="Comma 2 3 2 8 4 8" xfId="18015" xr:uid="{5A96B862-3EF3-4DF4-B3BE-1A94A07EAA7D}"/>
    <cellStyle name="Comma 2 3 2 8 4 9" xfId="20360" xr:uid="{806AF375-9F48-418E-B90C-260A1DD9EAC1}"/>
    <cellStyle name="Comma 2 3 2 8 5" xfId="1983" xr:uid="{53E8DD06-662D-4FAE-A47B-C1993E54948A}"/>
    <cellStyle name="Comma 2 3 2 8 5 10" xfId="23089" xr:uid="{5EA07FF3-4D78-486E-9EBC-7CF3D30E1D28}"/>
    <cellStyle name="Comma 2 3 2 8 5 11" xfId="25434" xr:uid="{82D0B4CF-ED45-437A-8FB7-FA829F802FE0}"/>
    <cellStyle name="Comma 2 3 2 8 5 12" xfId="27779" xr:uid="{0F68A19C-1ED8-4BF1-AB52-BDFC4228E3D7}"/>
    <cellStyle name="Comma 2 3 2 8 5 2" xfId="4328" xr:uid="{D8896D4C-6248-4812-8D2D-01DD0672D527}"/>
    <cellStyle name="Comma 2 3 2 8 5 3" xfId="6673" xr:uid="{27C59203-B711-479D-A611-FEBAF8A4CB30}"/>
    <cellStyle name="Comma 2 3 2 8 5 4" xfId="9018" xr:uid="{DFA23519-AD75-43DA-B532-F0D165511C4E}"/>
    <cellStyle name="Comma 2 3 2 8 5 5" xfId="11363" xr:uid="{194080A4-588B-4ABA-BA9D-B9511E89EFDB}"/>
    <cellStyle name="Comma 2 3 2 8 5 6" xfId="13708" xr:uid="{9E147C2D-6A00-4AFA-8437-F5F4856359D7}"/>
    <cellStyle name="Comma 2 3 2 8 5 7" xfId="16053" xr:uid="{849C6598-23C1-43E3-A894-1A8FDC2AE613}"/>
    <cellStyle name="Comma 2 3 2 8 5 8" xfId="18399" xr:uid="{F2A1A02D-ED8C-4264-A8E9-86E3DEAC8D8B}"/>
    <cellStyle name="Comma 2 3 2 8 5 9" xfId="20744" xr:uid="{DDBBD085-D69A-4B9B-A8EE-247EDEBC544F}"/>
    <cellStyle name="Comma 2 3 2 8 6" xfId="2367" xr:uid="{21110786-26BC-43DA-A047-4C7ED16AEE48}"/>
    <cellStyle name="Comma 2 3 2 8 6 10" xfId="23473" xr:uid="{CC125ED9-8853-4777-A595-0857085DA5DE}"/>
    <cellStyle name="Comma 2 3 2 8 6 11" xfId="25818" xr:uid="{BFB6A42A-E7D3-4DD1-BCDD-38875D2981A5}"/>
    <cellStyle name="Comma 2 3 2 8 6 12" xfId="28163" xr:uid="{9C02F893-7572-4A7C-B2B3-B298F865330F}"/>
    <cellStyle name="Comma 2 3 2 8 6 2" xfId="4712" xr:uid="{FA6BF3FE-D105-4C52-99A5-A6E8478C0083}"/>
    <cellStyle name="Comma 2 3 2 8 6 3" xfId="7057" xr:uid="{5FFEEF73-BFEA-467C-A032-B81AEC0D7F2A}"/>
    <cellStyle name="Comma 2 3 2 8 6 4" xfId="9402" xr:uid="{158C6D6F-0F3E-4D28-BCA8-E90375F385FB}"/>
    <cellStyle name="Comma 2 3 2 8 6 5" xfId="11747" xr:uid="{32638AE4-325D-4D30-A130-14C5D606FEFD}"/>
    <cellStyle name="Comma 2 3 2 8 6 6" xfId="14092" xr:uid="{CDE497A7-08A9-49CB-AFAD-1B94D7CA2FE1}"/>
    <cellStyle name="Comma 2 3 2 8 6 7" xfId="16437" xr:uid="{D836C808-3A7C-4D5F-B774-F225A50CAB50}"/>
    <cellStyle name="Comma 2 3 2 8 6 8" xfId="18783" xr:uid="{D95A99D0-9520-4DB5-9833-F9B276E6476E}"/>
    <cellStyle name="Comma 2 3 2 8 6 9" xfId="21128" xr:uid="{7C4F01DF-694A-4D06-870C-9130604F151F}"/>
    <cellStyle name="Comma 2 3 2 8 7" xfId="2751" xr:uid="{4F9611BA-F258-408B-8BBD-3654BBE23190}"/>
    <cellStyle name="Comma 2 3 2 8 8" xfId="5096" xr:uid="{65EE07CB-9751-4337-B541-74F96BD448B4}"/>
    <cellStyle name="Comma 2 3 2 8 9" xfId="7441" xr:uid="{000122A3-7FA8-4708-83CB-2A5CE848FB1B}"/>
    <cellStyle name="Comma 2 3 2 9" xfId="454" xr:uid="{24052D19-5A43-4946-86B4-C2B72A86168A}"/>
    <cellStyle name="Comma 2 3 2 9 10" xfId="21560" xr:uid="{C21210E9-62A0-4DFE-96AC-112BF2D824C9}"/>
    <cellStyle name="Comma 2 3 2 9 11" xfId="23905" xr:uid="{F40F7B72-337C-44EB-B922-ACB053AC2B17}"/>
    <cellStyle name="Comma 2 3 2 9 12" xfId="26250" xr:uid="{FE9F4FE9-D30D-4641-A6CC-D62F03866E4E}"/>
    <cellStyle name="Comma 2 3 2 9 2" xfId="2799" xr:uid="{C39A5E58-45C2-4BCE-BF45-6D83E3A632C6}"/>
    <cellStyle name="Comma 2 3 2 9 3" xfId="5144" xr:uid="{F715BDDA-7B30-43DA-880D-FC886C2C88E7}"/>
    <cellStyle name="Comma 2 3 2 9 4" xfId="7489" xr:uid="{E58F95A7-37E5-4C64-AFC3-975F0AA01277}"/>
    <cellStyle name="Comma 2 3 2 9 5" xfId="9834" xr:uid="{67D951CF-70EB-4121-8BF4-5785B9BB453C}"/>
    <cellStyle name="Comma 2 3 2 9 6" xfId="12179" xr:uid="{8E01D2D1-18F9-43FA-9FE1-C691280D8F89}"/>
    <cellStyle name="Comma 2 3 2 9 7" xfId="14524" xr:uid="{3D501EDB-4BDB-4E02-82B6-CE3B117A8D0B}"/>
    <cellStyle name="Comma 2 3 2 9 8" xfId="16870" xr:uid="{53AC7EC6-6BF1-484D-95B6-ECFB9FC071E9}"/>
    <cellStyle name="Comma 2 3 2 9 9" xfId="19215" xr:uid="{DBC199A2-4603-4357-A3C1-0B58DC9F5CDC}"/>
    <cellStyle name="Comma 2 3 20" xfId="14116" xr:uid="{499923B7-4A86-4BE2-9DF0-5B8D211452F6}"/>
    <cellStyle name="Comma 2 3 21" xfId="16462" xr:uid="{777F6179-CE91-4889-A84D-E9F65BCDE206}"/>
    <cellStyle name="Comma 2 3 22" xfId="18807" xr:uid="{7E6C60D1-AB8C-42EA-B18F-EB625BBE70EE}"/>
    <cellStyle name="Comma 2 3 23" xfId="21152" xr:uid="{18A8D407-8601-4E28-AA13-B864B2E50DCF}"/>
    <cellStyle name="Comma 2 3 24" xfId="23497" xr:uid="{A0421948-BFE4-4B36-A084-26313AF4F9C9}"/>
    <cellStyle name="Comma 2 3 25" xfId="25842" xr:uid="{6CC5D624-91C8-49F7-8D8D-F112A533F9D9}"/>
    <cellStyle name="Comma 2 3 3" xfId="94" xr:uid="{BB9F1595-7AD5-4AA2-A088-DBEB01D32B06}"/>
    <cellStyle name="Comma 2 3 3 10" xfId="9474" xr:uid="{EC4B530F-E408-49EB-9761-F985FB75D788}"/>
    <cellStyle name="Comma 2 3 3 11" xfId="11819" xr:uid="{D40307AD-0996-4C44-9B68-D07363CB4123}"/>
    <cellStyle name="Comma 2 3 3 12" xfId="14164" xr:uid="{2062D9A1-CCB1-4F0E-BA64-996F98D3A31A}"/>
    <cellStyle name="Comma 2 3 3 13" xfId="16510" xr:uid="{5F5D0882-4076-48E4-8ED6-F14FBFDC4651}"/>
    <cellStyle name="Comma 2 3 3 14" xfId="18855" xr:uid="{E510D7CA-1951-4C9B-A92B-755B0901DE49}"/>
    <cellStyle name="Comma 2 3 3 15" xfId="21200" xr:uid="{D22D59EE-34FB-46B3-BB52-17F10BB31434}"/>
    <cellStyle name="Comma 2 3 3 16" xfId="23545" xr:uid="{764CC6A9-3D87-41D9-88AA-03DB4F4C24DF}"/>
    <cellStyle name="Comma 2 3 3 17" xfId="25890" xr:uid="{9CC79CBB-E327-4042-A554-46BA8CD7D23A}"/>
    <cellStyle name="Comma 2 3 3 2" xfId="478" xr:uid="{5E56CC4E-32C6-4DCC-AA70-174C84D30E4D}"/>
    <cellStyle name="Comma 2 3 3 2 10" xfId="21584" xr:uid="{E31575DB-E330-47D4-B379-AAFBDFE9ECB3}"/>
    <cellStyle name="Comma 2 3 3 2 11" xfId="23929" xr:uid="{E8F8CEE7-6256-4D12-AF94-79EE597A038C}"/>
    <cellStyle name="Comma 2 3 3 2 12" xfId="26274" xr:uid="{916CC602-4D7B-4085-80ED-4D0B6C17CA64}"/>
    <cellStyle name="Comma 2 3 3 2 2" xfId="2823" xr:uid="{9839888E-71CE-42EA-BD7B-2CAD7DF0A5F1}"/>
    <cellStyle name="Comma 2 3 3 2 3" xfId="5168" xr:uid="{D17A4938-92AE-4633-A728-7367003F35F0}"/>
    <cellStyle name="Comma 2 3 3 2 4" xfId="7513" xr:uid="{9CE2FDB2-59F5-46B4-B5C4-BC03F596AEA7}"/>
    <cellStyle name="Comma 2 3 3 2 5" xfId="9858" xr:uid="{BDF66B81-5EB8-473D-AA27-7871950B5B49}"/>
    <cellStyle name="Comma 2 3 3 2 6" xfId="12203" xr:uid="{14A3CF12-07EB-4E40-B084-031689D023FE}"/>
    <cellStyle name="Comma 2 3 3 2 7" xfId="14548" xr:uid="{2BF5663C-A44E-4F14-AB5C-285F5D133BC0}"/>
    <cellStyle name="Comma 2 3 3 2 8" xfId="16894" xr:uid="{67D6B890-BDDF-4F9C-996C-1CF59B433EA8}"/>
    <cellStyle name="Comma 2 3 3 2 9" xfId="19239" xr:uid="{A0A7F7D3-B3BB-4D66-8B40-4CC6743144BA}"/>
    <cellStyle name="Comma 2 3 3 3" xfId="903" xr:uid="{122D58A6-B569-4A5B-A171-D0EFB3F79D59}"/>
    <cellStyle name="Comma 2 3 3 3 10" xfId="22009" xr:uid="{654C5F9C-A9F4-4967-9B3C-CD1CB7CD584C}"/>
    <cellStyle name="Comma 2 3 3 3 11" xfId="24354" xr:uid="{5A0070AB-AE76-464A-9185-0E005C77A945}"/>
    <cellStyle name="Comma 2 3 3 3 12" xfId="26699" xr:uid="{4805D8E6-FDC8-479C-8565-844364942CCB}"/>
    <cellStyle name="Comma 2 3 3 3 2" xfId="3248" xr:uid="{7EB26370-F2A0-45B7-9FB0-156739337630}"/>
    <cellStyle name="Comma 2 3 3 3 3" xfId="5593" xr:uid="{131A8DCD-C85A-4D69-A4EB-AC91190F3C73}"/>
    <cellStyle name="Comma 2 3 3 3 4" xfId="7938" xr:uid="{F6D47980-AF57-4515-924F-41E87BBD3730}"/>
    <cellStyle name="Comma 2 3 3 3 5" xfId="10283" xr:uid="{4ECDB66D-D280-427B-903B-DE74131863B4}"/>
    <cellStyle name="Comma 2 3 3 3 6" xfId="12628" xr:uid="{C5FB316E-D9D9-4C75-8CFC-3DF467223AE6}"/>
    <cellStyle name="Comma 2 3 3 3 7" xfId="14973" xr:uid="{62AA9792-3489-4E9D-90A8-19607E16E819}"/>
    <cellStyle name="Comma 2 3 3 3 8" xfId="17319" xr:uid="{88F626DE-DA8B-4711-849A-4586A3E2645A}"/>
    <cellStyle name="Comma 2 3 3 3 9" xfId="19664" xr:uid="{2F48E242-AE42-4DED-A0CA-010FA1D8CD0C}"/>
    <cellStyle name="Comma 2 3 3 4" xfId="1287" xr:uid="{349825AB-D0D1-4C3D-9B77-A606B3FD8602}"/>
    <cellStyle name="Comma 2 3 3 4 10" xfId="22393" xr:uid="{F21B8137-944D-4E6F-9A71-29FF84389094}"/>
    <cellStyle name="Comma 2 3 3 4 11" xfId="24738" xr:uid="{79869585-E3D6-44CC-9B21-E6163E7B8FE5}"/>
    <cellStyle name="Comma 2 3 3 4 12" xfId="27083" xr:uid="{35E34F24-4A59-485F-AF4C-E237867DE3C5}"/>
    <cellStyle name="Comma 2 3 3 4 2" xfId="3632" xr:uid="{6C1BC615-38FB-4EDD-83ED-EE74F75A502D}"/>
    <cellStyle name="Comma 2 3 3 4 3" xfId="5977" xr:uid="{C2410552-E164-4E83-86E8-01619D363470}"/>
    <cellStyle name="Comma 2 3 3 4 4" xfId="8322" xr:uid="{F139DCCE-E8DE-4A04-89A6-FE35FC0700C4}"/>
    <cellStyle name="Comma 2 3 3 4 5" xfId="10667" xr:uid="{31E3D672-50D8-474E-991F-CCB097F8AB6F}"/>
    <cellStyle name="Comma 2 3 3 4 6" xfId="13012" xr:uid="{4B65F8C9-C5BC-437B-936C-19A29F0AAC14}"/>
    <cellStyle name="Comma 2 3 3 4 7" xfId="15357" xr:uid="{25976294-D2A9-41B3-A7E2-FDEF70D967F9}"/>
    <cellStyle name="Comma 2 3 3 4 8" xfId="17703" xr:uid="{C128A080-157D-4544-8CA2-C45813D14A36}"/>
    <cellStyle name="Comma 2 3 3 4 9" xfId="20048" xr:uid="{D5213EFE-8727-4D40-8D79-9270175186A1}"/>
    <cellStyle name="Comma 2 3 3 5" xfId="1671" xr:uid="{32387AD5-68E9-4C55-A5B8-593D3A5EA67D}"/>
    <cellStyle name="Comma 2 3 3 5 10" xfId="22777" xr:uid="{0A641BF8-4ADA-4579-B488-EC981130956F}"/>
    <cellStyle name="Comma 2 3 3 5 11" xfId="25122" xr:uid="{C7813227-63F0-4B68-A3C6-58EBD090D7E6}"/>
    <cellStyle name="Comma 2 3 3 5 12" xfId="27467" xr:uid="{271E8F8D-9D66-437A-AA1F-47D6E236356F}"/>
    <cellStyle name="Comma 2 3 3 5 2" xfId="4016" xr:uid="{1B75983F-A428-4031-AE1F-5AAD4ADB1AB8}"/>
    <cellStyle name="Comma 2 3 3 5 3" xfId="6361" xr:uid="{D2708CE2-062A-47C1-9589-A7A8C25D4334}"/>
    <cellStyle name="Comma 2 3 3 5 4" xfId="8706" xr:uid="{EAF0DB46-CB9B-4B0A-B282-DCDF23EB8B8F}"/>
    <cellStyle name="Comma 2 3 3 5 5" xfId="11051" xr:uid="{85F3801B-77AC-46C2-8BD0-FC2439D8892D}"/>
    <cellStyle name="Comma 2 3 3 5 6" xfId="13396" xr:uid="{33191B2A-E214-43E1-A24D-9EF9E879351C}"/>
    <cellStyle name="Comma 2 3 3 5 7" xfId="15741" xr:uid="{330E704D-E1DF-48F2-B19E-655A81C92B6C}"/>
    <cellStyle name="Comma 2 3 3 5 8" xfId="18087" xr:uid="{9E2893AD-DCF8-4A88-A57B-D1952F83DEAC}"/>
    <cellStyle name="Comma 2 3 3 5 9" xfId="20432" xr:uid="{5702934C-FB4B-41EF-ADA8-4A17416946EE}"/>
    <cellStyle name="Comma 2 3 3 6" xfId="2055" xr:uid="{457A0B75-6BEB-4EE6-961A-9D5E00A1D50B}"/>
    <cellStyle name="Comma 2 3 3 6 10" xfId="23161" xr:uid="{A73CDF13-BCE6-44CE-8CA2-6E4759F28030}"/>
    <cellStyle name="Comma 2 3 3 6 11" xfId="25506" xr:uid="{AE18E50E-3BE3-49A1-8848-0FD1CF19EAA8}"/>
    <cellStyle name="Comma 2 3 3 6 12" xfId="27851" xr:uid="{A3C60F3C-82FA-42AB-9D2B-AADCAE0F0249}"/>
    <cellStyle name="Comma 2 3 3 6 2" xfId="4400" xr:uid="{F55298CA-A577-4998-9C25-73301B4925DC}"/>
    <cellStyle name="Comma 2 3 3 6 3" xfId="6745" xr:uid="{63FACE4A-6A89-4A00-A53C-F89F1DC9869C}"/>
    <cellStyle name="Comma 2 3 3 6 4" xfId="9090" xr:uid="{DED3BED2-57D2-488A-818D-BA8E06D2FC06}"/>
    <cellStyle name="Comma 2 3 3 6 5" xfId="11435" xr:uid="{9598C6EB-2BD6-4960-B832-CD10D9EE3617}"/>
    <cellStyle name="Comma 2 3 3 6 6" xfId="13780" xr:uid="{383E6973-9BFA-40CA-B447-24916D6B8509}"/>
    <cellStyle name="Comma 2 3 3 6 7" xfId="16125" xr:uid="{DCFBA08D-8DB6-4EDC-8AFB-EB8B28BFE4DC}"/>
    <cellStyle name="Comma 2 3 3 6 8" xfId="18471" xr:uid="{63FFD8C9-68F7-4375-A6B5-D29E218DF3C1}"/>
    <cellStyle name="Comma 2 3 3 6 9" xfId="20816" xr:uid="{FA37DF8D-EE55-47B9-A09C-6E7CFEE32655}"/>
    <cellStyle name="Comma 2 3 3 7" xfId="2439" xr:uid="{545EF33F-BB5B-418E-9FCB-ABBD043DDE59}"/>
    <cellStyle name="Comma 2 3 3 8" xfId="4784" xr:uid="{FABC37DB-FAC2-42A6-83FC-C2C3695F23E5}"/>
    <cellStyle name="Comma 2 3 3 9" xfId="7129" xr:uid="{CF23C13E-B09C-454F-80D7-615684CF473A}"/>
    <cellStyle name="Comma 2 3 4" xfId="142" xr:uid="{9BD5CCE6-4A98-4F7A-BB32-6F1880C30822}"/>
    <cellStyle name="Comma 2 3 4 10" xfId="9522" xr:uid="{016852B1-B40F-49C0-86A4-15A368CEA561}"/>
    <cellStyle name="Comma 2 3 4 11" xfId="11867" xr:uid="{D903FA45-B13C-4458-9150-A2D2F19A86EB}"/>
    <cellStyle name="Comma 2 3 4 12" xfId="14212" xr:uid="{4319AEA8-C2B0-49AD-B10A-A8BB3DE4ADA0}"/>
    <cellStyle name="Comma 2 3 4 13" xfId="16558" xr:uid="{511D07FE-438F-4695-8DC2-3B3D7213F79E}"/>
    <cellStyle name="Comma 2 3 4 14" xfId="18903" xr:uid="{B26CF91B-4DB9-4049-8605-C15FEBFD2EAB}"/>
    <cellStyle name="Comma 2 3 4 15" xfId="21248" xr:uid="{FE5C36F0-9714-44D3-88FB-708F32A28F3A}"/>
    <cellStyle name="Comma 2 3 4 16" xfId="23593" xr:uid="{CEE8DF21-B606-4429-9D1B-5C33B647C87A}"/>
    <cellStyle name="Comma 2 3 4 17" xfId="25938" xr:uid="{A48260DC-E03D-4DB0-BA22-31B89C8C18FB}"/>
    <cellStyle name="Comma 2 3 4 2" xfId="526" xr:uid="{77CB4D05-7C5A-4ED4-B251-6EB83E357F54}"/>
    <cellStyle name="Comma 2 3 4 2 10" xfId="21632" xr:uid="{2D604131-1379-40F5-8F27-5CFE7783048D}"/>
    <cellStyle name="Comma 2 3 4 2 11" xfId="23977" xr:uid="{60D4B643-571D-43E9-A37E-AC75F71EF32F}"/>
    <cellStyle name="Comma 2 3 4 2 12" xfId="26322" xr:uid="{991DC2CF-D6A6-470D-909B-C3395F5F5E4E}"/>
    <cellStyle name="Comma 2 3 4 2 2" xfId="2871" xr:uid="{EB715211-C8AB-4C72-BA52-C17DA1B15B70}"/>
    <cellStyle name="Comma 2 3 4 2 3" xfId="5216" xr:uid="{7988E126-CEB3-48AE-8C35-68248C40696B}"/>
    <cellStyle name="Comma 2 3 4 2 4" xfId="7561" xr:uid="{0DCB0105-87D3-458C-8A18-B6E6CF7A06DA}"/>
    <cellStyle name="Comma 2 3 4 2 5" xfId="9906" xr:uid="{57179E33-E1D3-404A-BF18-E9821F579FAE}"/>
    <cellStyle name="Comma 2 3 4 2 6" xfId="12251" xr:uid="{42513725-73A5-4158-B8EB-C76938AC59B6}"/>
    <cellStyle name="Comma 2 3 4 2 7" xfId="14596" xr:uid="{2D3422BF-3271-45E6-9626-85D7C8524A3E}"/>
    <cellStyle name="Comma 2 3 4 2 8" xfId="16942" xr:uid="{5C2DEBE9-6ED3-45BA-9890-3D993A71A781}"/>
    <cellStyle name="Comma 2 3 4 2 9" xfId="19287" xr:uid="{292962F7-5CB2-4449-9C8F-417D9F9CCFF5}"/>
    <cellStyle name="Comma 2 3 4 3" xfId="951" xr:uid="{AB9F8983-9B5D-49AE-8279-6ACF5C1E6443}"/>
    <cellStyle name="Comma 2 3 4 3 10" xfId="22057" xr:uid="{766019C8-2EE2-4E5A-AEB2-083F80F44DD2}"/>
    <cellStyle name="Comma 2 3 4 3 11" xfId="24402" xr:uid="{C2DA6F8E-3AA5-4E7B-A8DC-1F1E399CC963}"/>
    <cellStyle name="Comma 2 3 4 3 12" xfId="26747" xr:uid="{4E242F78-B6C1-4BE0-9B2D-1AB3B50F54ED}"/>
    <cellStyle name="Comma 2 3 4 3 2" xfId="3296" xr:uid="{B7CC7502-966B-46F6-8D03-A77119B10EE6}"/>
    <cellStyle name="Comma 2 3 4 3 3" xfId="5641" xr:uid="{21DE0F9E-7DA8-4079-B5AF-C30BDA1BC03D}"/>
    <cellStyle name="Comma 2 3 4 3 4" xfId="7986" xr:uid="{9B9DBED8-EB38-4A27-9523-E734E4B06E47}"/>
    <cellStyle name="Comma 2 3 4 3 5" xfId="10331" xr:uid="{2B8E2973-7569-4185-89D2-76A5D1829E62}"/>
    <cellStyle name="Comma 2 3 4 3 6" xfId="12676" xr:uid="{E1C0C6CD-EB8F-4318-A7BF-255B5E966C2F}"/>
    <cellStyle name="Comma 2 3 4 3 7" xfId="15021" xr:uid="{9E3694AF-ABA6-420A-A40E-8362BCF67EE0}"/>
    <cellStyle name="Comma 2 3 4 3 8" xfId="17367" xr:uid="{35CFC6D3-610A-4D9F-A338-AA411286B83C}"/>
    <cellStyle name="Comma 2 3 4 3 9" xfId="19712" xr:uid="{8A53EFD0-656E-474F-AF5F-80250A1C3563}"/>
    <cellStyle name="Comma 2 3 4 4" xfId="1335" xr:uid="{3C620224-FC21-4533-9D8C-58AB2FF370D6}"/>
    <cellStyle name="Comma 2 3 4 4 10" xfId="22441" xr:uid="{F1AE2D5C-0D11-4C6F-ABE1-C5FE4AC509F1}"/>
    <cellStyle name="Comma 2 3 4 4 11" xfId="24786" xr:uid="{4F32ACE5-7793-4CB5-8528-D5350436BCFD}"/>
    <cellStyle name="Comma 2 3 4 4 12" xfId="27131" xr:uid="{7F40696D-8C44-4A6F-9C31-814AC10685B1}"/>
    <cellStyle name="Comma 2 3 4 4 2" xfId="3680" xr:uid="{879F9D97-FF1E-4569-9D9A-8E5B22E90B40}"/>
    <cellStyle name="Comma 2 3 4 4 3" xfId="6025" xr:uid="{DB94F03C-7354-4486-9EA6-BE06FA051834}"/>
    <cellStyle name="Comma 2 3 4 4 4" xfId="8370" xr:uid="{DFA1191F-EF2E-48AB-9A89-A4C32C6F9E46}"/>
    <cellStyle name="Comma 2 3 4 4 5" xfId="10715" xr:uid="{E9B1BA39-EA4F-41A0-911E-230B1A8AEA05}"/>
    <cellStyle name="Comma 2 3 4 4 6" xfId="13060" xr:uid="{A08C96B4-1B6C-4D56-ABC8-302DA08C295D}"/>
    <cellStyle name="Comma 2 3 4 4 7" xfId="15405" xr:uid="{4B692FA9-C7D9-431B-B65B-FA2556A61F90}"/>
    <cellStyle name="Comma 2 3 4 4 8" xfId="17751" xr:uid="{22BE3A30-9F2E-4D6F-A3E9-D0599AC7B259}"/>
    <cellStyle name="Comma 2 3 4 4 9" xfId="20096" xr:uid="{3478DF32-F98A-4356-8FEC-88B2079D37E7}"/>
    <cellStyle name="Comma 2 3 4 5" xfId="1719" xr:uid="{AC02BDF7-0FAC-4269-8019-6C05321A7B53}"/>
    <cellStyle name="Comma 2 3 4 5 10" xfId="22825" xr:uid="{5DD34D0B-6D1A-4F42-9EB2-EF5095573289}"/>
    <cellStyle name="Comma 2 3 4 5 11" xfId="25170" xr:uid="{BA9350B5-761F-48C4-9915-239D8F74ED20}"/>
    <cellStyle name="Comma 2 3 4 5 12" xfId="27515" xr:uid="{4A44B58C-47AB-4102-9315-DAE2C8DA2FE1}"/>
    <cellStyle name="Comma 2 3 4 5 2" xfId="4064" xr:uid="{AF9C07A7-37D3-45FB-9C53-F4B7A580FADB}"/>
    <cellStyle name="Comma 2 3 4 5 3" xfId="6409" xr:uid="{D08A2822-34F6-4802-8CDF-BF1F37C4DCFD}"/>
    <cellStyle name="Comma 2 3 4 5 4" xfId="8754" xr:uid="{8840A11F-50A2-4070-8B62-4BC206A7D937}"/>
    <cellStyle name="Comma 2 3 4 5 5" xfId="11099" xr:uid="{92AA62A9-0FAF-408F-B13F-F9A1B37E4F0B}"/>
    <cellStyle name="Comma 2 3 4 5 6" xfId="13444" xr:uid="{0706C726-BCFC-454E-90C6-3BB7033B679D}"/>
    <cellStyle name="Comma 2 3 4 5 7" xfId="15789" xr:uid="{8F78C700-8D58-4B58-A982-2747C6CF6EBE}"/>
    <cellStyle name="Comma 2 3 4 5 8" xfId="18135" xr:uid="{304779EB-B023-4173-BC5F-26153A4364FE}"/>
    <cellStyle name="Comma 2 3 4 5 9" xfId="20480" xr:uid="{A6DFF6D3-8E8A-48C0-9836-55504BFD2C81}"/>
    <cellStyle name="Comma 2 3 4 6" xfId="2103" xr:uid="{D43C3000-2D08-48AD-A2E0-020756927E5C}"/>
    <cellStyle name="Comma 2 3 4 6 10" xfId="23209" xr:uid="{33FF2AFC-71EE-4596-BA37-BD8D1A0C4930}"/>
    <cellStyle name="Comma 2 3 4 6 11" xfId="25554" xr:uid="{BAF20261-080D-4C71-820F-BBD810D22026}"/>
    <cellStyle name="Comma 2 3 4 6 12" xfId="27899" xr:uid="{0E5A6C0E-8219-4267-98A5-E99FB5319BE5}"/>
    <cellStyle name="Comma 2 3 4 6 2" xfId="4448" xr:uid="{4AE51FF9-B1A0-4B9D-9F1F-0E9871EFB0F1}"/>
    <cellStyle name="Comma 2 3 4 6 3" xfId="6793" xr:uid="{1B80C229-9061-4FA3-9853-FA3843900671}"/>
    <cellStyle name="Comma 2 3 4 6 4" xfId="9138" xr:uid="{FD0655A5-EC0B-4523-9E3B-A60863F61A52}"/>
    <cellStyle name="Comma 2 3 4 6 5" xfId="11483" xr:uid="{3F0C4D8C-7B8C-42A8-A521-ADCC80D5CD4C}"/>
    <cellStyle name="Comma 2 3 4 6 6" xfId="13828" xr:uid="{9A4A1D7E-8C8B-4A7E-AB8B-6968F919C1DA}"/>
    <cellStyle name="Comma 2 3 4 6 7" xfId="16173" xr:uid="{0C9E0F79-3F60-45C6-AE12-BF4A0BD99F94}"/>
    <cellStyle name="Comma 2 3 4 6 8" xfId="18519" xr:uid="{1C36C5BD-94A0-4D18-B588-61991BDCA08E}"/>
    <cellStyle name="Comma 2 3 4 6 9" xfId="20864" xr:uid="{D09F1A0A-8940-4020-8299-24B671FFACBE}"/>
    <cellStyle name="Comma 2 3 4 7" xfId="2487" xr:uid="{C2F58B95-2F8A-453F-B5AC-9A5E550318B1}"/>
    <cellStyle name="Comma 2 3 4 8" xfId="4832" xr:uid="{30177D5D-BC9D-4A56-AF78-7104FA4A98BB}"/>
    <cellStyle name="Comma 2 3 4 9" xfId="7177" xr:uid="{B9901196-173C-47B4-B2BB-B7F24020A19E}"/>
    <cellStyle name="Comma 2 3 5" xfId="190" xr:uid="{AF9D4D84-4890-42C2-B00A-3D7ED43A0918}"/>
    <cellStyle name="Comma 2 3 5 10" xfId="9570" xr:uid="{C49E7ADE-7E23-4ECA-A6C5-0888C409CED4}"/>
    <cellStyle name="Comma 2 3 5 11" xfId="11915" xr:uid="{52F8A0E6-A59D-41BB-A1BC-190766569AB6}"/>
    <cellStyle name="Comma 2 3 5 12" xfId="14260" xr:uid="{1931BF92-F613-41A2-A65C-8D41F9F78D1E}"/>
    <cellStyle name="Comma 2 3 5 13" xfId="16606" xr:uid="{0E36B75D-6287-4573-BA72-6C1F03C91565}"/>
    <cellStyle name="Comma 2 3 5 14" xfId="18951" xr:uid="{41170FCA-25E9-40C2-8F87-C650005EC7E8}"/>
    <cellStyle name="Comma 2 3 5 15" xfId="21296" xr:uid="{DA5F8C9F-BE8F-4757-AE07-1A1BCAAF83F4}"/>
    <cellStyle name="Comma 2 3 5 16" xfId="23641" xr:uid="{5BA34611-FC9E-4610-9330-5BE730FE031B}"/>
    <cellStyle name="Comma 2 3 5 17" xfId="25986" xr:uid="{2BFA7B4B-9B72-49AE-8FA7-B0B7B0323EC7}"/>
    <cellStyle name="Comma 2 3 5 2" xfId="574" xr:uid="{4A2A9201-AB8D-4109-BE43-EA84EA478AE5}"/>
    <cellStyle name="Comma 2 3 5 2 10" xfId="21680" xr:uid="{A6B3826B-56D4-4D77-AAC0-48A172234772}"/>
    <cellStyle name="Comma 2 3 5 2 11" xfId="24025" xr:uid="{66DA7E42-D728-40BF-AB2D-29FE79DC274D}"/>
    <cellStyle name="Comma 2 3 5 2 12" xfId="26370" xr:uid="{A2EAE38A-7538-49B1-922B-3CED57AB0288}"/>
    <cellStyle name="Comma 2 3 5 2 2" xfId="2919" xr:uid="{60A005AC-AFA1-42D1-97E2-E93BE589FD43}"/>
    <cellStyle name="Comma 2 3 5 2 3" xfId="5264" xr:uid="{7673E8C6-76AA-47B0-8353-37FE5AF2188C}"/>
    <cellStyle name="Comma 2 3 5 2 4" xfId="7609" xr:uid="{94D63BA4-880D-46AC-9627-CBB1F4D49247}"/>
    <cellStyle name="Comma 2 3 5 2 5" xfId="9954" xr:uid="{971635C6-FAE0-4885-82E5-F846CF484EFA}"/>
    <cellStyle name="Comma 2 3 5 2 6" xfId="12299" xr:uid="{6365BA95-B8A7-41F4-A4AE-B06521D19C24}"/>
    <cellStyle name="Comma 2 3 5 2 7" xfId="14644" xr:uid="{A36E4741-2548-4D26-843E-CE08360157BF}"/>
    <cellStyle name="Comma 2 3 5 2 8" xfId="16990" xr:uid="{4ADC050E-EEB5-4B99-9842-7613F50B516B}"/>
    <cellStyle name="Comma 2 3 5 2 9" xfId="19335" xr:uid="{0AC0A302-625D-42DB-A6DB-49A9F2A3A193}"/>
    <cellStyle name="Comma 2 3 5 3" xfId="999" xr:uid="{5B9581F9-D58F-4974-8969-7F888F7D602A}"/>
    <cellStyle name="Comma 2 3 5 3 10" xfId="22105" xr:uid="{BDD208A1-0F89-402B-9A5E-4052FA791F27}"/>
    <cellStyle name="Comma 2 3 5 3 11" xfId="24450" xr:uid="{B344AEC2-B2D2-48D2-9450-097DE4CC3586}"/>
    <cellStyle name="Comma 2 3 5 3 12" xfId="26795" xr:uid="{90006CC8-D7B3-4918-8AEC-429ECBB9698C}"/>
    <cellStyle name="Comma 2 3 5 3 2" xfId="3344" xr:uid="{487CEC81-6F0D-4051-8ABF-55EFF60D5412}"/>
    <cellStyle name="Comma 2 3 5 3 3" xfId="5689" xr:uid="{A806757B-D8E6-4889-A0A0-7C7C14B6E7A2}"/>
    <cellStyle name="Comma 2 3 5 3 4" xfId="8034" xr:uid="{D10A7E14-0AD6-4595-9ED2-5C06C74D797B}"/>
    <cellStyle name="Comma 2 3 5 3 5" xfId="10379" xr:uid="{63F8713B-34D2-40E7-A933-9C6413B7CE5D}"/>
    <cellStyle name="Comma 2 3 5 3 6" xfId="12724" xr:uid="{C511B25C-C317-4BF5-AB0C-0A59100C6515}"/>
    <cellStyle name="Comma 2 3 5 3 7" xfId="15069" xr:uid="{8C0CBBAA-5CB1-4F34-9F71-417FDC399B4F}"/>
    <cellStyle name="Comma 2 3 5 3 8" xfId="17415" xr:uid="{D1D326E6-2146-4AA5-AC29-280270618DD1}"/>
    <cellStyle name="Comma 2 3 5 3 9" xfId="19760" xr:uid="{B3261813-A08D-4AAC-9015-9E802D16D312}"/>
    <cellStyle name="Comma 2 3 5 4" xfId="1383" xr:uid="{73E150AD-93B8-4650-9447-BC21B83B43EA}"/>
    <cellStyle name="Comma 2 3 5 4 10" xfId="22489" xr:uid="{4B1BEDC4-CD9A-4105-BBB5-D45929973474}"/>
    <cellStyle name="Comma 2 3 5 4 11" xfId="24834" xr:uid="{10F58EAD-CE28-440D-8A5B-9B998A4866DC}"/>
    <cellStyle name="Comma 2 3 5 4 12" xfId="27179" xr:uid="{78DFE620-8C7E-4D4A-885F-BE4A2937EF4C}"/>
    <cellStyle name="Comma 2 3 5 4 2" xfId="3728" xr:uid="{C06A619A-5841-462B-803C-5CF0282A3F13}"/>
    <cellStyle name="Comma 2 3 5 4 3" xfId="6073" xr:uid="{7F10DBE7-4ED8-4409-AE77-49E27DF53E8C}"/>
    <cellStyle name="Comma 2 3 5 4 4" xfId="8418" xr:uid="{23850537-7CD6-4EF1-9003-F172B4A70C18}"/>
    <cellStyle name="Comma 2 3 5 4 5" xfId="10763" xr:uid="{D0D94DCA-439D-4FD4-A89F-4934C49AA9F5}"/>
    <cellStyle name="Comma 2 3 5 4 6" xfId="13108" xr:uid="{BFB534B4-F923-4D5E-9D46-F18BF87D8858}"/>
    <cellStyle name="Comma 2 3 5 4 7" xfId="15453" xr:uid="{31851737-CC11-4DBC-ADA4-34E008BF1AD3}"/>
    <cellStyle name="Comma 2 3 5 4 8" xfId="17799" xr:uid="{CC3EB80C-33F4-405A-B942-C22779C79C5E}"/>
    <cellStyle name="Comma 2 3 5 4 9" xfId="20144" xr:uid="{EE403E88-2F7B-47B3-9B05-6F08E8F1860E}"/>
    <cellStyle name="Comma 2 3 5 5" xfId="1767" xr:uid="{F53B2021-C5C6-43C2-9906-4D6533C99584}"/>
    <cellStyle name="Comma 2 3 5 5 10" xfId="22873" xr:uid="{478FFCF4-28E3-49BD-ABCE-E11FB68A6DB9}"/>
    <cellStyle name="Comma 2 3 5 5 11" xfId="25218" xr:uid="{1D43A58F-BA99-40F8-B5DF-4FC30A968690}"/>
    <cellStyle name="Comma 2 3 5 5 12" xfId="27563" xr:uid="{CC73D300-499E-45CA-828C-7C235D8F8832}"/>
    <cellStyle name="Comma 2 3 5 5 2" xfId="4112" xr:uid="{1F54405A-8AA9-43AB-AC73-8769841D17A0}"/>
    <cellStyle name="Comma 2 3 5 5 3" xfId="6457" xr:uid="{09CE493A-4EFE-42BE-99E1-5138642655D0}"/>
    <cellStyle name="Comma 2 3 5 5 4" xfId="8802" xr:uid="{69F341EF-A9E5-4830-B23E-B7EB65EC7E61}"/>
    <cellStyle name="Comma 2 3 5 5 5" xfId="11147" xr:uid="{A15161AD-C2FE-4EE9-9FD1-37776C86E311}"/>
    <cellStyle name="Comma 2 3 5 5 6" xfId="13492" xr:uid="{ADAFD17C-4994-49CC-8EBE-2F7E70CFBD5B}"/>
    <cellStyle name="Comma 2 3 5 5 7" xfId="15837" xr:uid="{329DED9E-1BF2-45BF-947F-F409C530A9C1}"/>
    <cellStyle name="Comma 2 3 5 5 8" xfId="18183" xr:uid="{C58CF6D2-68C2-4F73-A502-EEFA2FB9E154}"/>
    <cellStyle name="Comma 2 3 5 5 9" xfId="20528" xr:uid="{F999B7AA-C2B2-48BE-B025-B5BDBBF6ADD8}"/>
    <cellStyle name="Comma 2 3 5 6" xfId="2151" xr:uid="{50B073D6-D0F3-45BD-B9BB-F29315B8E390}"/>
    <cellStyle name="Comma 2 3 5 6 10" xfId="23257" xr:uid="{A27E45F8-A1E0-4E68-A354-4359CF085383}"/>
    <cellStyle name="Comma 2 3 5 6 11" xfId="25602" xr:uid="{1351752F-D93E-4B58-841E-2E25FEB97FC3}"/>
    <cellStyle name="Comma 2 3 5 6 12" xfId="27947" xr:uid="{ABACC560-7186-48DB-A020-26B33C825D08}"/>
    <cellStyle name="Comma 2 3 5 6 2" xfId="4496" xr:uid="{37462A46-7716-4D05-9F34-95E51D427676}"/>
    <cellStyle name="Comma 2 3 5 6 3" xfId="6841" xr:uid="{104A74E4-802E-49B1-AB31-67B4830DE139}"/>
    <cellStyle name="Comma 2 3 5 6 4" xfId="9186" xr:uid="{BE40022B-3C95-4B2F-9FAA-872D7A4324A9}"/>
    <cellStyle name="Comma 2 3 5 6 5" xfId="11531" xr:uid="{045ACF1B-5130-4AC2-B27D-EE1E4C5138E4}"/>
    <cellStyle name="Comma 2 3 5 6 6" xfId="13876" xr:uid="{28B7A131-9EE1-41FA-B700-8734E1545842}"/>
    <cellStyle name="Comma 2 3 5 6 7" xfId="16221" xr:uid="{2BF2F6A8-DE2E-43BC-A18B-1B76B615124C}"/>
    <cellStyle name="Comma 2 3 5 6 8" xfId="18567" xr:uid="{59B7761B-4BC7-4520-9175-EA0C804E9C96}"/>
    <cellStyle name="Comma 2 3 5 6 9" xfId="20912" xr:uid="{DACB324C-CCAE-4978-A3D7-82DC99092325}"/>
    <cellStyle name="Comma 2 3 5 7" xfId="2535" xr:uid="{EE6C26F2-86A5-4E24-BCC8-91F4CD6FE41A}"/>
    <cellStyle name="Comma 2 3 5 8" xfId="4880" xr:uid="{CE0D00C0-775D-4254-B6DA-9105BCF8BEC2}"/>
    <cellStyle name="Comma 2 3 5 9" xfId="7225" xr:uid="{E78118F1-87F7-410C-8BC0-F12E415FF67C}"/>
    <cellStyle name="Comma 2 3 6" xfId="238" xr:uid="{5FDCF455-B30C-484A-9ABF-3D036C424869}"/>
    <cellStyle name="Comma 2 3 6 10" xfId="9618" xr:uid="{732E832A-7337-4F48-8106-8E6039EF3379}"/>
    <cellStyle name="Comma 2 3 6 11" xfId="11963" xr:uid="{35D34EF1-60CA-4E0C-9E73-B3D041CDD78B}"/>
    <cellStyle name="Comma 2 3 6 12" xfId="14308" xr:uid="{B65F5ED9-0E9A-415C-81AF-A48F42C34F6F}"/>
    <cellStyle name="Comma 2 3 6 13" xfId="16654" xr:uid="{4F766DF4-0887-4A2D-A475-FD57983B8B42}"/>
    <cellStyle name="Comma 2 3 6 14" xfId="18999" xr:uid="{CA27DE83-926A-4CF4-8F37-8B3632FFC9CA}"/>
    <cellStyle name="Comma 2 3 6 15" xfId="21344" xr:uid="{59392DBF-474D-4AA8-9922-818320829EF0}"/>
    <cellStyle name="Comma 2 3 6 16" xfId="23689" xr:uid="{1BB883B1-DFF7-4B91-8DF9-3E03C2585184}"/>
    <cellStyle name="Comma 2 3 6 17" xfId="26034" xr:uid="{0896C2B8-69E2-4B38-A21A-CA93CEDF135F}"/>
    <cellStyle name="Comma 2 3 6 2" xfId="622" xr:uid="{AB600863-0D06-4B8D-AAE2-CAE1C439E48D}"/>
    <cellStyle name="Comma 2 3 6 2 10" xfId="21728" xr:uid="{14683497-8FCD-4368-861E-B345F46D5A1B}"/>
    <cellStyle name="Comma 2 3 6 2 11" xfId="24073" xr:uid="{530B5D10-4512-4160-99B9-660990D6F277}"/>
    <cellStyle name="Comma 2 3 6 2 12" xfId="26418" xr:uid="{93A93186-36FE-4379-8011-E923B70B1237}"/>
    <cellStyle name="Comma 2 3 6 2 2" xfId="2967" xr:uid="{58DC90A1-C463-415C-96BC-E889876B021D}"/>
    <cellStyle name="Comma 2 3 6 2 3" xfId="5312" xr:uid="{36022C33-EBFC-492F-9ACA-ED055342434E}"/>
    <cellStyle name="Comma 2 3 6 2 4" xfId="7657" xr:uid="{ED7D00C3-D6F7-4872-B7B8-71060B1DE54B}"/>
    <cellStyle name="Comma 2 3 6 2 5" xfId="10002" xr:uid="{43A675EC-551F-49F3-9B3A-E855DC8C5174}"/>
    <cellStyle name="Comma 2 3 6 2 6" xfId="12347" xr:uid="{EAC915B6-8815-419D-8048-C641BAE02535}"/>
    <cellStyle name="Comma 2 3 6 2 7" xfId="14692" xr:uid="{2854CA7E-8BBF-4EB3-8878-A26741E66649}"/>
    <cellStyle name="Comma 2 3 6 2 8" xfId="17038" xr:uid="{DE06BC7E-21AA-4E29-9E0F-0A52BB47619A}"/>
    <cellStyle name="Comma 2 3 6 2 9" xfId="19383" xr:uid="{50E5D2AC-8132-4391-A090-8E7EC0264141}"/>
    <cellStyle name="Comma 2 3 6 3" xfId="1047" xr:uid="{879B9134-8223-4E60-AF73-2618C852FC10}"/>
    <cellStyle name="Comma 2 3 6 3 10" xfId="22153" xr:uid="{D48731E7-DC92-4BBF-89B8-FC9D1D58D0CF}"/>
    <cellStyle name="Comma 2 3 6 3 11" xfId="24498" xr:uid="{F826E26A-0BE1-4F9B-AAF8-7E14CFDE0324}"/>
    <cellStyle name="Comma 2 3 6 3 12" xfId="26843" xr:uid="{78AA35C4-265C-4CF9-BF92-68FBE3E20618}"/>
    <cellStyle name="Comma 2 3 6 3 2" xfId="3392" xr:uid="{84779FA8-56CA-49F6-87BF-9D1012765778}"/>
    <cellStyle name="Comma 2 3 6 3 3" xfId="5737" xr:uid="{F0CD8D3C-0C67-45E3-A031-6D2C4064BF91}"/>
    <cellStyle name="Comma 2 3 6 3 4" xfId="8082" xr:uid="{D35016A2-9B2D-4E1B-9E19-14348A46E007}"/>
    <cellStyle name="Comma 2 3 6 3 5" xfId="10427" xr:uid="{83F1F86B-ECC1-4C37-B5BF-79CC09FF364D}"/>
    <cellStyle name="Comma 2 3 6 3 6" xfId="12772" xr:uid="{54CEA73A-39C7-4589-926F-CA1E909348DC}"/>
    <cellStyle name="Comma 2 3 6 3 7" xfId="15117" xr:uid="{A3E7AF47-E602-49A5-A501-D9CC6B40F274}"/>
    <cellStyle name="Comma 2 3 6 3 8" xfId="17463" xr:uid="{794C3A19-6F7B-45EB-A042-D15D094E1730}"/>
    <cellStyle name="Comma 2 3 6 3 9" xfId="19808" xr:uid="{14394741-9EE0-499A-9B15-A0A4CFA5BDB6}"/>
    <cellStyle name="Comma 2 3 6 4" xfId="1431" xr:uid="{BC513498-2C2F-413E-84E9-8D3D6E2595DA}"/>
    <cellStyle name="Comma 2 3 6 4 10" xfId="22537" xr:uid="{16F36E75-482D-467A-A380-70622754DC6B}"/>
    <cellStyle name="Comma 2 3 6 4 11" xfId="24882" xr:uid="{4EAEF309-27A8-48C8-A2AA-B782C6DA99DA}"/>
    <cellStyle name="Comma 2 3 6 4 12" xfId="27227" xr:uid="{D8FED861-A8B0-4145-940E-3BCA9B17B5CA}"/>
    <cellStyle name="Comma 2 3 6 4 2" xfId="3776" xr:uid="{C4ECC48E-7414-4985-A055-9D8AD9DFDD01}"/>
    <cellStyle name="Comma 2 3 6 4 3" xfId="6121" xr:uid="{7AE270F9-D728-4866-9E95-E14268B19511}"/>
    <cellStyle name="Comma 2 3 6 4 4" xfId="8466" xr:uid="{943E6C36-8007-4AE7-B680-F7C39E4EB4D6}"/>
    <cellStyle name="Comma 2 3 6 4 5" xfId="10811" xr:uid="{EF0B322C-DDBD-4041-BFC9-0B51E5FE13BA}"/>
    <cellStyle name="Comma 2 3 6 4 6" xfId="13156" xr:uid="{D5411DAC-26D8-486C-A42B-B95CF14490D2}"/>
    <cellStyle name="Comma 2 3 6 4 7" xfId="15501" xr:uid="{1AFCEAD6-93BD-4E86-85B5-84187A651D4B}"/>
    <cellStyle name="Comma 2 3 6 4 8" xfId="17847" xr:uid="{09ECA4F9-43FD-497D-86D3-DD0FEABE2BC1}"/>
    <cellStyle name="Comma 2 3 6 4 9" xfId="20192" xr:uid="{229C0EC6-1D60-45C1-B127-A7A40CE0D56E}"/>
    <cellStyle name="Comma 2 3 6 5" xfId="1815" xr:uid="{25351B8F-4CCB-4699-AC0A-EB2CFEDC553B}"/>
    <cellStyle name="Comma 2 3 6 5 10" xfId="22921" xr:uid="{79B29ABE-E2A5-40C4-A690-5159BDA36A08}"/>
    <cellStyle name="Comma 2 3 6 5 11" xfId="25266" xr:uid="{AD0654BC-E3B1-4EED-8B8E-765D435954B7}"/>
    <cellStyle name="Comma 2 3 6 5 12" xfId="27611" xr:uid="{3570A738-6C04-42D6-B8F6-9BD89BBE2A0D}"/>
    <cellStyle name="Comma 2 3 6 5 2" xfId="4160" xr:uid="{5061ADEA-277D-4C46-8CE3-72A391175C47}"/>
    <cellStyle name="Comma 2 3 6 5 3" xfId="6505" xr:uid="{323C88FF-E095-41B0-8775-1ABAB583F1C9}"/>
    <cellStyle name="Comma 2 3 6 5 4" xfId="8850" xr:uid="{2809CB79-2639-4493-9AF8-AC97089C6F7A}"/>
    <cellStyle name="Comma 2 3 6 5 5" xfId="11195" xr:uid="{1C9B27A0-F1E7-42E4-A359-35DB2D84570C}"/>
    <cellStyle name="Comma 2 3 6 5 6" xfId="13540" xr:uid="{8C6A3826-F705-4676-8DD7-4063467DCD6C}"/>
    <cellStyle name="Comma 2 3 6 5 7" xfId="15885" xr:uid="{7CD9DB38-0C66-45F0-9B87-AA1039B6CCA6}"/>
    <cellStyle name="Comma 2 3 6 5 8" xfId="18231" xr:uid="{EE696D06-DC5C-4D63-B74D-AD5E52E82D0E}"/>
    <cellStyle name="Comma 2 3 6 5 9" xfId="20576" xr:uid="{D3DE7029-851E-4048-A27A-D75FAA42CDCD}"/>
    <cellStyle name="Comma 2 3 6 6" xfId="2199" xr:uid="{223AFFB2-3377-435C-9267-C8FF9DD4D05E}"/>
    <cellStyle name="Comma 2 3 6 6 10" xfId="23305" xr:uid="{D927FD6B-F586-4F27-887F-92BEC5604D8B}"/>
    <cellStyle name="Comma 2 3 6 6 11" xfId="25650" xr:uid="{9BE4FB13-0D4B-4842-8F66-EFC25B217DDB}"/>
    <cellStyle name="Comma 2 3 6 6 12" xfId="27995" xr:uid="{DB2A2BC4-A379-41E1-9376-2A34DECE75D3}"/>
    <cellStyle name="Comma 2 3 6 6 2" xfId="4544" xr:uid="{0298CEBD-DA32-484E-A23B-F2F62D446AD7}"/>
    <cellStyle name="Comma 2 3 6 6 3" xfId="6889" xr:uid="{66D51F17-3FFC-4629-BB93-57E61921D1E2}"/>
    <cellStyle name="Comma 2 3 6 6 4" xfId="9234" xr:uid="{72D675E5-928A-458A-92E7-6F9C4A0B85FF}"/>
    <cellStyle name="Comma 2 3 6 6 5" xfId="11579" xr:uid="{4D64B38A-9DDE-429D-A68C-47C9B2545792}"/>
    <cellStyle name="Comma 2 3 6 6 6" xfId="13924" xr:uid="{9AA10F9A-38A7-49DF-BBD4-9A6448950E6A}"/>
    <cellStyle name="Comma 2 3 6 6 7" xfId="16269" xr:uid="{608E1DA7-373F-4219-B665-AB9F5BE4AD5C}"/>
    <cellStyle name="Comma 2 3 6 6 8" xfId="18615" xr:uid="{21D0E275-B51D-447A-981B-D152076A977D}"/>
    <cellStyle name="Comma 2 3 6 6 9" xfId="20960" xr:uid="{0301F57A-A620-493C-B480-CF0DB9C4EB3C}"/>
    <cellStyle name="Comma 2 3 6 7" xfId="2583" xr:uid="{41FCD26E-5499-481C-AE66-92EBD0951E29}"/>
    <cellStyle name="Comma 2 3 6 8" xfId="4928" xr:uid="{BB2BAC56-63E3-4BE2-9067-ACE0EF4A7892}"/>
    <cellStyle name="Comma 2 3 6 9" xfId="7273" xr:uid="{880B68AD-9FF6-4150-AD03-73F4A991B565}"/>
    <cellStyle name="Comma 2 3 7" xfId="286" xr:uid="{4255B9A3-9A00-4D38-92D6-6E85E6904825}"/>
    <cellStyle name="Comma 2 3 7 10" xfId="9666" xr:uid="{64085033-7A31-45BA-B69A-8A73796E3AA8}"/>
    <cellStyle name="Comma 2 3 7 11" xfId="12011" xr:uid="{74BB6DF7-4F60-4EA6-8660-1CAFD12FA7BC}"/>
    <cellStyle name="Comma 2 3 7 12" xfId="14356" xr:uid="{C87DCE43-C931-4151-9C4E-2C9AC242CAF8}"/>
    <cellStyle name="Comma 2 3 7 13" xfId="16702" xr:uid="{6F2C53E7-75A0-4AE9-9DA8-9ECEDC25D343}"/>
    <cellStyle name="Comma 2 3 7 14" xfId="19047" xr:uid="{E96999AD-5586-4F92-B086-C721D1D17FA6}"/>
    <cellStyle name="Comma 2 3 7 15" xfId="21392" xr:uid="{F888B077-D745-4CED-85FE-3C2304763BFB}"/>
    <cellStyle name="Comma 2 3 7 16" xfId="23737" xr:uid="{A0B8DEFA-9AA1-4D8C-A5F8-8AD4A50C376F}"/>
    <cellStyle name="Comma 2 3 7 17" xfId="26082" xr:uid="{71AF76B9-8C92-4741-9D13-4A6D8CFC0582}"/>
    <cellStyle name="Comma 2 3 7 2" xfId="670" xr:uid="{12CBA4DA-4DD2-492A-956D-3E120D5A8A0A}"/>
    <cellStyle name="Comma 2 3 7 2 10" xfId="21776" xr:uid="{39955D69-B0D6-4C06-9033-D7B728C11CFD}"/>
    <cellStyle name="Comma 2 3 7 2 11" xfId="24121" xr:uid="{B8309805-0310-4419-87C1-7BC146E64DCB}"/>
    <cellStyle name="Comma 2 3 7 2 12" xfId="26466" xr:uid="{AE8D8042-A73D-4D8A-8477-69164CE3F15A}"/>
    <cellStyle name="Comma 2 3 7 2 2" xfId="3015" xr:uid="{534D966E-7B77-4ED8-89BF-EE5B2685DAD1}"/>
    <cellStyle name="Comma 2 3 7 2 3" xfId="5360" xr:uid="{EF5D8F2E-EB23-4F92-A768-C0AFEA3073C7}"/>
    <cellStyle name="Comma 2 3 7 2 4" xfId="7705" xr:uid="{00D72CF1-57C4-4D21-98FE-60297CCEF528}"/>
    <cellStyle name="Comma 2 3 7 2 5" xfId="10050" xr:uid="{5C874901-452D-4E80-AA05-67D2B00355EA}"/>
    <cellStyle name="Comma 2 3 7 2 6" xfId="12395" xr:uid="{6EB3A7D8-8FEF-4763-9C1C-573752BF209A}"/>
    <cellStyle name="Comma 2 3 7 2 7" xfId="14740" xr:uid="{B8F728C1-7557-4E65-A7C1-B41DEA00F18D}"/>
    <cellStyle name="Comma 2 3 7 2 8" xfId="17086" xr:uid="{38F2DBE9-FB12-40FC-958B-E08B74290D5B}"/>
    <cellStyle name="Comma 2 3 7 2 9" xfId="19431" xr:uid="{5C27D432-0E5B-4E80-BA60-914370AFE822}"/>
    <cellStyle name="Comma 2 3 7 3" xfId="1095" xr:uid="{6924DD4B-C9B2-4535-A2D5-5702DE8CCA3F}"/>
    <cellStyle name="Comma 2 3 7 3 10" xfId="22201" xr:uid="{5D64EBDA-C39E-44D8-B8FD-0EADFD1EF65A}"/>
    <cellStyle name="Comma 2 3 7 3 11" xfId="24546" xr:uid="{88B1A196-2CDD-461A-BFF3-632FE46E8A72}"/>
    <cellStyle name="Comma 2 3 7 3 12" xfId="26891" xr:uid="{15D5C724-199D-47B4-A2E2-819CCDECA758}"/>
    <cellStyle name="Comma 2 3 7 3 2" xfId="3440" xr:uid="{98032728-7CE2-4D2D-B9BA-8646A3E97C00}"/>
    <cellStyle name="Comma 2 3 7 3 3" xfId="5785" xr:uid="{6C75010C-6757-4BE5-9BDD-FC7E2DDFAB9D}"/>
    <cellStyle name="Comma 2 3 7 3 4" xfId="8130" xr:uid="{A13EA823-3F97-4A20-B95D-1146B4F9C523}"/>
    <cellStyle name="Comma 2 3 7 3 5" xfId="10475" xr:uid="{D9D272FD-1BE8-472B-8138-33C4EB4AAE43}"/>
    <cellStyle name="Comma 2 3 7 3 6" xfId="12820" xr:uid="{0CEA0BC3-FBFB-4EA0-94FF-482E6415E146}"/>
    <cellStyle name="Comma 2 3 7 3 7" xfId="15165" xr:uid="{C77B8AA0-C4A0-4559-BBCD-721B4931E799}"/>
    <cellStyle name="Comma 2 3 7 3 8" xfId="17511" xr:uid="{BB6585DF-5A16-4582-9F24-0B3106A65D91}"/>
    <cellStyle name="Comma 2 3 7 3 9" xfId="19856" xr:uid="{00309981-136F-464E-813F-EE976215FD64}"/>
    <cellStyle name="Comma 2 3 7 4" xfId="1479" xr:uid="{6ABA7C47-A5A6-4192-937C-336F4EB2A357}"/>
    <cellStyle name="Comma 2 3 7 4 10" xfId="22585" xr:uid="{CCA1F192-5BA4-4C2A-B493-FBAE9C2105FD}"/>
    <cellStyle name="Comma 2 3 7 4 11" xfId="24930" xr:uid="{B07A1D6E-D053-4D91-B5B6-F48F7FC604B8}"/>
    <cellStyle name="Comma 2 3 7 4 12" xfId="27275" xr:uid="{572FC563-C461-48F1-839A-54BBF84064E2}"/>
    <cellStyle name="Comma 2 3 7 4 2" xfId="3824" xr:uid="{A176FE24-9F4C-4104-9F26-E83458EE3A96}"/>
    <cellStyle name="Comma 2 3 7 4 3" xfId="6169" xr:uid="{CFBCBC2D-A67A-45DF-AA1E-16ABEB5C494E}"/>
    <cellStyle name="Comma 2 3 7 4 4" xfId="8514" xr:uid="{933468E5-3BFD-4A2B-99EB-3BBF1401851E}"/>
    <cellStyle name="Comma 2 3 7 4 5" xfId="10859" xr:uid="{E966756A-362A-4ABF-B78B-4C5ED8DEA4BA}"/>
    <cellStyle name="Comma 2 3 7 4 6" xfId="13204" xr:uid="{A3E10D3E-BD66-4F22-9609-752FABD85618}"/>
    <cellStyle name="Comma 2 3 7 4 7" xfId="15549" xr:uid="{F793CD3A-82C6-4AD5-A1CA-54A1341E4C44}"/>
    <cellStyle name="Comma 2 3 7 4 8" xfId="17895" xr:uid="{D5AADDC7-1619-4C3F-BF49-4A6B742F107A}"/>
    <cellStyle name="Comma 2 3 7 4 9" xfId="20240" xr:uid="{1E91308C-6A4D-4778-BAFB-699193E13DC3}"/>
    <cellStyle name="Comma 2 3 7 5" xfId="1863" xr:uid="{D2582A6B-FE23-4803-A55A-5035CB17C050}"/>
    <cellStyle name="Comma 2 3 7 5 10" xfId="22969" xr:uid="{9EE53FB3-35D2-4BE8-8E4D-CE362509C1D6}"/>
    <cellStyle name="Comma 2 3 7 5 11" xfId="25314" xr:uid="{68738D45-C920-41AC-BDFE-2802C1888471}"/>
    <cellStyle name="Comma 2 3 7 5 12" xfId="27659" xr:uid="{E8917CB9-7A6C-4DA7-B1DD-AF92AADF3F19}"/>
    <cellStyle name="Comma 2 3 7 5 2" xfId="4208" xr:uid="{70D020EF-190E-4046-80DE-CAB08BA56575}"/>
    <cellStyle name="Comma 2 3 7 5 3" xfId="6553" xr:uid="{47FAED78-3E7D-41EE-BE59-CE2D40641F37}"/>
    <cellStyle name="Comma 2 3 7 5 4" xfId="8898" xr:uid="{B7E0C226-0372-4889-83B3-54B6D2B1AD99}"/>
    <cellStyle name="Comma 2 3 7 5 5" xfId="11243" xr:uid="{2BC3AC01-8F7B-4EC1-9DC7-0148A5E3B237}"/>
    <cellStyle name="Comma 2 3 7 5 6" xfId="13588" xr:uid="{9775FE66-D18E-4A74-AD21-9CA4E7DDFD27}"/>
    <cellStyle name="Comma 2 3 7 5 7" xfId="15933" xr:uid="{5A19DEDA-2270-4311-B366-6D9F525E9397}"/>
    <cellStyle name="Comma 2 3 7 5 8" xfId="18279" xr:uid="{C861B52C-42D6-47CE-999A-D3E4E1B29EC8}"/>
    <cellStyle name="Comma 2 3 7 5 9" xfId="20624" xr:uid="{80C68B5C-4D98-4CE4-B8E4-30E3AD6D1359}"/>
    <cellStyle name="Comma 2 3 7 6" xfId="2247" xr:uid="{2C267DA3-CAE7-4157-AEFC-8256F4E12250}"/>
    <cellStyle name="Comma 2 3 7 6 10" xfId="23353" xr:uid="{D059D8FB-A9ED-482F-8381-7B4847E82557}"/>
    <cellStyle name="Comma 2 3 7 6 11" xfId="25698" xr:uid="{DFDB08FE-EC22-4E16-B214-53929E859E05}"/>
    <cellStyle name="Comma 2 3 7 6 12" xfId="28043" xr:uid="{A9712052-6416-438C-A469-EFC4EF900CFE}"/>
    <cellStyle name="Comma 2 3 7 6 2" xfId="4592" xr:uid="{A1ED50BE-2B34-4CF0-8146-C14598F61B70}"/>
    <cellStyle name="Comma 2 3 7 6 3" xfId="6937" xr:uid="{D51C04EA-B9A4-44FE-AEDF-0E89AAC99CCA}"/>
    <cellStyle name="Comma 2 3 7 6 4" xfId="9282" xr:uid="{35E55486-2127-45AD-9553-FDF900A79C85}"/>
    <cellStyle name="Comma 2 3 7 6 5" xfId="11627" xr:uid="{EACA1E98-214B-4E9A-8B41-8270BFE30A00}"/>
    <cellStyle name="Comma 2 3 7 6 6" xfId="13972" xr:uid="{C553F2E8-2A8E-4E78-8BD0-03ACBC0E2349}"/>
    <cellStyle name="Comma 2 3 7 6 7" xfId="16317" xr:uid="{E22BE548-BA29-47AF-90B6-87980F2F9F70}"/>
    <cellStyle name="Comma 2 3 7 6 8" xfId="18663" xr:uid="{FB081A7E-EEC6-476D-A7EA-CB7E7855CC99}"/>
    <cellStyle name="Comma 2 3 7 6 9" xfId="21008" xr:uid="{14012411-5749-4DFD-B10B-122491E34F06}"/>
    <cellStyle name="Comma 2 3 7 7" xfId="2631" xr:uid="{B20DFDB7-DDE8-4018-927A-D011A3731008}"/>
    <cellStyle name="Comma 2 3 7 8" xfId="4976" xr:uid="{81140F8E-36CA-4ACD-BEF0-BA78C702CA8D}"/>
    <cellStyle name="Comma 2 3 7 9" xfId="7321" xr:uid="{1DA258FC-C006-49FD-864C-553A2FB6C836}"/>
    <cellStyle name="Comma 2 3 8" xfId="334" xr:uid="{5549542B-B14C-45CB-A1F1-E991E4BD82C3}"/>
    <cellStyle name="Comma 2 3 8 10" xfId="9714" xr:uid="{2540CF60-4159-4C26-B03A-3A3AF836E3C3}"/>
    <cellStyle name="Comma 2 3 8 11" xfId="12059" xr:uid="{A09F1EE3-5658-41F3-A888-48B784A4C484}"/>
    <cellStyle name="Comma 2 3 8 12" xfId="14404" xr:uid="{6E8C17E7-49A6-4FE4-9975-3AD3CF4152AF}"/>
    <cellStyle name="Comma 2 3 8 13" xfId="16750" xr:uid="{B4D65102-179E-45EA-A079-16F61D62C323}"/>
    <cellStyle name="Comma 2 3 8 14" xfId="19095" xr:uid="{C199F18E-56EA-401A-B2B3-EA217021E033}"/>
    <cellStyle name="Comma 2 3 8 15" xfId="21440" xr:uid="{95F2F07F-8847-41A8-AA38-69298F069865}"/>
    <cellStyle name="Comma 2 3 8 16" xfId="23785" xr:uid="{A32EF531-6C79-4B02-AE5A-A09BBB150151}"/>
    <cellStyle name="Comma 2 3 8 17" xfId="26130" xr:uid="{391941C9-1866-4B18-95CA-F7B0C9A55D86}"/>
    <cellStyle name="Comma 2 3 8 2" xfId="718" xr:uid="{A4BB207E-E985-4978-BBC8-937403C218D5}"/>
    <cellStyle name="Comma 2 3 8 2 10" xfId="21824" xr:uid="{E3D04373-3367-4F35-9B42-D4153A65FE1D}"/>
    <cellStyle name="Comma 2 3 8 2 11" xfId="24169" xr:uid="{E838C1E6-E6DF-44B5-BFE5-839CBE508FBE}"/>
    <cellStyle name="Comma 2 3 8 2 12" xfId="26514" xr:uid="{0792D038-A176-4D48-AD12-A112D73C16D7}"/>
    <cellStyle name="Comma 2 3 8 2 2" xfId="3063" xr:uid="{7B83CBB4-3289-4D16-AD74-1F303033FF57}"/>
    <cellStyle name="Comma 2 3 8 2 3" xfId="5408" xr:uid="{9185B533-8BCF-472A-811D-4E51AB441504}"/>
    <cellStyle name="Comma 2 3 8 2 4" xfId="7753" xr:uid="{2F434B56-5F1A-4478-AF51-9D1A5802961C}"/>
    <cellStyle name="Comma 2 3 8 2 5" xfId="10098" xr:uid="{D593DCB7-2F67-4460-A94C-C05AE2168AB9}"/>
    <cellStyle name="Comma 2 3 8 2 6" xfId="12443" xr:uid="{7AADFEED-8505-4E7D-89C1-068BEA8465B3}"/>
    <cellStyle name="Comma 2 3 8 2 7" xfId="14788" xr:uid="{6EBF417C-F3E5-4778-9DA5-8CB0C1F6C4D6}"/>
    <cellStyle name="Comma 2 3 8 2 8" xfId="17134" xr:uid="{9B50FE9C-3033-40DB-962F-81E533E4791E}"/>
    <cellStyle name="Comma 2 3 8 2 9" xfId="19479" xr:uid="{EF04B758-4C60-46BE-A8A5-E1042EBE00AB}"/>
    <cellStyle name="Comma 2 3 8 3" xfId="1143" xr:uid="{BAEDB8EA-9F9F-420A-AF83-3BA47562D29C}"/>
    <cellStyle name="Comma 2 3 8 3 10" xfId="22249" xr:uid="{7FF40739-9966-487C-8558-3D1B920FA4D8}"/>
    <cellStyle name="Comma 2 3 8 3 11" xfId="24594" xr:uid="{4FDFA4FA-20D4-4E7B-A062-854BC191F390}"/>
    <cellStyle name="Comma 2 3 8 3 12" xfId="26939" xr:uid="{FC766655-D8F5-42AB-86E3-B027273EB6A1}"/>
    <cellStyle name="Comma 2 3 8 3 2" xfId="3488" xr:uid="{0649B061-23BE-49D5-B1D6-BF3810E4AA8B}"/>
    <cellStyle name="Comma 2 3 8 3 3" xfId="5833" xr:uid="{B7B7FBE7-77D4-4D90-8303-43D914D5085C}"/>
    <cellStyle name="Comma 2 3 8 3 4" xfId="8178" xr:uid="{306D51D8-BF8A-44BF-AB63-2F637AADB3AD}"/>
    <cellStyle name="Comma 2 3 8 3 5" xfId="10523" xr:uid="{D84A3D0D-C4E7-413B-A8A9-4DE827C2D5C8}"/>
    <cellStyle name="Comma 2 3 8 3 6" xfId="12868" xr:uid="{550EB58A-0E75-4548-A17C-A54494798139}"/>
    <cellStyle name="Comma 2 3 8 3 7" xfId="15213" xr:uid="{96595C93-D718-446D-A814-E9DD59960446}"/>
    <cellStyle name="Comma 2 3 8 3 8" xfId="17559" xr:uid="{20828A47-1907-4400-9280-31BA84EC2D36}"/>
    <cellStyle name="Comma 2 3 8 3 9" xfId="19904" xr:uid="{EDCAE7F5-D0F6-4302-A65F-DB3CBDDB26AC}"/>
    <cellStyle name="Comma 2 3 8 4" xfId="1527" xr:uid="{EB24C06D-D319-464C-A999-E064B38CE221}"/>
    <cellStyle name="Comma 2 3 8 4 10" xfId="22633" xr:uid="{54D473D2-141E-45C6-9FA0-53C9BF466FDB}"/>
    <cellStyle name="Comma 2 3 8 4 11" xfId="24978" xr:uid="{FF62C317-759F-4804-AE08-FC3D2536D72B}"/>
    <cellStyle name="Comma 2 3 8 4 12" xfId="27323" xr:uid="{EA109E05-8821-461D-AEF4-7096E5A6912F}"/>
    <cellStyle name="Comma 2 3 8 4 2" xfId="3872" xr:uid="{536205DE-E102-4FB0-8EF1-727E3AE70B46}"/>
    <cellStyle name="Comma 2 3 8 4 3" xfId="6217" xr:uid="{005C646D-4883-49F6-AF49-AA019A9589DC}"/>
    <cellStyle name="Comma 2 3 8 4 4" xfId="8562" xr:uid="{B63436C7-CD65-4971-8C43-4CAF5248E6BF}"/>
    <cellStyle name="Comma 2 3 8 4 5" xfId="10907" xr:uid="{BDB51B36-F86B-4474-8590-A6C8E72CA265}"/>
    <cellStyle name="Comma 2 3 8 4 6" xfId="13252" xr:uid="{C571A4AA-A83C-4EAC-B37F-0B678CDB9490}"/>
    <cellStyle name="Comma 2 3 8 4 7" xfId="15597" xr:uid="{7843BF17-CF76-4F59-94D9-0DC792A03B0F}"/>
    <cellStyle name="Comma 2 3 8 4 8" xfId="17943" xr:uid="{8B510AC6-2E76-4D8D-A33F-72F04349F831}"/>
    <cellStyle name="Comma 2 3 8 4 9" xfId="20288" xr:uid="{1D16536F-48A2-4626-95E2-5A30F408E872}"/>
    <cellStyle name="Comma 2 3 8 5" xfId="1911" xr:uid="{32C0864C-A41C-4FED-9740-F3899DC63DE6}"/>
    <cellStyle name="Comma 2 3 8 5 10" xfId="23017" xr:uid="{ABAADB17-4152-46BF-AE1E-1F849BE0EA3C}"/>
    <cellStyle name="Comma 2 3 8 5 11" xfId="25362" xr:uid="{9E30361A-1BA2-4C34-AF23-DCBB8F3E9E8C}"/>
    <cellStyle name="Comma 2 3 8 5 12" xfId="27707" xr:uid="{382D3151-9F4D-4271-9DC3-630DF779ADB3}"/>
    <cellStyle name="Comma 2 3 8 5 2" xfId="4256" xr:uid="{88799A4A-A0D2-4E1E-934A-A59332D6140C}"/>
    <cellStyle name="Comma 2 3 8 5 3" xfId="6601" xr:uid="{1580F9BD-2029-4DCF-BFAF-D60F4F2D80BC}"/>
    <cellStyle name="Comma 2 3 8 5 4" xfId="8946" xr:uid="{F3F4578C-01A1-4131-879A-8676EA525B23}"/>
    <cellStyle name="Comma 2 3 8 5 5" xfId="11291" xr:uid="{58BED422-FC34-489C-82D6-B5994D010ED3}"/>
    <cellStyle name="Comma 2 3 8 5 6" xfId="13636" xr:uid="{D2CA9DD1-C970-4B79-A3EB-C5C186595155}"/>
    <cellStyle name="Comma 2 3 8 5 7" xfId="15981" xr:uid="{3A454430-948A-4EAF-A22E-35ED9A339881}"/>
    <cellStyle name="Comma 2 3 8 5 8" xfId="18327" xr:uid="{4DD76ADD-4ECF-4784-ABDE-C31543098E7F}"/>
    <cellStyle name="Comma 2 3 8 5 9" xfId="20672" xr:uid="{70964D30-F4BB-4905-96B6-8B42A24B1ABD}"/>
    <cellStyle name="Comma 2 3 8 6" xfId="2295" xr:uid="{78D53D48-8197-4240-82AA-81EE7458CCB6}"/>
    <cellStyle name="Comma 2 3 8 6 10" xfId="23401" xr:uid="{E5935352-10DD-4AF4-B7C4-BA788DC0EC2F}"/>
    <cellStyle name="Comma 2 3 8 6 11" xfId="25746" xr:uid="{86876606-BCC7-4F1E-8EBB-29BA430117CF}"/>
    <cellStyle name="Comma 2 3 8 6 12" xfId="28091" xr:uid="{99E1B462-C4AC-4128-97CA-42600A15BB09}"/>
    <cellStyle name="Comma 2 3 8 6 2" xfId="4640" xr:uid="{C3EBD126-9CE0-4A99-9ACF-1E2F8070F7E4}"/>
    <cellStyle name="Comma 2 3 8 6 3" xfId="6985" xr:uid="{19EE4529-D820-4FF9-9AA5-85D4601EAECF}"/>
    <cellStyle name="Comma 2 3 8 6 4" xfId="9330" xr:uid="{7FAC20B9-DD78-4689-AE0F-85089D43D293}"/>
    <cellStyle name="Comma 2 3 8 6 5" xfId="11675" xr:uid="{E1C8D571-7B69-42CC-A2D1-580FA449584E}"/>
    <cellStyle name="Comma 2 3 8 6 6" xfId="14020" xr:uid="{3E8B2F21-96D0-414A-9F76-DF944DD24C6C}"/>
    <cellStyle name="Comma 2 3 8 6 7" xfId="16365" xr:uid="{0787C318-43A1-418F-8C71-9E0AB3D77915}"/>
    <cellStyle name="Comma 2 3 8 6 8" xfId="18711" xr:uid="{7532BD5C-926E-418C-A47D-A402A78705C1}"/>
    <cellStyle name="Comma 2 3 8 6 9" xfId="21056" xr:uid="{E7F3D551-5E08-4C0D-A1A4-B594187584F8}"/>
    <cellStyle name="Comma 2 3 8 7" xfId="2679" xr:uid="{E40451EB-8A8C-4FA0-8C63-94EFC2A6E23C}"/>
    <cellStyle name="Comma 2 3 8 8" xfId="5024" xr:uid="{D596FA8E-FFD5-42C4-944F-4CF5C3356E3C}"/>
    <cellStyle name="Comma 2 3 8 9" xfId="7369" xr:uid="{951912F1-633E-45EE-B0E2-6EF119B83713}"/>
    <cellStyle name="Comma 2 3 9" xfId="382" xr:uid="{822CB1ED-4325-4F2B-9054-F6CAF6BC0131}"/>
    <cellStyle name="Comma 2 3 9 10" xfId="9762" xr:uid="{8472CDBA-35C8-46FC-96D2-5291B904ECB0}"/>
    <cellStyle name="Comma 2 3 9 11" xfId="12107" xr:uid="{3363841E-E5C0-4F9E-A406-DFB1C4FFA42B}"/>
    <cellStyle name="Comma 2 3 9 12" xfId="14452" xr:uid="{57B52737-6AE8-4843-ADA9-DFEC1C9A1CCC}"/>
    <cellStyle name="Comma 2 3 9 13" xfId="16798" xr:uid="{4D0E0B33-D29F-4A00-BCA4-D3F1B8477418}"/>
    <cellStyle name="Comma 2 3 9 14" xfId="19143" xr:uid="{D6B89CDB-DE2A-40B0-A65E-50DB5D5E937B}"/>
    <cellStyle name="Comma 2 3 9 15" xfId="21488" xr:uid="{BFEB2A8F-A9AF-446D-869A-AAA30E53CDF4}"/>
    <cellStyle name="Comma 2 3 9 16" xfId="23833" xr:uid="{8AC821B0-82E7-4842-A656-6F68E5BEC42C}"/>
    <cellStyle name="Comma 2 3 9 17" xfId="26178" xr:uid="{AC00E590-7599-495F-87E3-0636C135EDC8}"/>
    <cellStyle name="Comma 2 3 9 2" xfId="766" xr:uid="{6252806A-95FE-4142-86AE-DC4D4061B083}"/>
    <cellStyle name="Comma 2 3 9 2 10" xfId="21872" xr:uid="{01E70A11-C18E-489E-B3A1-55F6D89D279A}"/>
    <cellStyle name="Comma 2 3 9 2 11" xfId="24217" xr:uid="{43667C3B-C662-47EE-BB8F-861A7DF64E2E}"/>
    <cellStyle name="Comma 2 3 9 2 12" xfId="26562" xr:uid="{73126AA6-5057-48C3-A7CE-E10AC1061187}"/>
    <cellStyle name="Comma 2 3 9 2 2" xfId="3111" xr:uid="{D612290D-599D-4F6D-AC3A-AE9AA9F56387}"/>
    <cellStyle name="Comma 2 3 9 2 3" xfId="5456" xr:uid="{F99B4034-E156-4703-B5A8-42762389BF72}"/>
    <cellStyle name="Comma 2 3 9 2 4" xfId="7801" xr:uid="{F2EBCC0B-2ABD-4C70-A6CD-3C432FD3D5E3}"/>
    <cellStyle name="Comma 2 3 9 2 5" xfId="10146" xr:uid="{EE4A9087-C078-4ED7-B289-359C2233367B}"/>
    <cellStyle name="Comma 2 3 9 2 6" xfId="12491" xr:uid="{6C29DC4B-8886-47B9-A95E-A5D7540EE37E}"/>
    <cellStyle name="Comma 2 3 9 2 7" xfId="14836" xr:uid="{D280D53D-C932-4D54-8E13-545730BBDA74}"/>
    <cellStyle name="Comma 2 3 9 2 8" xfId="17182" xr:uid="{E5792BD7-D62E-4A8B-9646-E8B5171EE414}"/>
    <cellStyle name="Comma 2 3 9 2 9" xfId="19527" xr:uid="{115AE1C9-9E5A-41C9-BE59-6FC5BDAD8A9A}"/>
    <cellStyle name="Comma 2 3 9 3" xfId="1191" xr:uid="{EB206B0E-C697-4436-843A-4FB16110B191}"/>
    <cellStyle name="Comma 2 3 9 3 10" xfId="22297" xr:uid="{FE1E46A7-E737-44B2-A577-C310D7526543}"/>
    <cellStyle name="Comma 2 3 9 3 11" xfId="24642" xr:uid="{300E3510-AFDF-4FAD-9925-2DB9F2890309}"/>
    <cellStyle name="Comma 2 3 9 3 12" xfId="26987" xr:uid="{12CD8308-28C8-4024-8256-62792B165028}"/>
    <cellStyle name="Comma 2 3 9 3 2" xfId="3536" xr:uid="{471EA374-3D22-4E0B-A1AC-7B141D8ABE66}"/>
    <cellStyle name="Comma 2 3 9 3 3" xfId="5881" xr:uid="{D9E0E6C9-6776-401B-9D83-A61A01894467}"/>
    <cellStyle name="Comma 2 3 9 3 4" xfId="8226" xr:uid="{C1736A6F-B0C9-4265-84B8-48701BA8B380}"/>
    <cellStyle name="Comma 2 3 9 3 5" xfId="10571" xr:uid="{1286F9FD-2C01-41CE-8270-E7BD32A0E39B}"/>
    <cellStyle name="Comma 2 3 9 3 6" xfId="12916" xr:uid="{6AFC8DA3-CC8B-4877-95B2-DF13E0B463C7}"/>
    <cellStyle name="Comma 2 3 9 3 7" xfId="15261" xr:uid="{75BDC15A-60B7-4A22-BF3C-B0C6636C4E86}"/>
    <cellStyle name="Comma 2 3 9 3 8" xfId="17607" xr:uid="{97CDC6A1-6313-4BB9-A3FC-366FD1D4EA13}"/>
    <cellStyle name="Comma 2 3 9 3 9" xfId="19952" xr:uid="{13A740A7-4FF8-4E95-9F1F-498D41BFCB34}"/>
    <cellStyle name="Comma 2 3 9 4" xfId="1575" xr:uid="{44F09BC5-4399-439C-BA5A-606FAAC430D2}"/>
    <cellStyle name="Comma 2 3 9 4 10" xfId="22681" xr:uid="{C3C9D02C-B0D8-4AAD-9C4F-87D8FD3AF124}"/>
    <cellStyle name="Comma 2 3 9 4 11" xfId="25026" xr:uid="{DD9FB258-F0A0-4C71-93C8-BD4C09B3D25F}"/>
    <cellStyle name="Comma 2 3 9 4 12" xfId="27371" xr:uid="{1E52083D-6296-49B2-A66F-39872B1FFFAC}"/>
    <cellStyle name="Comma 2 3 9 4 2" xfId="3920" xr:uid="{86F5C962-FA36-4207-ABA9-B003821F50FC}"/>
    <cellStyle name="Comma 2 3 9 4 3" xfId="6265" xr:uid="{19A826CB-F432-4B56-A895-59F2E3E04317}"/>
    <cellStyle name="Comma 2 3 9 4 4" xfId="8610" xr:uid="{4522C75D-F248-4A0C-8FFB-9BB7A4CBEB25}"/>
    <cellStyle name="Comma 2 3 9 4 5" xfId="10955" xr:uid="{CBC33A1C-7C03-41F1-B7D7-9C58E7FA5293}"/>
    <cellStyle name="Comma 2 3 9 4 6" xfId="13300" xr:uid="{70D29AFB-B0DC-407E-A564-4CAB490D7B8D}"/>
    <cellStyle name="Comma 2 3 9 4 7" xfId="15645" xr:uid="{B586B12A-0701-4776-80B7-47D79D990CED}"/>
    <cellStyle name="Comma 2 3 9 4 8" xfId="17991" xr:uid="{A2C4A68B-8842-4C36-8676-0C435596FF41}"/>
    <cellStyle name="Comma 2 3 9 4 9" xfId="20336" xr:uid="{8729877E-F01A-465A-B98A-2265D30B82F4}"/>
    <cellStyle name="Comma 2 3 9 5" xfId="1959" xr:uid="{CCFE749A-CA23-4350-AD80-BAD2A8CB19C3}"/>
    <cellStyle name="Comma 2 3 9 5 10" xfId="23065" xr:uid="{012B57C0-C4F0-41B2-AE2D-3CA975B234D1}"/>
    <cellStyle name="Comma 2 3 9 5 11" xfId="25410" xr:uid="{3A330A7C-3EB3-4B21-960C-D09BFFD2DEE7}"/>
    <cellStyle name="Comma 2 3 9 5 12" xfId="27755" xr:uid="{20F244B4-7C3B-4A04-BEE1-DFB4ADE76296}"/>
    <cellStyle name="Comma 2 3 9 5 2" xfId="4304" xr:uid="{69F295E2-22FC-4E60-A867-569E86C4A56E}"/>
    <cellStyle name="Comma 2 3 9 5 3" xfId="6649" xr:uid="{89500C91-AD2C-4565-8207-95BEDACAE37A}"/>
    <cellStyle name="Comma 2 3 9 5 4" xfId="8994" xr:uid="{A4BDF1F1-8ECD-43F6-8E40-79017A131D85}"/>
    <cellStyle name="Comma 2 3 9 5 5" xfId="11339" xr:uid="{FB4E3DD8-C7BF-4B39-AFDD-80A878A413D0}"/>
    <cellStyle name="Comma 2 3 9 5 6" xfId="13684" xr:uid="{348183B8-F163-49D1-8978-CD9798EAB33A}"/>
    <cellStyle name="Comma 2 3 9 5 7" xfId="16029" xr:uid="{981C015D-5E97-4E24-9418-0C7959DB05AD}"/>
    <cellStyle name="Comma 2 3 9 5 8" xfId="18375" xr:uid="{13360658-9E23-4F46-821B-55E34E4B9865}"/>
    <cellStyle name="Comma 2 3 9 5 9" xfId="20720" xr:uid="{4527BFCD-5FB3-46B7-924E-FEED68B42103}"/>
    <cellStyle name="Comma 2 3 9 6" xfId="2343" xr:uid="{DB0C04DE-602D-4287-B327-F311AF184E6B}"/>
    <cellStyle name="Comma 2 3 9 6 10" xfId="23449" xr:uid="{7AB5511E-D085-4FBC-8F68-88A4FE5C43CC}"/>
    <cellStyle name="Comma 2 3 9 6 11" xfId="25794" xr:uid="{50C9C86F-F3BE-420C-9D87-310DFC5A8A5C}"/>
    <cellStyle name="Comma 2 3 9 6 12" xfId="28139" xr:uid="{08C95B0E-4D1B-4859-A510-D556CE1C6920}"/>
    <cellStyle name="Comma 2 3 9 6 2" xfId="4688" xr:uid="{FA972C96-8B14-4866-9D4C-4CB769759383}"/>
    <cellStyle name="Comma 2 3 9 6 3" xfId="7033" xr:uid="{02BEC355-5F8F-40C8-8F7C-A0C5433D6FCC}"/>
    <cellStyle name="Comma 2 3 9 6 4" xfId="9378" xr:uid="{AAB94E9A-6407-47AD-B063-E8B9A3635B10}"/>
    <cellStyle name="Comma 2 3 9 6 5" xfId="11723" xr:uid="{2A8DC0F5-A905-4CBE-9BDD-70E24D2E955C}"/>
    <cellStyle name="Comma 2 3 9 6 6" xfId="14068" xr:uid="{C45977A8-1C91-4283-9044-A394DA7F141E}"/>
    <cellStyle name="Comma 2 3 9 6 7" xfId="16413" xr:uid="{FDF70331-B0FA-4C3A-9F53-B4977AE2C94D}"/>
    <cellStyle name="Comma 2 3 9 6 8" xfId="18759" xr:uid="{6E829647-5747-44BF-8DB4-F7189DBC7F2F}"/>
    <cellStyle name="Comma 2 3 9 6 9" xfId="21104" xr:uid="{5C57ED34-CD85-47CA-A744-87774F734352}"/>
    <cellStyle name="Comma 2 3 9 7" xfId="2727" xr:uid="{CD2C360A-3FD1-491C-8A34-39931B26FC7E}"/>
    <cellStyle name="Comma 2 3 9 8" xfId="5072" xr:uid="{106F3523-5B29-43E4-B11C-6BB6A80B1358}"/>
    <cellStyle name="Comma 2 3 9 9" xfId="7417" xr:uid="{88342BAC-E2D8-452F-A16F-9714359B5325}"/>
    <cellStyle name="Comma 2 30" xfId="23485" xr:uid="{2DBA3FA7-DF5C-4F8F-B211-622E63DB1E5E}"/>
    <cellStyle name="Comma 2 31" xfId="25830" xr:uid="{0F8F61B6-D944-4594-8832-CF4C941BC4DB}"/>
    <cellStyle name="Comma 2 4" xfId="58" xr:uid="{C267A688-69F8-4F74-AFAB-90305DDFF53E}"/>
    <cellStyle name="Comma 2 4 10" xfId="867" xr:uid="{2A1108D6-DE7E-4AA4-A44F-E7CBD51343F9}"/>
    <cellStyle name="Comma 2 4 10 10" xfId="21973" xr:uid="{D211895F-1CBB-4F99-A758-172B749451DA}"/>
    <cellStyle name="Comma 2 4 10 11" xfId="24318" xr:uid="{9DF5FFB2-0483-49A0-8F27-080C8E33C52B}"/>
    <cellStyle name="Comma 2 4 10 12" xfId="26663" xr:uid="{CCADEBA2-FDC9-4AEE-8921-3948BDBF408B}"/>
    <cellStyle name="Comma 2 4 10 2" xfId="3212" xr:uid="{E28A5755-5F33-4FDB-9EA7-D857112008DA}"/>
    <cellStyle name="Comma 2 4 10 3" xfId="5557" xr:uid="{DBBBDBDF-C3CE-4664-A08F-2363D3A8E52E}"/>
    <cellStyle name="Comma 2 4 10 4" xfId="7902" xr:uid="{C36D315B-758A-4C1F-9219-45127D02CAC9}"/>
    <cellStyle name="Comma 2 4 10 5" xfId="10247" xr:uid="{8DFA4B61-7C5C-418A-BCAA-7341607D9D71}"/>
    <cellStyle name="Comma 2 4 10 6" xfId="12592" xr:uid="{32301848-E873-4DB7-AF0C-363E2650C794}"/>
    <cellStyle name="Comma 2 4 10 7" xfId="14937" xr:uid="{D08E3730-A728-4DF3-85A4-47640818697D}"/>
    <cellStyle name="Comma 2 4 10 8" xfId="17283" xr:uid="{4DA4CC06-6C21-4725-B258-314FD488A365}"/>
    <cellStyle name="Comma 2 4 10 9" xfId="19628" xr:uid="{F95E36D2-ACBD-468C-AE17-494C00B946FD}"/>
    <cellStyle name="Comma 2 4 11" xfId="1251" xr:uid="{A20E37B8-F2F9-4C76-9456-7E73F9619A5D}"/>
    <cellStyle name="Comma 2 4 11 10" xfId="22357" xr:uid="{D5AC175F-54ED-46A7-9045-0525F5A48587}"/>
    <cellStyle name="Comma 2 4 11 11" xfId="24702" xr:uid="{5118F39C-AE51-46CC-BD45-819DE59AA85A}"/>
    <cellStyle name="Comma 2 4 11 12" xfId="27047" xr:uid="{473EF643-9D8D-4C39-9D8A-0D4BEA75AFFC}"/>
    <cellStyle name="Comma 2 4 11 2" xfId="3596" xr:uid="{2D8C3FB2-F767-4D8B-9C24-F7338A9E3575}"/>
    <cellStyle name="Comma 2 4 11 3" xfId="5941" xr:uid="{89527E95-9DFC-4A77-B7EF-104B0769548C}"/>
    <cellStyle name="Comma 2 4 11 4" xfId="8286" xr:uid="{DB6B6B5E-6600-44FF-868D-7A6FC41BC21B}"/>
    <cellStyle name="Comma 2 4 11 5" xfId="10631" xr:uid="{AD4861BB-A068-4178-B7ED-33EEB0524C92}"/>
    <cellStyle name="Comma 2 4 11 6" xfId="12976" xr:uid="{C4C0B2B5-C4CC-40C1-A2EF-E9100D273A92}"/>
    <cellStyle name="Comma 2 4 11 7" xfId="15321" xr:uid="{5A6A3560-AD57-4315-9122-F4C4B8B963A8}"/>
    <cellStyle name="Comma 2 4 11 8" xfId="17667" xr:uid="{E7F3D857-5806-46D4-B84C-B4BE7AEAA664}"/>
    <cellStyle name="Comma 2 4 11 9" xfId="20012" xr:uid="{B6648819-EA65-4047-A1FA-F1A99EB733F4}"/>
    <cellStyle name="Comma 2 4 12" xfId="1635" xr:uid="{7B371DFA-A26E-4BAD-8164-1AADEEDB5F3C}"/>
    <cellStyle name="Comma 2 4 12 10" xfId="22741" xr:uid="{0170EA15-A450-4F59-8856-7803B3D91490}"/>
    <cellStyle name="Comma 2 4 12 11" xfId="25086" xr:uid="{CE711275-40F9-473C-B7E4-AD30700D5FC5}"/>
    <cellStyle name="Comma 2 4 12 12" xfId="27431" xr:uid="{A1C8CD0F-FB5C-42D1-A316-2824DD3195A1}"/>
    <cellStyle name="Comma 2 4 12 2" xfId="3980" xr:uid="{1B5C5282-320A-4CAB-B533-88DB777CE36A}"/>
    <cellStyle name="Comma 2 4 12 3" xfId="6325" xr:uid="{6A2D79EC-385C-4474-B8F8-C4D29B2ED6F0}"/>
    <cellStyle name="Comma 2 4 12 4" xfId="8670" xr:uid="{0F2520D9-557A-41D5-B7CA-F8DB0963D055}"/>
    <cellStyle name="Comma 2 4 12 5" xfId="11015" xr:uid="{B5D6137A-9F63-4FBA-9C19-EA32E54C2B67}"/>
    <cellStyle name="Comma 2 4 12 6" xfId="13360" xr:uid="{25CCC689-CDA3-4CDD-ACE9-043FC101637A}"/>
    <cellStyle name="Comma 2 4 12 7" xfId="15705" xr:uid="{979E1413-30F5-4666-85ED-062A6DE7628B}"/>
    <cellStyle name="Comma 2 4 12 8" xfId="18051" xr:uid="{593D3FAD-75D1-4719-9722-A2FF3C22B0CC}"/>
    <cellStyle name="Comma 2 4 12 9" xfId="20396" xr:uid="{BF13A1E6-B88F-44EF-970A-A2A1C7A92D1E}"/>
    <cellStyle name="Comma 2 4 13" xfId="2019" xr:uid="{58D33669-3503-4081-AE30-11515A0B693B}"/>
    <cellStyle name="Comma 2 4 13 10" xfId="23125" xr:uid="{4B6BBD53-DB64-45D0-B593-27454AF2B86A}"/>
    <cellStyle name="Comma 2 4 13 11" xfId="25470" xr:uid="{D0A89D0D-D345-4415-9A24-54864257BB05}"/>
    <cellStyle name="Comma 2 4 13 12" xfId="27815" xr:uid="{BA3651A3-A204-40F1-A10F-B543FE11A63B}"/>
    <cellStyle name="Comma 2 4 13 2" xfId="4364" xr:uid="{D277102D-605E-4839-B7DC-646FEE4A9B52}"/>
    <cellStyle name="Comma 2 4 13 3" xfId="6709" xr:uid="{968F9612-A07C-43C9-A1EF-1C2BEA457168}"/>
    <cellStyle name="Comma 2 4 13 4" xfId="9054" xr:uid="{32DAE7E0-C204-4165-A2A4-0B3203F46BF1}"/>
    <cellStyle name="Comma 2 4 13 5" xfId="11399" xr:uid="{E4628555-0C04-4FBD-8F15-8CECFDDFAD90}"/>
    <cellStyle name="Comma 2 4 13 6" xfId="13744" xr:uid="{ADD85461-7658-451F-8696-6484687F6F1B}"/>
    <cellStyle name="Comma 2 4 13 7" xfId="16089" xr:uid="{4651F9EC-E6C1-4373-818D-A8E4104E7DA6}"/>
    <cellStyle name="Comma 2 4 13 8" xfId="18435" xr:uid="{B9931756-251A-4855-AEE8-D2529ADB8FD2}"/>
    <cellStyle name="Comma 2 4 13 9" xfId="20780" xr:uid="{5F611350-2C09-4F29-805E-EA7E13C5C905}"/>
    <cellStyle name="Comma 2 4 14" xfId="2403" xr:uid="{413CC30C-8287-4AAF-AB1D-7DAF410AF96B}"/>
    <cellStyle name="Comma 2 4 15" xfId="4748" xr:uid="{BFCC88E1-9A7B-48C2-AD63-750D2F6CE38B}"/>
    <cellStyle name="Comma 2 4 16" xfId="7093" xr:uid="{88B9678E-8BCF-44F6-912C-0D627DD81172}"/>
    <cellStyle name="Comma 2 4 17" xfId="9438" xr:uid="{710CC6C2-7522-46F7-B2F3-2A40D9B4BDE8}"/>
    <cellStyle name="Comma 2 4 18" xfId="11783" xr:uid="{0B2375CF-45F1-44CC-8863-7B374CE09203}"/>
    <cellStyle name="Comma 2 4 19" xfId="14128" xr:uid="{A6F8AD30-3564-4C91-B592-76E02FDEABC9}"/>
    <cellStyle name="Comma 2 4 2" xfId="106" xr:uid="{34B6A278-3FD1-4121-8A11-03D2E14CD764}"/>
    <cellStyle name="Comma 2 4 2 10" xfId="9486" xr:uid="{5D4A8DD4-BD0B-46D6-AACE-908C23D3C14E}"/>
    <cellStyle name="Comma 2 4 2 11" xfId="11831" xr:uid="{58082093-021F-436B-A0A4-5ED7648748C0}"/>
    <cellStyle name="Comma 2 4 2 12" xfId="14176" xr:uid="{A05229CD-C720-4E37-80E8-C19F9FD8FAE0}"/>
    <cellStyle name="Comma 2 4 2 13" xfId="16522" xr:uid="{0939AAF0-0DDA-42CA-A23E-9289D5274D3B}"/>
    <cellStyle name="Comma 2 4 2 14" xfId="18867" xr:uid="{56BA494A-0DC8-4DBD-A189-427A467F4292}"/>
    <cellStyle name="Comma 2 4 2 15" xfId="21212" xr:uid="{01194202-6C99-4011-BA92-13A29ECEA882}"/>
    <cellStyle name="Comma 2 4 2 16" xfId="23557" xr:uid="{495161BE-748E-4835-92C4-DAD9E3C31E2A}"/>
    <cellStyle name="Comma 2 4 2 17" xfId="25902" xr:uid="{67EE1D8B-5316-4FF9-AC1C-AE2EA2552553}"/>
    <cellStyle name="Comma 2 4 2 2" xfId="490" xr:uid="{E7837977-A111-47C7-81C6-DD16AE380523}"/>
    <cellStyle name="Comma 2 4 2 2 10" xfId="21596" xr:uid="{529C2FC0-9E5B-47C6-9E90-F398BF12A252}"/>
    <cellStyle name="Comma 2 4 2 2 11" xfId="23941" xr:uid="{C6C3B68D-5C6D-4286-95E7-970A73FDD8CB}"/>
    <cellStyle name="Comma 2 4 2 2 12" xfId="26286" xr:uid="{D867BBEB-6E37-44AE-BE49-BB0290600199}"/>
    <cellStyle name="Comma 2 4 2 2 2" xfId="2835" xr:uid="{279C3C8A-75E7-4F18-A01A-F3B7E3A05898}"/>
    <cellStyle name="Comma 2 4 2 2 3" xfId="5180" xr:uid="{2402A986-E7A4-436C-ACEF-C34565FD118A}"/>
    <cellStyle name="Comma 2 4 2 2 4" xfId="7525" xr:uid="{6FED3296-BD04-464A-BA95-E2C8212E4CE1}"/>
    <cellStyle name="Comma 2 4 2 2 5" xfId="9870" xr:uid="{C2082DF3-C022-4754-93FD-44EC6A4D7641}"/>
    <cellStyle name="Comma 2 4 2 2 6" xfId="12215" xr:uid="{64BF23D0-3EBD-4A97-B1DF-70C02BC9E904}"/>
    <cellStyle name="Comma 2 4 2 2 7" xfId="14560" xr:uid="{277465B7-C585-4E9E-A3DB-F212054F85CB}"/>
    <cellStyle name="Comma 2 4 2 2 8" xfId="16906" xr:uid="{A420C4DC-D8D7-4467-BADD-D4F47F2434B1}"/>
    <cellStyle name="Comma 2 4 2 2 9" xfId="19251" xr:uid="{93546996-7A43-4995-AF5C-8967DD5D2785}"/>
    <cellStyle name="Comma 2 4 2 3" xfId="915" xr:uid="{091B8329-132E-4946-9950-3560782E3E94}"/>
    <cellStyle name="Comma 2 4 2 3 10" xfId="22021" xr:uid="{98EF6EAA-63BB-47E8-B392-83AD41DD73F5}"/>
    <cellStyle name="Comma 2 4 2 3 11" xfId="24366" xr:uid="{5E705064-79E2-4C2E-81E2-83E833D85749}"/>
    <cellStyle name="Comma 2 4 2 3 12" xfId="26711" xr:uid="{7C526095-D4CD-469D-B888-551B29CC8CC9}"/>
    <cellStyle name="Comma 2 4 2 3 2" xfId="3260" xr:uid="{832B564E-25C8-4070-9500-DCBB75E93441}"/>
    <cellStyle name="Comma 2 4 2 3 3" xfId="5605" xr:uid="{25DCF178-84A1-4951-A519-C623A10B62E8}"/>
    <cellStyle name="Comma 2 4 2 3 4" xfId="7950" xr:uid="{49AE7E65-9268-4551-A38A-D370F4944BB2}"/>
    <cellStyle name="Comma 2 4 2 3 5" xfId="10295" xr:uid="{4480AED5-0875-4B81-BEBD-E9AD0FF2019F}"/>
    <cellStyle name="Comma 2 4 2 3 6" xfId="12640" xr:uid="{75CEA527-FF26-4D29-9BCB-8A91A5EF5AFC}"/>
    <cellStyle name="Comma 2 4 2 3 7" xfId="14985" xr:uid="{F48D6C21-44E7-4196-A55F-44084E79EBD6}"/>
    <cellStyle name="Comma 2 4 2 3 8" xfId="17331" xr:uid="{371A55D2-F9E0-4DC1-9DCC-6826B7F9D16F}"/>
    <cellStyle name="Comma 2 4 2 3 9" xfId="19676" xr:uid="{4502B0BC-8718-44A6-BCBB-6CA5DF051D73}"/>
    <cellStyle name="Comma 2 4 2 4" xfId="1299" xr:uid="{F8C6B581-3B86-4E34-96D6-E52588C6C2E7}"/>
    <cellStyle name="Comma 2 4 2 4 10" xfId="22405" xr:uid="{57AAC139-0168-416C-96A2-9CEE50BF931F}"/>
    <cellStyle name="Comma 2 4 2 4 11" xfId="24750" xr:uid="{F3FD2618-7017-484B-AAD2-E3CFAC4A25C8}"/>
    <cellStyle name="Comma 2 4 2 4 12" xfId="27095" xr:uid="{60D9F477-68AF-4CB0-A60A-1FB4869C69B6}"/>
    <cellStyle name="Comma 2 4 2 4 2" xfId="3644" xr:uid="{6A383080-3693-4735-8D17-92A25A62D765}"/>
    <cellStyle name="Comma 2 4 2 4 3" xfId="5989" xr:uid="{947C839D-7284-4290-9BCA-E02DB00EAB63}"/>
    <cellStyle name="Comma 2 4 2 4 4" xfId="8334" xr:uid="{D5B41436-C6C8-495D-A255-6CC9ABED156A}"/>
    <cellStyle name="Comma 2 4 2 4 5" xfId="10679" xr:uid="{70706109-6CBA-4C99-A062-B7AB231EB809}"/>
    <cellStyle name="Comma 2 4 2 4 6" xfId="13024" xr:uid="{D279ED54-4D5D-4E5D-AC7D-2C7EC1B7E391}"/>
    <cellStyle name="Comma 2 4 2 4 7" xfId="15369" xr:uid="{61D0A2C2-FC74-4CBF-85C7-C334A59563FA}"/>
    <cellStyle name="Comma 2 4 2 4 8" xfId="17715" xr:uid="{43413772-4235-40BB-A152-A40249774619}"/>
    <cellStyle name="Comma 2 4 2 4 9" xfId="20060" xr:uid="{5C7EC00A-90ED-40CC-956B-12ED69722EA1}"/>
    <cellStyle name="Comma 2 4 2 5" xfId="1683" xr:uid="{5A4F302D-5C02-407C-8782-F9CA6C223207}"/>
    <cellStyle name="Comma 2 4 2 5 10" xfId="22789" xr:uid="{876FB26B-47A0-4699-88D0-F684C2B8EAAD}"/>
    <cellStyle name="Comma 2 4 2 5 11" xfId="25134" xr:uid="{1132606B-A970-45D0-B4B1-53A95D3D0FB6}"/>
    <cellStyle name="Comma 2 4 2 5 12" xfId="27479" xr:uid="{999ABCBC-D8D4-471C-B4DC-652FF2BC1592}"/>
    <cellStyle name="Comma 2 4 2 5 2" xfId="4028" xr:uid="{15499F5C-FF70-4130-93A1-8FBF4F947979}"/>
    <cellStyle name="Comma 2 4 2 5 3" xfId="6373" xr:uid="{073706C6-1195-447E-A49E-99803A7C4EB7}"/>
    <cellStyle name="Comma 2 4 2 5 4" xfId="8718" xr:uid="{21F29BFB-6859-4AE1-8D91-FA52E7C94BFF}"/>
    <cellStyle name="Comma 2 4 2 5 5" xfId="11063" xr:uid="{88131BE6-0733-46FE-BB7F-627A39A85C6A}"/>
    <cellStyle name="Comma 2 4 2 5 6" xfId="13408" xr:uid="{5640327E-A9D3-4429-8ACC-9CA8FE5021BA}"/>
    <cellStyle name="Comma 2 4 2 5 7" xfId="15753" xr:uid="{5415EA58-3A31-4539-AE97-EFBB5DEAEE7A}"/>
    <cellStyle name="Comma 2 4 2 5 8" xfId="18099" xr:uid="{1BEED028-934D-4804-92C7-04CFDEA4F897}"/>
    <cellStyle name="Comma 2 4 2 5 9" xfId="20444" xr:uid="{E6EAD891-EB5D-4916-B0EC-EE584E9BB4BA}"/>
    <cellStyle name="Comma 2 4 2 6" xfId="2067" xr:uid="{7B656F84-3AAD-4A4E-86D5-94C79A7A57B4}"/>
    <cellStyle name="Comma 2 4 2 6 10" xfId="23173" xr:uid="{C1541673-3607-44D2-AD32-B6B118F802B3}"/>
    <cellStyle name="Comma 2 4 2 6 11" xfId="25518" xr:uid="{43489550-993D-4D76-BEFC-44FD3FA0F952}"/>
    <cellStyle name="Comma 2 4 2 6 12" xfId="27863" xr:uid="{FCA8159F-FD09-4FE9-8A17-62F98F22F438}"/>
    <cellStyle name="Comma 2 4 2 6 2" xfId="4412" xr:uid="{9AEFA39C-D99C-4F03-94DA-881B7079B547}"/>
    <cellStyle name="Comma 2 4 2 6 3" xfId="6757" xr:uid="{2528EBF9-8B46-4B64-835A-08B14C2B2404}"/>
    <cellStyle name="Comma 2 4 2 6 4" xfId="9102" xr:uid="{B0793557-5C0F-4B0E-8A0E-A63D25E9B1CE}"/>
    <cellStyle name="Comma 2 4 2 6 5" xfId="11447" xr:uid="{D7BE8F92-8792-4334-87D8-9F8F1E21C0B8}"/>
    <cellStyle name="Comma 2 4 2 6 6" xfId="13792" xr:uid="{D3B720B3-31DE-42BF-A37A-275DBDE0BB1C}"/>
    <cellStyle name="Comma 2 4 2 6 7" xfId="16137" xr:uid="{4620194F-B30C-43EC-8E8F-0ED3637220CD}"/>
    <cellStyle name="Comma 2 4 2 6 8" xfId="18483" xr:uid="{72A89142-56C5-4BD3-B59C-2DA134B1F34C}"/>
    <cellStyle name="Comma 2 4 2 6 9" xfId="20828" xr:uid="{9CDE745D-EAF2-418C-A1D0-381B6CF3BD94}"/>
    <cellStyle name="Comma 2 4 2 7" xfId="2451" xr:uid="{DA3A0102-A1C0-4DCD-9BFB-FC2F54E070B6}"/>
    <cellStyle name="Comma 2 4 2 8" xfId="4796" xr:uid="{A3794F89-D76C-40F5-BD2D-F42A706D3918}"/>
    <cellStyle name="Comma 2 4 2 9" xfId="7141" xr:uid="{FB31B661-1DF9-41B5-AB7F-7B61268EDAD3}"/>
    <cellStyle name="Comma 2 4 20" xfId="16474" xr:uid="{83F048BE-61C6-4A38-B433-AA235F810336}"/>
    <cellStyle name="Comma 2 4 21" xfId="18819" xr:uid="{E4313274-4D9D-4F7A-B9FF-39F4F979A59E}"/>
    <cellStyle name="Comma 2 4 22" xfId="21164" xr:uid="{8C4242A8-64CE-4F33-84F8-71660CAE4F31}"/>
    <cellStyle name="Comma 2 4 23" xfId="23509" xr:uid="{C06F9FB2-6510-42C9-A011-0C218068D082}"/>
    <cellStyle name="Comma 2 4 24" xfId="25854" xr:uid="{8B4668F8-039F-42A5-982E-7F9F5B74F938}"/>
    <cellStyle name="Comma 2 4 3" xfId="154" xr:uid="{30E39133-EC90-4144-9FBC-D8D3F8018B04}"/>
    <cellStyle name="Comma 2 4 3 10" xfId="9534" xr:uid="{19CB873A-CC2F-4D38-A244-43F67AE8F09E}"/>
    <cellStyle name="Comma 2 4 3 11" xfId="11879" xr:uid="{E831266A-5709-46CD-9343-8EA4264E7969}"/>
    <cellStyle name="Comma 2 4 3 12" xfId="14224" xr:uid="{F2159103-A126-4EDE-8AF7-6240777F8BBB}"/>
    <cellStyle name="Comma 2 4 3 13" xfId="16570" xr:uid="{6DD0D483-226B-47B7-AAD7-622232372E0D}"/>
    <cellStyle name="Comma 2 4 3 14" xfId="18915" xr:uid="{8C97879D-C73C-4DE4-9F52-E0A1C65EAECB}"/>
    <cellStyle name="Comma 2 4 3 15" xfId="21260" xr:uid="{0C116459-3C56-4915-A8EF-5FC7BAA8A1C5}"/>
    <cellStyle name="Comma 2 4 3 16" xfId="23605" xr:uid="{F0663BC9-9AD0-4CD6-9C18-5468503D5951}"/>
    <cellStyle name="Comma 2 4 3 17" xfId="25950" xr:uid="{E5EE7B31-0CF9-46D9-86FF-A995967EC3A8}"/>
    <cellStyle name="Comma 2 4 3 2" xfId="538" xr:uid="{6080CDF4-915D-4BF8-B124-56CC69E1B838}"/>
    <cellStyle name="Comma 2 4 3 2 10" xfId="21644" xr:uid="{4B36C420-7D1B-4184-B2A4-C04A633F590D}"/>
    <cellStyle name="Comma 2 4 3 2 11" xfId="23989" xr:uid="{7074EFB6-366B-4F75-9E40-AE1806FD8AE2}"/>
    <cellStyle name="Comma 2 4 3 2 12" xfId="26334" xr:uid="{789F3ED1-F9B8-4968-A0C3-3AB657DA81E7}"/>
    <cellStyle name="Comma 2 4 3 2 2" xfId="2883" xr:uid="{98FECDF6-8749-4CDF-87C7-AFACE6723FEB}"/>
    <cellStyle name="Comma 2 4 3 2 3" xfId="5228" xr:uid="{082FDEC0-9F36-4EC9-877C-7574C38E1F14}"/>
    <cellStyle name="Comma 2 4 3 2 4" xfId="7573" xr:uid="{9F5D392F-B1DD-473D-9025-71D9B34D52A6}"/>
    <cellStyle name="Comma 2 4 3 2 5" xfId="9918" xr:uid="{8D0D2F50-604C-4E1E-8235-B1197619C18A}"/>
    <cellStyle name="Comma 2 4 3 2 6" xfId="12263" xr:uid="{D37A3BAA-5A3B-44B7-9F76-8BD1F16C89B8}"/>
    <cellStyle name="Comma 2 4 3 2 7" xfId="14608" xr:uid="{8AAF1C70-AD74-45FC-87A6-DC404AA7E805}"/>
    <cellStyle name="Comma 2 4 3 2 8" xfId="16954" xr:uid="{29937669-41E2-4C3F-9047-C832FD84B2D9}"/>
    <cellStyle name="Comma 2 4 3 2 9" xfId="19299" xr:uid="{AF6BC05D-982F-4815-A98D-5F28A1C1C753}"/>
    <cellStyle name="Comma 2 4 3 3" xfId="963" xr:uid="{BA569936-F128-4423-94A0-413F7D1331E6}"/>
    <cellStyle name="Comma 2 4 3 3 10" xfId="22069" xr:uid="{F0D17C86-1273-4ED9-AF61-8DDC34C2FAF4}"/>
    <cellStyle name="Comma 2 4 3 3 11" xfId="24414" xr:uid="{87F8A51F-8391-48A7-8753-32E4CA64F510}"/>
    <cellStyle name="Comma 2 4 3 3 12" xfId="26759" xr:uid="{AFCAF54E-A8FB-428E-BFE5-3B2A32D03C69}"/>
    <cellStyle name="Comma 2 4 3 3 2" xfId="3308" xr:uid="{BD582E88-1941-42B0-904D-955A924F8181}"/>
    <cellStyle name="Comma 2 4 3 3 3" xfId="5653" xr:uid="{0F5B5BA8-881C-40CE-9A92-2AD98258B5C4}"/>
    <cellStyle name="Comma 2 4 3 3 4" xfId="7998" xr:uid="{E4F0AB0E-BD3F-4E61-836E-C0905AA6BEA6}"/>
    <cellStyle name="Comma 2 4 3 3 5" xfId="10343" xr:uid="{B1BC7C6E-2C77-414C-8F57-4CA08B4D713C}"/>
    <cellStyle name="Comma 2 4 3 3 6" xfId="12688" xr:uid="{A089E25D-6898-451A-87B5-35E6EDAA6E43}"/>
    <cellStyle name="Comma 2 4 3 3 7" xfId="15033" xr:uid="{43AB8592-FE95-4764-95E7-096482763518}"/>
    <cellStyle name="Comma 2 4 3 3 8" xfId="17379" xr:uid="{23769985-ED09-4B9F-9736-AF448D7F2F3C}"/>
    <cellStyle name="Comma 2 4 3 3 9" xfId="19724" xr:uid="{D1824895-1FE0-4031-A715-22469C94140B}"/>
    <cellStyle name="Comma 2 4 3 4" xfId="1347" xr:uid="{8643D0AA-2D66-4FCC-876E-069BC346C7BB}"/>
    <cellStyle name="Comma 2 4 3 4 10" xfId="22453" xr:uid="{22128E1D-D1E5-4F65-84C8-D1A645B5BB5A}"/>
    <cellStyle name="Comma 2 4 3 4 11" xfId="24798" xr:uid="{C07439A2-5951-4B99-BB7D-1B34E3F566BD}"/>
    <cellStyle name="Comma 2 4 3 4 12" xfId="27143" xr:uid="{164E2F8A-F8B2-40E2-A3AE-E592F490E9BE}"/>
    <cellStyle name="Comma 2 4 3 4 2" xfId="3692" xr:uid="{DBE5E209-A37B-460B-AB79-D86A6F2BFEB2}"/>
    <cellStyle name="Comma 2 4 3 4 3" xfId="6037" xr:uid="{1A1F1EAD-84CB-4863-9A0B-7A197BA9A964}"/>
    <cellStyle name="Comma 2 4 3 4 4" xfId="8382" xr:uid="{4E44E1CD-7D51-4AB6-A739-A7F6C5813001}"/>
    <cellStyle name="Comma 2 4 3 4 5" xfId="10727" xr:uid="{0ADFD3AB-FE34-49BF-B25C-A930CFD16B3E}"/>
    <cellStyle name="Comma 2 4 3 4 6" xfId="13072" xr:uid="{79A7CD32-0777-4E1F-BA3C-97E06F7B7BC6}"/>
    <cellStyle name="Comma 2 4 3 4 7" xfId="15417" xr:uid="{A743014C-DF77-4D14-8286-EBB8E04A4380}"/>
    <cellStyle name="Comma 2 4 3 4 8" xfId="17763" xr:uid="{24232900-2E8C-4AB6-8987-2BE49C992DD6}"/>
    <cellStyle name="Comma 2 4 3 4 9" xfId="20108" xr:uid="{5DFBDEE2-696E-4F70-9102-14D5210A47E7}"/>
    <cellStyle name="Comma 2 4 3 5" xfId="1731" xr:uid="{9468F5EB-1F27-46A2-85D2-804D02354CBA}"/>
    <cellStyle name="Comma 2 4 3 5 10" xfId="22837" xr:uid="{216A5CFB-A841-4491-B3C3-F701A034E26B}"/>
    <cellStyle name="Comma 2 4 3 5 11" xfId="25182" xr:uid="{8C49BE2B-53DA-4DD3-B872-1710FDFD4C37}"/>
    <cellStyle name="Comma 2 4 3 5 12" xfId="27527" xr:uid="{DE63C944-30BD-453E-B22A-F22BA85B08C2}"/>
    <cellStyle name="Comma 2 4 3 5 2" xfId="4076" xr:uid="{22579392-8A1B-447B-A533-E75170CB4788}"/>
    <cellStyle name="Comma 2 4 3 5 3" xfId="6421" xr:uid="{D729D792-1A0B-44E3-9909-0DE6C124D1CD}"/>
    <cellStyle name="Comma 2 4 3 5 4" xfId="8766" xr:uid="{E4ADEA16-F486-4C79-912E-94C5182D677C}"/>
    <cellStyle name="Comma 2 4 3 5 5" xfId="11111" xr:uid="{28E23AEA-147C-49B2-B2C1-B0E024D08D6A}"/>
    <cellStyle name="Comma 2 4 3 5 6" xfId="13456" xr:uid="{D7C613C2-36CA-449D-8551-6763EAFC0CD4}"/>
    <cellStyle name="Comma 2 4 3 5 7" xfId="15801" xr:uid="{F73BC9B7-73B2-4740-AA69-203CD2230824}"/>
    <cellStyle name="Comma 2 4 3 5 8" xfId="18147" xr:uid="{7826CBB5-381E-4207-9B97-A367DD8E35C6}"/>
    <cellStyle name="Comma 2 4 3 5 9" xfId="20492" xr:uid="{02923CDB-ABBE-4E1F-8CC5-B1B5B9B16587}"/>
    <cellStyle name="Comma 2 4 3 6" xfId="2115" xr:uid="{F7089961-3419-41D6-A885-AE5BF32BDD12}"/>
    <cellStyle name="Comma 2 4 3 6 10" xfId="23221" xr:uid="{B8F9F094-F451-4D0A-81A6-015C010915F5}"/>
    <cellStyle name="Comma 2 4 3 6 11" xfId="25566" xr:uid="{0B3AAE6A-467A-4F4E-8DB4-ED0744BE84F5}"/>
    <cellStyle name="Comma 2 4 3 6 12" xfId="27911" xr:uid="{B8AE6346-E957-48B2-9495-2CEEC9EED3C4}"/>
    <cellStyle name="Comma 2 4 3 6 2" xfId="4460" xr:uid="{D3624884-9468-4B70-A359-11CAAD8A5BC5}"/>
    <cellStyle name="Comma 2 4 3 6 3" xfId="6805" xr:uid="{C43E301D-5121-4D3D-932B-1B7E5A623D9F}"/>
    <cellStyle name="Comma 2 4 3 6 4" xfId="9150" xr:uid="{FA5C39A2-7612-4301-A3EA-8E6B460788A5}"/>
    <cellStyle name="Comma 2 4 3 6 5" xfId="11495" xr:uid="{10B5F52B-5591-4491-9AFF-2298888EB1BF}"/>
    <cellStyle name="Comma 2 4 3 6 6" xfId="13840" xr:uid="{1AC1681C-2C5C-4446-A7BD-790F04965E8D}"/>
    <cellStyle name="Comma 2 4 3 6 7" xfId="16185" xr:uid="{88682CDF-25F4-4356-B631-E10808F2BA73}"/>
    <cellStyle name="Comma 2 4 3 6 8" xfId="18531" xr:uid="{2B4690F0-F886-4F0E-B63E-AA259F35B424}"/>
    <cellStyle name="Comma 2 4 3 6 9" xfId="20876" xr:uid="{C6549A0E-EF37-4913-8406-9ECD5066271C}"/>
    <cellStyle name="Comma 2 4 3 7" xfId="2499" xr:uid="{4BB2DA73-55A0-440A-9223-2C4836FA666B}"/>
    <cellStyle name="Comma 2 4 3 8" xfId="4844" xr:uid="{A1661365-2089-4C07-AB52-7F7AD0F814F7}"/>
    <cellStyle name="Comma 2 4 3 9" xfId="7189" xr:uid="{F84D547E-1927-4E1A-8C36-2E59D3FD7D4F}"/>
    <cellStyle name="Comma 2 4 4" xfId="202" xr:uid="{11BB0D11-2F17-41AB-8353-A7DD8062695E}"/>
    <cellStyle name="Comma 2 4 4 10" xfId="9582" xr:uid="{8B57A647-01D2-4E9A-B76A-635956286E6C}"/>
    <cellStyle name="Comma 2 4 4 11" xfId="11927" xr:uid="{6D7FA031-4C5C-4516-AE88-D932BF7E3D77}"/>
    <cellStyle name="Comma 2 4 4 12" xfId="14272" xr:uid="{26464E59-C8DD-4739-8723-AF65EDB1906D}"/>
    <cellStyle name="Comma 2 4 4 13" xfId="16618" xr:uid="{B6EFCBBE-FDC9-407C-9D92-9E6A85D96AC2}"/>
    <cellStyle name="Comma 2 4 4 14" xfId="18963" xr:uid="{A9446E1C-6DCC-47D8-A7C6-07E63CD41F5C}"/>
    <cellStyle name="Comma 2 4 4 15" xfId="21308" xr:uid="{548A2D1F-9AA3-4102-8A7F-DAD5E290F743}"/>
    <cellStyle name="Comma 2 4 4 16" xfId="23653" xr:uid="{1FAFCA05-D346-4CC1-9738-3028FB566D93}"/>
    <cellStyle name="Comma 2 4 4 17" xfId="25998" xr:uid="{5F0313A9-0255-4F57-87FD-DF8D3F498049}"/>
    <cellStyle name="Comma 2 4 4 2" xfId="586" xr:uid="{930166F3-8C8E-4342-97D0-0DC947742BD5}"/>
    <cellStyle name="Comma 2 4 4 2 10" xfId="21692" xr:uid="{3D9283A1-4551-4A39-BE4E-021DEE29A0D2}"/>
    <cellStyle name="Comma 2 4 4 2 11" xfId="24037" xr:uid="{DA8ECD05-FB66-455F-9F4F-FE00ABD85B21}"/>
    <cellStyle name="Comma 2 4 4 2 12" xfId="26382" xr:uid="{40D7C079-9A59-4FAC-B1A4-6837150F2DC4}"/>
    <cellStyle name="Comma 2 4 4 2 2" xfId="2931" xr:uid="{4C0DE69D-A8DA-47B7-9576-074F7B97DEBC}"/>
    <cellStyle name="Comma 2 4 4 2 3" xfId="5276" xr:uid="{6D9F88C0-8135-47E1-ACB6-40C891FFAD19}"/>
    <cellStyle name="Comma 2 4 4 2 4" xfId="7621" xr:uid="{57E76109-0812-4ECF-9F73-BF62E5ED0C3A}"/>
    <cellStyle name="Comma 2 4 4 2 5" xfId="9966" xr:uid="{077D85B4-FD13-467B-8B45-80E646D0726F}"/>
    <cellStyle name="Comma 2 4 4 2 6" xfId="12311" xr:uid="{75A9232B-5A80-4190-982E-22D0B59929F1}"/>
    <cellStyle name="Comma 2 4 4 2 7" xfId="14656" xr:uid="{2CE6BD75-10BF-474B-B4DE-FFCBEF1D7A7D}"/>
    <cellStyle name="Comma 2 4 4 2 8" xfId="17002" xr:uid="{E67E0566-2E26-413A-8F8C-6ADFD27E8A7B}"/>
    <cellStyle name="Comma 2 4 4 2 9" xfId="19347" xr:uid="{A96FDC34-E74F-41F2-89E8-9C22CB00D104}"/>
    <cellStyle name="Comma 2 4 4 3" xfId="1011" xr:uid="{3F8CD0A4-EEEE-4136-8B0E-5F0D1A52C195}"/>
    <cellStyle name="Comma 2 4 4 3 10" xfId="22117" xr:uid="{7D8617EE-98E3-4EC8-802B-74CD1DCE33A6}"/>
    <cellStyle name="Comma 2 4 4 3 11" xfId="24462" xr:uid="{01A56C98-26D1-4A4A-99F8-5816E53F0653}"/>
    <cellStyle name="Comma 2 4 4 3 12" xfId="26807" xr:uid="{64FCF103-DA3D-4477-AFA6-BA684FE28E27}"/>
    <cellStyle name="Comma 2 4 4 3 2" xfId="3356" xr:uid="{809E0CAA-0A4F-4BFF-94E8-09BA4888D83A}"/>
    <cellStyle name="Comma 2 4 4 3 3" xfId="5701" xr:uid="{23253B1F-C455-4DBD-A4DF-C50353555AD1}"/>
    <cellStyle name="Comma 2 4 4 3 4" xfId="8046" xr:uid="{DE98710B-C6C6-4957-BA62-CAFB7E066B67}"/>
    <cellStyle name="Comma 2 4 4 3 5" xfId="10391" xr:uid="{47CCF963-D5EB-49CC-8C5F-EDE69793A0D5}"/>
    <cellStyle name="Comma 2 4 4 3 6" xfId="12736" xr:uid="{9DF25B9D-4992-4484-8202-F08ED39C9331}"/>
    <cellStyle name="Comma 2 4 4 3 7" xfId="15081" xr:uid="{53645135-83D6-4EDA-9849-29C126D747C2}"/>
    <cellStyle name="Comma 2 4 4 3 8" xfId="17427" xr:uid="{445C477F-1C66-4A56-845C-A325CAC1152D}"/>
    <cellStyle name="Comma 2 4 4 3 9" xfId="19772" xr:uid="{8DCC4030-7B2E-457D-A67C-A78B59695620}"/>
    <cellStyle name="Comma 2 4 4 4" xfId="1395" xr:uid="{2414C875-B09A-4B25-8B51-D4C886064B32}"/>
    <cellStyle name="Comma 2 4 4 4 10" xfId="22501" xr:uid="{51067BD6-3B79-4C18-9462-F17CEDD26335}"/>
    <cellStyle name="Comma 2 4 4 4 11" xfId="24846" xr:uid="{F48E9634-D90E-40CB-8F75-CD899A517D7B}"/>
    <cellStyle name="Comma 2 4 4 4 12" xfId="27191" xr:uid="{22CBE814-695D-4BC8-91D7-4ECDBE28746E}"/>
    <cellStyle name="Comma 2 4 4 4 2" xfId="3740" xr:uid="{1A97B998-107C-408C-98E0-B1B5102B78D6}"/>
    <cellStyle name="Comma 2 4 4 4 3" xfId="6085" xr:uid="{AAB00FD5-91B5-4A2C-A6BA-9C39AD770CC3}"/>
    <cellStyle name="Comma 2 4 4 4 4" xfId="8430" xr:uid="{140BE14E-9670-4271-B7E6-D522079A5C89}"/>
    <cellStyle name="Comma 2 4 4 4 5" xfId="10775" xr:uid="{D6625394-AF3C-4D59-8E50-BD9B04BEBE7D}"/>
    <cellStyle name="Comma 2 4 4 4 6" xfId="13120" xr:uid="{C82EF612-C141-43A3-A479-C3B1A9BF4602}"/>
    <cellStyle name="Comma 2 4 4 4 7" xfId="15465" xr:uid="{FDCCC206-8AC9-4B77-80BC-5AAB3FD98464}"/>
    <cellStyle name="Comma 2 4 4 4 8" xfId="17811" xr:uid="{B6AA5B92-A19C-4C5B-B77E-D544DA842E24}"/>
    <cellStyle name="Comma 2 4 4 4 9" xfId="20156" xr:uid="{0F614549-40B2-4F9A-8C83-BFC274735D49}"/>
    <cellStyle name="Comma 2 4 4 5" xfId="1779" xr:uid="{E3F9F254-CB6A-49F1-993C-5AE05C1FE446}"/>
    <cellStyle name="Comma 2 4 4 5 10" xfId="22885" xr:uid="{2FE2FC2F-C3C0-45E1-BC53-5B1C8DF79793}"/>
    <cellStyle name="Comma 2 4 4 5 11" xfId="25230" xr:uid="{8A991F5A-8E7C-4F5D-A4FD-50001F09348D}"/>
    <cellStyle name="Comma 2 4 4 5 12" xfId="27575" xr:uid="{2237004E-B75A-4667-99B6-5E908AAAB5DE}"/>
    <cellStyle name="Comma 2 4 4 5 2" xfId="4124" xr:uid="{1EAEC8F0-EFFE-4AA5-BA56-F372492DF0B5}"/>
    <cellStyle name="Comma 2 4 4 5 3" xfId="6469" xr:uid="{02FB6E0F-16F6-4751-B637-7BB3710F0060}"/>
    <cellStyle name="Comma 2 4 4 5 4" xfId="8814" xr:uid="{B960F6D4-B51C-495F-8C0A-303329802D6C}"/>
    <cellStyle name="Comma 2 4 4 5 5" xfId="11159" xr:uid="{FF2C0FFB-AFA3-4315-A7C8-CD73D6D34937}"/>
    <cellStyle name="Comma 2 4 4 5 6" xfId="13504" xr:uid="{1A951215-8F84-466A-B931-4EE47F5C8830}"/>
    <cellStyle name="Comma 2 4 4 5 7" xfId="15849" xr:uid="{3989F3E9-C698-4757-8BDF-9A4AB1A6811D}"/>
    <cellStyle name="Comma 2 4 4 5 8" xfId="18195" xr:uid="{38683D7A-8797-4A25-B568-171859C05E6B}"/>
    <cellStyle name="Comma 2 4 4 5 9" xfId="20540" xr:uid="{971C0943-2DE9-4C49-A2ED-5E9D8E7AD241}"/>
    <cellStyle name="Comma 2 4 4 6" xfId="2163" xr:uid="{1A22AF67-7CF3-4827-A8D7-C720C7F41768}"/>
    <cellStyle name="Comma 2 4 4 6 10" xfId="23269" xr:uid="{36413E0A-739E-45CA-94B7-8712A5027128}"/>
    <cellStyle name="Comma 2 4 4 6 11" xfId="25614" xr:uid="{40F1AD0C-BBF2-404F-8F22-BBF999AEBEDB}"/>
    <cellStyle name="Comma 2 4 4 6 12" xfId="27959" xr:uid="{86DF861F-33E9-4A9B-A509-13D445B57C4E}"/>
    <cellStyle name="Comma 2 4 4 6 2" xfId="4508" xr:uid="{14D26F9D-6771-4688-A829-1457FCA6B6B7}"/>
    <cellStyle name="Comma 2 4 4 6 3" xfId="6853" xr:uid="{2860E5ED-3B5E-4D8F-8A5C-BA4476F78181}"/>
    <cellStyle name="Comma 2 4 4 6 4" xfId="9198" xr:uid="{E6C75870-8F2E-4A89-9F78-43E582988150}"/>
    <cellStyle name="Comma 2 4 4 6 5" xfId="11543" xr:uid="{9BF559E1-6FB9-439F-81CF-57C2E9E5C3B0}"/>
    <cellStyle name="Comma 2 4 4 6 6" xfId="13888" xr:uid="{F0CCD508-4C28-486D-B97B-F4CF1D519CD2}"/>
    <cellStyle name="Comma 2 4 4 6 7" xfId="16233" xr:uid="{15ED109A-2B9B-45D3-9D9C-51C12070309A}"/>
    <cellStyle name="Comma 2 4 4 6 8" xfId="18579" xr:uid="{C3B97EAF-994D-4ED0-AB56-992A45A2EEC6}"/>
    <cellStyle name="Comma 2 4 4 6 9" xfId="20924" xr:uid="{D65914ED-9C62-4825-BB7A-F51F787B9A5B}"/>
    <cellStyle name="Comma 2 4 4 7" xfId="2547" xr:uid="{AC965870-2A18-4F73-BD76-6ECA82D4CE34}"/>
    <cellStyle name="Comma 2 4 4 8" xfId="4892" xr:uid="{97482204-F2B8-4FC2-AC48-BF1B927D21DC}"/>
    <cellStyle name="Comma 2 4 4 9" xfId="7237" xr:uid="{FC8C549B-EF05-4135-959F-26C2D37FD23F}"/>
    <cellStyle name="Comma 2 4 5" xfId="250" xr:uid="{747C255F-2F37-4A8E-9656-1D3E555A2236}"/>
    <cellStyle name="Comma 2 4 5 10" xfId="9630" xr:uid="{9D62FE3C-02E7-4425-A993-07FE32318219}"/>
    <cellStyle name="Comma 2 4 5 11" xfId="11975" xr:uid="{3BF2D920-D25C-46FA-8E83-1E515E34635F}"/>
    <cellStyle name="Comma 2 4 5 12" xfId="14320" xr:uid="{69E7C527-18E6-4ABA-B60E-68314177EAD2}"/>
    <cellStyle name="Comma 2 4 5 13" xfId="16666" xr:uid="{EE3D57C3-8EB0-4C22-86ED-8A6F7C03FC63}"/>
    <cellStyle name="Comma 2 4 5 14" xfId="19011" xr:uid="{64E97A2F-FFF5-42B7-95F9-B30150A9891C}"/>
    <cellStyle name="Comma 2 4 5 15" xfId="21356" xr:uid="{CBFA7322-BF37-4D0A-88B6-A359CBAE5351}"/>
    <cellStyle name="Comma 2 4 5 16" xfId="23701" xr:uid="{25C9ED32-46C7-4377-BFE2-081DF1A940B3}"/>
    <cellStyle name="Comma 2 4 5 17" xfId="26046" xr:uid="{A51C0B24-7FC1-4E82-B2C3-76206184B69E}"/>
    <cellStyle name="Comma 2 4 5 2" xfId="634" xr:uid="{BDC2AF0A-6D43-4AB0-BE2C-90E6CD1DCDDD}"/>
    <cellStyle name="Comma 2 4 5 2 10" xfId="21740" xr:uid="{13555906-4FE9-4910-BF22-2746DDA7C48C}"/>
    <cellStyle name="Comma 2 4 5 2 11" xfId="24085" xr:uid="{77E48077-A4BD-427A-BE3D-5FC0AABF0E87}"/>
    <cellStyle name="Comma 2 4 5 2 12" xfId="26430" xr:uid="{DC3F5884-1397-4EF5-B680-EB34E71141BB}"/>
    <cellStyle name="Comma 2 4 5 2 2" xfId="2979" xr:uid="{5EC37437-C428-48DA-B98A-D0B5D2B69DE1}"/>
    <cellStyle name="Comma 2 4 5 2 3" xfId="5324" xr:uid="{3D474278-C41A-4881-BFC3-417A54C038E9}"/>
    <cellStyle name="Comma 2 4 5 2 4" xfId="7669" xr:uid="{51AFD74A-6130-406D-9A8D-71A626BF0B15}"/>
    <cellStyle name="Comma 2 4 5 2 5" xfId="10014" xr:uid="{B6AC56ED-47DA-487A-9AC1-37DBA337F4A5}"/>
    <cellStyle name="Comma 2 4 5 2 6" xfId="12359" xr:uid="{3902805D-28C3-4D36-908C-0DC25476C38D}"/>
    <cellStyle name="Comma 2 4 5 2 7" xfId="14704" xr:uid="{FDACA5FB-B7EB-499A-BBEB-1757B985130E}"/>
    <cellStyle name="Comma 2 4 5 2 8" xfId="17050" xr:uid="{7B8B384B-8C9D-4831-A360-E62E8724C00A}"/>
    <cellStyle name="Comma 2 4 5 2 9" xfId="19395" xr:uid="{E94EAE82-F742-4749-86A6-CFA4E9B30AD8}"/>
    <cellStyle name="Comma 2 4 5 3" xfId="1059" xr:uid="{0FE00889-41B2-4627-9108-FDF800DBD8AD}"/>
    <cellStyle name="Comma 2 4 5 3 10" xfId="22165" xr:uid="{1901CA98-0564-4BDB-AE71-4FC0C7C0F170}"/>
    <cellStyle name="Comma 2 4 5 3 11" xfId="24510" xr:uid="{0D4DE21F-757F-4095-98B1-525653D42595}"/>
    <cellStyle name="Comma 2 4 5 3 12" xfId="26855" xr:uid="{A45CBE96-1360-485B-9170-1BBB2B4A29ED}"/>
    <cellStyle name="Comma 2 4 5 3 2" xfId="3404" xr:uid="{54340F1D-B87B-4440-B3E9-85A490039F8B}"/>
    <cellStyle name="Comma 2 4 5 3 3" xfId="5749" xr:uid="{6D1B48C2-AE73-4123-966C-CAE089F100D0}"/>
    <cellStyle name="Comma 2 4 5 3 4" xfId="8094" xr:uid="{EB0642EA-7BBE-46AE-B84A-2565FD30CF0E}"/>
    <cellStyle name="Comma 2 4 5 3 5" xfId="10439" xr:uid="{7768DE06-B8E4-44F7-A112-0259A31810EC}"/>
    <cellStyle name="Comma 2 4 5 3 6" xfId="12784" xr:uid="{D0B50886-8D53-47D7-82EC-299A94CF0747}"/>
    <cellStyle name="Comma 2 4 5 3 7" xfId="15129" xr:uid="{D50EA1F4-3791-4737-A49A-5E1BA5C9C9EB}"/>
    <cellStyle name="Comma 2 4 5 3 8" xfId="17475" xr:uid="{3DB5BA9B-7207-4CD6-B0CA-952932C500D1}"/>
    <cellStyle name="Comma 2 4 5 3 9" xfId="19820" xr:uid="{F11E7CCA-6DD3-4954-9F10-F4F273AE395D}"/>
    <cellStyle name="Comma 2 4 5 4" xfId="1443" xr:uid="{FF92CFDD-3896-4E20-A4D3-3DA30FF779F7}"/>
    <cellStyle name="Comma 2 4 5 4 10" xfId="22549" xr:uid="{16A4A743-DD10-405C-B193-B28834D5CF87}"/>
    <cellStyle name="Comma 2 4 5 4 11" xfId="24894" xr:uid="{F8EC879D-C23C-428E-8703-842055687C2E}"/>
    <cellStyle name="Comma 2 4 5 4 12" xfId="27239" xr:uid="{FA779CCE-3908-46DF-92A0-889E266BCADF}"/>
    <cellStyle name="Comma 2 4 5 4 2" xfId="3788" xr:uid="{5CC14BA3-DBF5-4C62-8404-0AB6BCD82032}"/>
    <cellStyle name="Comma 2 4 5 4 3" xfId="6133" xr:uid="{65D3F099-5120-43CF-B4C7-C055EBF1008C}"/>
    <cellStyle name="Comma 2 4 5 4 4" xfId="8478" xr:uid="{E26E8D54-43DA-42D6-ACEF-F95E52ACF90F}"/>
    <cellStyle name="Comma 2 4 5 4 5" xfId="10823" xr:uid="{FEAC45BC-0E89-486D-917B-B9050A3BE973}"/>
    <cellStyle name="Comma 2 4 5 4 6" xfId="13168" xr:uid="{816E7AA4-236E-43A7-B024-58EBBB7E131C}"/>
    <cellStyle name="Comma 2 4 5 4 7" xfId="15513" xr:uid="{1D0250F6-8909-4FD0-A065-CE7EDC946A35}"/>
    <cellStyle name="Comma 2 4 5 4 8" xfId="17859" xr:uid="{DC97B953-5974-4073-B4EA-61B931835743}"/>
    <cellStyle name="Comma 2 4 5 4 9" xfId="20204" xr:uid="{27B21AC8-B343-452D-9D0F-ACEC0A711B11}"/>
    <cellStyle name="Comma 2 4 5 5" xfId="1827" xr:uid="{F8223317-F7BB-44C1-88B3-30D7B61456B1}"/>
    <cellStyle name="Comma 2 4 5 5 10" xfId="22933" xr:uid="{CC263552-58A2-416D-92C6-78F618951A45}"/>
    <cellStyle name="Comma 2 4 5 5 11" xfId="25278" xr:uid="{1EFF89D0-A9E2-4935-8F7E-060A3B1FE420}"/>
    <cellStyle name="Comma 2 4 5 5 12" xfId="27623" xr:uid="{5AFF23C7-BBA2-4B10-8F92-F5E57310FF74}"/>
    <cellStyle name="Comma 2 4 5 5 2" xfId="4172" xr:uid="{65D74351-F9A2-487A-BDA0-F3CD166826DB}"/>
    <cellStyle name="Comma 2 4 5 5 3" xfId="6517" xr:uid="{5F1E02D5-0012-4E40-B200-29C8A27CC9E4}"/>
    <cellStyle name="Comma 2 4 5 5 4" xfId="8862" xr:uid="{8D470AC7-0AC7-4BEF-850E-E70C74C81234}"/>
    <cellStyle name="Comma 2 4 5 5 5" xfId="11207" xr:uid="{93AD3A69-9656-479F-A166-4060A48261EE}"/>
    <cellStyle name="Comma 2 4 5 5 6" xfId="13552" xr:uid="{12BDB568-5342-4659-91E2-364D6570BD49}"/>
    <cellStyle name="Comma 2 4 5 5 7" xfId="15897" xr:uid="{A3017E3F-1525-4ED8-9608-A5B253225FBB}"/>
    <cellStyle name="Comma 2 4 5 5 8" xfId="18243" xr:uid="{E0BF0657-7728-42FB-9AB0-269C90C45D40}"/>
    <cellStyle name="Comma 2 4 5 5 9" xfId="20588" xr:uid="{6BFCCF1C-1878-4F85-806D-FC353E6E2E6A}"/>
    <cellStyle name="Comma 2 4 5 6" xfId="2211" xr:uid="{9E0FECE6-576A-408A-8781-41FE1BAA717E}"/>
    <cellStyle name="Comma 2 4 5 6 10" xfId="23317" xr:uid="{063F4C57-8A6C-400A-8039-46218E497B30}"/>
    <cellStyle name="Comma 2 4 5 6 11" xfId="25662" xr:uid="{D690715F-D508-4563-8340-01F777624646}"/>
    <cellStyle name="Comma 2 4 5 6 12" xfId="28007" xr:uid="{90F7C024-C1DC-4692-8E6B-3A247C501554}"/>
    <cellStyle name="Comma 2 4 5 6 2" xfId="4556" xr:uid="{59F0624C-01F1-47E1-A4F4-45338BE946B2}"/>
    <cellStyle name="Comma 2 4 5 6 3" xfId="6901" xr:uid="{FA3C6A26-A479-47A3-9DD9-887B8BF7538A}"/>
    <cellStyle name="Comma 2 4 5 6 4" xfId="9246" xr:uid="{2CE72774-FE6F-4383-B0AC-7F91D542B930}"/>
    <cellStyle name="Comma 2 4 5 6 5" xfId="11591" xr:uid="{36976580-0A05-4B76-ADDF-1BD655DBCB4D}"/>
    <cellStyle name="Comma 2 4 5 6 6" xfId="13936" xr:uid="{B69CE51A-062E-40E9-AF2E-4D332241B1E1}"/>
    <cellStyle name="Comma 2 4 5 6 7" xfId="16281" xr:uid="{A9FB192C-E88E-46DD-87A2-6D96A5177540}"/>
    <cellStyle name="Comma 2 4 5 6 8" xfId="18627" xr:uid="{B9302BDD-FDED-493C-A6F6-321D3AB2F931}"/>
    <cellStyle name="Comma 2 4 5 6 9" xfId="20972" xr:uid="{AAF3234A-C522-4A70-A8D4-1BC94202899F}"/>
    <cellStyle name="Comma 2 4 5 7" xfId="2595" xr:uid="{2A4D51EC-C21B-4633-B928-28B6CB4D53EA}"/>
    <cellStyle name="Comma 2 4 5 8" xfId="4940" xr:uid="{EF2230C3-9A12-4759-8608-30BD1C53D190}"/>
    <cellStyle name="Comma 2 4 5 9" xfId="7285" xr:uid="{B70374F3-6439-41A7-B59F-2D71412CFA5C}"/>
    <cellStyle name="Comma 2 4 6" xfId="298" xr:uid="{9E375764-A052-4320-B95E-2161C033329D}"/>
    <cellStyle name="Comma 2 4 6 10" xfId="9678" xr:uid="{DD6A03B0-6155-40B1-9CE1-ED77C9A2A917}"/>
    <cellStyle name="Comma 2 4 6 11" xfId="12023" xr:uid="{FC4982D1-E0ED-44F6-9C46-0CF858DDE933}"/>
    <cellStyle name="Comma 2 4 6 12" xfId="14368" xr:uid="{1B68A2A6-266C-4281-A722-2DAE52CA42E4}"/>
    <cellStyle name="Comma 2 4 6 13" xfId="16714" xr:uid="{3423DFA6-D2FF-4C47-AB20-0ABCECC041A1}"/>
    <cellStyle name="Comma 2 4 6 14" xfId="19059" xr:uid="{BF71521A-AC29-4BD7-9CB9-524168721C2B}"/>
    <cellStyle name="Comma 2 4 6 15" xfId="21404" xr:uid="{75D38083-CA4F-4C79-80F4-1090BACA4540}"/>
    <cellStyle name="Comma 2 4 6 16" xfId="23749" xr:uid="{46B4A2F3-64AC-4352-A2FC-DFFA066AA7E7}"/>
    <cellStyle name="Comma 2 4 6 17" xfId="26094" xr:uid="{1E1A3E26-CD3B-4B86-BE8D-A66D939CF8A8}"/>
    <cellStyle name="Comma 2 4 6 2" xfId="682" xr:uid="{FF5CCAA1-BC49-4033-B815-BB4D1513EFD6}"/>
    <cellStyle name="Comma 2 4 6 2 10" xfId="21788" xr:uid="{96DD304C-D201-421F-88D8-259B9DD5EA50}"/>
    <cellStyle name="Comma 2 4 6 2 11" xfId="24133" xr:uid="{1D75D5C4-9537-431B-AC15-7AE26F92A655}"/>
    <cellStyle name="Comma 2 4 6 2 12" xfId="26478" xr:uid="{097868C6-9004-43FE-AAAE-14B9A99B0CA6}"/>
    <cellStyle name="Comma 2 4 6 2 2" xfId="3027" xr:uid="{AD63111A-AA22-492E-AD66-42E7C6FE3A47}"/>
    <cellStyle name="Comma 2 4 6 2 3" xfId="5372" xr:uid="{170ABE9A-E191-417D-A11E-647D4F4F9D1E}"/>
    <cellStyle name="Comma 2 4 6 2 4" xfId="7717" xr:uid="{FFB8915C-49E6-4481-80D4-0704A3BDE973}"/>
    <cellStyle name="Comma 2 4 6 2 5" xfId="10062" xr:uid="{915BE043-D7CF-4C6B-A5D4-380BC9092D41}"/>
    <cellStyle name="Comma 2 4 6 2 6" xfId="12407" xr:uid="{0A7A77CA-C404-4945-9D05-108896A493CA}"/>
    <cellStyle name="Comma 2 4 6 2 7" xfId="14752" xr:uid="{17D5E5D2-3CF7-440C-ADCA-CC858EA223D5}"/>
    <cellStyle name="Comma 2 4 6 2 8" xfId="17098" xr:uid="{0EF9B5E9-DC2F-482C-B974-BCEB94EA9EBE}"/>
    <cellStyle name="Comma 2 4 6 2 9" xfId="19443" xr:uid="{5920EE91-9C19-4944-9CF7-D69EF98198E0}"/>
    <cellStyle name="Comma 2 4 6 3" xfId="1107" xr:uid="{743E22B6-B8E7-4F42-94B7-BB655BCF3CD1}"/>
    <cellStyle name="Comma 2 4 6 3 10" xfId="22213" xr:uid="{86189D6B-2568-48F2-8DFD-ABC8DD079398}"/>
    <cellStyle name="Comma 2 4 6 3 11" xfId="24558" xr:uid="{674FDF4E-9DE4-45FF-BD86-8C7FDFF8C544}"/>
    <cellStyle name="Comma 2 4 6 3 12" xfId="26903" xr:uid="{DC0A3045-FCEB-4D34-A4A9-58F4D9892347}"/>
    <cellStyle name="Comma 2 4 6 3 2" xfId="3452" xr:uid="{6DC6702D-430D-4342-8940-76CA41BD3D58}"/>
    <cellStyle name="Comma 2 4 6 3 3" xfId="5797" xr:uid="{32EC08B4-2348-4C45-9E45-CBB8ABCAFD65}"/>
    <cellStyle name="Comma 2 4 6 3 4" xfId="8142" xr:uid="{71FFA69D-E5D1-464F-863E-84469E7D80F5}"/>
    <cellStyle name="Comma 2 4 6 3 5" xfId="10487" xr:uid="{85DC5543-334D-4D5C-A2D9-76C566DC462B}"/>
    <cellStyle name="Comma 2 4 6 3 6" xfId="12832" xr:uid="{D12A21D6-9F5E-4010-95EF-82BC88DBBB58}"/>
    <cellStyle name="Comma 2 4 6 3 7" xfId="15177" xr:uid="{5E227E85-A50E-4650-B100-CE4089D5AEFD}"/>
    <cellStyle name="Comma 2 4 6 3 8" xfId="17523" xr:uid="{D0E0F565-BAAF-4C67-9C68-D37B28A5F3FF}"/>
    <cellStyle name="Comma 2 4 6 3 9" xfId="19868" xr:uid="{5DB8C114-0E5B-4CDF-B57C-B36D5AD4EAAB}"/>
    <cellStyle name="Comma 2 4 6 4" xfId="1491" xr:uid="{D47265C4-1228-4B1D-80AE-CBC0B7A0DC8E}"/>
    <cellStyle name="Comma 2 4 6 4 10" xfId="22597" xr:uid="{C9514977-D9EA-40A7-8CB7-5A5F95DAD8D9}"/>
    <cellStyle name="Comma 2 4 6 4 11" xfId="24942" xr:uid="{DF3E90A9-4FA2-4DDD-8DA2-808E0A5D8364}"/>
    <cellStyle name="Comma 2 4 6 4 12" xfId="27287" xr:uid="{359568BC-EC01-4DE2-9F48-AE67A9723177}"/>
    <cellStyle name="Comma 2 4 6 4 2" xfId="3836" xr:uid="{84552032-5A0A-444C-A91B-CCEB6194B68B}"/>
    <cellStyle name="Comma 2 4 6 4 3" xfId="6181" xr:uid="{ADFD6316-1638-4048-8AFC-B5D8E131B702}"/>
    <cellStyle name="Comma 2 4 6 4 4" xfId="8526" xr:uid="{0491D40C-12CF-4587-A474-28BD2F9B5A94}"/>
    <cellStyle name="Comma 2 4 6 4 5" xfId="10871" xr:uid="{D3CB354E-6EEA-4167-8C9D-BAAD817F7725}"/>
    <cellStyle name="Comma 2 4 6 4 6" xfId="13216" xr:uid="{70697D74-7E38-4014-8C45-B66842ADC625}"/>
    <cellStyle name="Comma 2 4 6 4 7" xfId="15561" xr:uid="{30A645EC-1F7B-4B4A-9E24-F68FD9AA1DB8}"/>
    <cellStyle name="Comma 2 4 6 4 8" xfId="17907" xr:uid="{56FD0357-48F2-44E2-A8F3-FB3CA2B19877}"/>
    <cellStyle name="Comma 2 4 6 4 9" xfId="20252" xr:uid="{E3B2F819-9DE3-495E-A286-70AB98E98690}"/>
    <cellStyle name="Comma 2 4 6 5" xfId="1875" xr:uid="{4FAB2773-B62D-40CB-83F4-F93A0C0D15A0}"/>
    <cellStyle name="Comma 2 4 6 5 10" xfId="22981" xr:uid="{41C656CF-6DBB-4914-97B0-38A56671BA51}"/>
    <cellStyle name="Comma 2 4 6 5 11" xfId="25326" xr:uid="{B199EF36-26E9-415F-A10E-3ABFC7C69645}"/>
    <cellStyle name="Comma 2 4 6 5 12" xfId="27671" xr:uid="{13E8A266-DA19-4339-9B02-C6A58A1A4B19}"/>
    <cellStyle name="Comma 2 4 6 5 2" xfId="4220" xr:uid="{E559F3D6-9CF7-4D49-A3A0-471D5588897C}"/>
    <cellStyle name="Comma 2 4 6 5 3" xfId="6565" xr:uid="{43AC1BCF-9436-4446-9119-15ECC52AE670}"/>
    <cellStyle name="Comma 2 4 6 5 4" xfId="8910" xr:uid="{E55CAE3D-F487-44C1-88C8-D1B114FC9F8B}"/>
    <cellStyle name="Comma 2 4 6 5 5" xfId="11255" xr:uid="{B1590BD4-116A-4370-80B8-76D8290B0F28}"/>
    <cellStyle name="Comma 2 4 6 5 6" xfId="13600" xr:uid="{AC3126DD-451F-4444-91FA-3C31C2294C39}"/>
    <cellStyle name="Comma 2 4 6 5 7" xfId="15945" xr:uid="{15573F43-D9EE-473B-91E9-E6442ABBDF00}"/>
    <cellStyle name="Comma 2 4 6 5 8" xfId="18291" xr:uid="{51D435BB-8E21-4281-BE2D-7B15B61DB2A4}"/>
    <cellStyle name="Comma 2 4 6 5 9" xfId="20636" xr:uid="{BBCF7FC9-20FA-4508-9D8D-DB92B9C89856}"/>
    <cellStyle name="Comma 2 4 6 6" xfId="2259" xr:uid="{7C090AF7-0393-47D6-85BA-C9F39EAB7EAC}"/>
    <cellStyle name="Comma 2 4 6 6 10" xfId="23365" xr:uid="{03C05BB1-BD6D-4EB8-9C85-22E307DB76EC}"/>
    <cellStyle name="Comma 2 4 6 6 11" xfId="25710" xr:uid="{DE07E671-1F23-4298-8672-959ECDBEDFC5}"/>
    <cellStyle name="Comma 2 4 6 6 12" xfId="28055" xr:uid="{42E90231-A074-46F4-8E15-6DF87196ECB0}"/>
    <cellStyle name="Comma 2 4 6 6 2" xfId="4604" xr:uid="{3F4C26CD-34AF-4AD4-A1A5-9416A79B9674}"/>
    <cellStyle name="Comma 2 4 6 6 3" xfId="6949" xr:uid="{E02406EA-4376-4421-AFF3-4EBD21C2C2F7}"/>
    <cellStyle name="Comma 2 4 6 6 4" xfId="9294" xr:uid="{01544DD2-24C8-4F96-9C5D-1BBED308F96C}"/>
    <cellStyle name="Comma 2 4 6 6 5" xfId="11639" xr:uid="{63407D38-1A98-410E-91A4-465F368EC069}"/>
    <cellStyle name="Comma 2 4 6 6 6" xfId="13984" xr:uid="{F18299C7-5743-4623-AF6C-0E85A8934926}"/>
    <cellStyle name="Comma 2 4 6 6 7" xfId="16329" xr:uid="{6406AB79-E6BD-4D4C-8611-E3D9B31BEBC1}"/>
    <cellStyle name="Comma 2 4 6 6 8" xfId="18675" xr:uid="{8BE987B4-E8C7-456B-A022-8E04E4958A14}"/>
    <cellStyle name="Comma 2 4 6 6 9" xfId="21020" xr:uid="{9F9D351F-25F9-45EE-9427-C2B7616A6594}"/>
    <cellStyle name="Comma 2 4 6 7" xfId="2643" xr:uid="{B7621BC7-EFB0-41A8-9756-A219102FCE70}"/>
    <cellStyle name="Comma 2 4 6 8" xfId="4988" xr:uid="{5C246185-6903-45A7-808D-EB46D339A9C4}"/>
    <cellStyle name="Comma 2 4 6 9" xfId="7333" xr:uid="{76B777AC-A7DA-4688-9584-673F6F0D415E}"/>
    <cellStyle name="Comma 2 4 7" xfId="346" xr:uid="{DA183712-47A5-490F-86F4-AB6C3D0D42C8}"/>
    <cellStyle name="Comma 2 4 7 10" xfId="9726" xr:uid="{8B6081AC-5746-4503-8888-923BA5B0E19B}"/>
    <cellStyle name="Comma 2 4 7 11" xfId="12071" xr:uid="{EA33EFE0-8922-48DB-A9FE-184DC8B79D4F}"/>
    <cellStyle name="Comma 2 4 7 12" xfId="14416" xr:uid="{4C00CC67-2391-42D0-93FA-335B5B6F11F6}"/>
    <cellStyle name="Comma 2 4 7 13" xfId="16762" xr:uid="{3B72C18D-4D37-4D15-BD5C-12A02225BAC3}"/>
    <cellStyle name="Comma 2 4 7 14" xfId="19107" xr:uid="{E63C0062-1B8A-4D0D-A89D-DF4A02B03796}"/>
    <cellStyle name="Comma 2 4 7 15" xfId="21452" xr:uid="{5E9F1367-0DE0-40E8-8C79-75071109E207}"/>
    <cellStyle name="Comma 2 4 7 16" xfId="23797" xr:uid="{82AD6B9D-F0CD-42EE-8AF5-228DB71A3763}"/>
    <cellStyle name="Comma 2 4 7 17" xfId="26142" xr:uid="{CB08559F-EB25-4043-A008-4F5C042913C8}"/>
    <cellStyle name="Comma 2 4 7 2" xfId="730" xr:uid="{C273F4F6-1570-4A74-8273-60EB946A7302}"/>
    <cellStyle name="Comma 2 4 7 2 10" xfId="21836" xr:uid="{3EACCC65-A52B-47B2-82C1-EEA0B2E3BF62}"/>
    <cellStyle name="Comma 2 4 7 2 11" xfId="24181" xr:uid="{D9324447-75DC-4C39-9E2A-2A63A03466AD}"/>
    <cellStyle name="Comma 2 4 7 2 12" xfId="26526" xr:uid="{FAE4B8E0-79FD-4AB8-A88E-E544409FC2E4}"/>
    <cellStyle name="Comma 2 4 7 2 2" xfId="3075" xr:uid="{F14061E8-8CC5-4EA5-9D83-616C0D3D6B5C}"/>
    <cellStyle name="Comma 2 4 7 2 3" xfId="5420" xr:uid="{F00BE2ED-3AB0-4EA9-975E-494ECD05323A}"/>
    <cellStyle name="Comma 2 4 7 2 4" xfId="7765" xr:uid="{DAC818C1-26CE-4CF9-8F61-E8DA7FC811A7}"/>
    <cellStyle name="Comma 2 4 7 2 5" xfId="10110" xr:uid="{AA335F82-B7E2-4A69-8ED5-504B046AC669}"/>
    <cellStyle name="Comma 2 4 7 2 6" xfId="12455" xr:uid="{5077DE24-D4E6-40EC-A316-BD46F9C08F8A}"/>
    <cellStyle name="Comma 2 4 7 2 7" xfId="14800" xr:uid="{BD2CBE8E-924F-44AE-ACDF-BB84E72D3388}"/>
    <cellStyle name="Comma 2 4 7 2 8" xfId="17146" xr:uid="{284F0F44-54BD-4167-94FB-B2CCC685C558}"/>
    <cellStyle name="Comma 2 4 7 2 9" xfId="19491" xr:uid="{F4BA657F-50A5-444C-A6FE-720E60CB1F76}"/>
    <cellStyle name="Comma 2 4 7 3" xfId="1155" xr:uid="{A3530C78-9E2E-412E-94BC-0BAF131734DC}"/>
    <cellStyle name="Comma 2 4 7 3 10" xfId="22261" xr:uid="{15E173E2-1750-4312-A1C6-EF9CF8F74125}"/>
    <cellStyle name="Comma 2 4 7 3 11" xfId="24606" xr:uid="{202420F6-E4CF-4FED-8978-4A5939A05BA8}"/>
    <cellStyle name="Comma 2 4 7 3 12" xfId="26951" xr:uid="{0AFC701B-41F5-4CFE-AF83-E223ABA6C1B9}"/>
    <cellStyle name="Comma 2 4 7 3 2" xfId="3500" xr:uid="{9DC1FA3F-8D19-4B29-9BF1-909F5AB53424}"/>
    <cellStyle name="Comma 2 4 7 3 3" xfId="5845" xr:uid="{D12FE4A7-9036-4B6D-A25E-9A429DAAB064}"/>
    <cellStyle name="Comma 2 4 7 3 4" xfId="8190" xr:uid="{85FCB4EA-4A10-4BDD-898A-F1248DE0BCBE}"/>
    <cellStyle name="Comma 2 4 7 3 5" xfId="10535" xr:uid="{C2564FF2-2752-49CF-AD0A-3DD180986F26}"/>
    <cellStyle name="Comma 2 4 7 3 6" xfId="12880" xr:uid="{2500F9DF-2D5C-40FD-8F77-F560E77B03F4}"/>
    <cellStyle name="Comma 2 4 7 3 7" xfId="15225" xr:uid="{B740A5BB-3AFD-44D4-91E5-803F6D117338}"/>
    <cellStyle name="Comma 2 4 7 3 8" xfId="17571" xr:uid="{0088A3B5-879D-4165-882A-DE7D3BF9402D}"/>
    <cellStyle name="Comma 2 4 7 3 9" xfId="19916" xr:uid="{14B52711-B1A9-4503-AAE3-8A2CC1C2F071}"/>
    <cellStyle name="Comma 2 4 7 4" xfId="1539" xr:uid="{ECEF42E5-7644-4FDC-AE1D-A166AADF30B7}"/>
    <cellStyle name="Comma 2 4 7 4 10" xfId="22645" xr:uid="{C6EE6E7C-3F64-429C-93F2-B273BDED3BE5}"/>
    <cellStyle name="Comma 2 4 7 4 11" xfId="24990" xr:uid="{CDBA5C66-FA0D-47E9-BC38-645F6E76C89C}"/>
    <cellStyle name="Comma 2 4 7 4 12" xfId="27335" xr:uid="{28B3060F-6F92-4D34-BA5D-514C98593645}"/>
    <cellStyle name="Comma 2 4 7 4 2" xfId="3884" xr:uid="{86FA4D25-495E-45B2-809C-8570F6B39868}"/>
    <cellStyle name="Comma 2 4 7 4 3" xfId="6229" xr:uid="{43397550-20AB-45AD-8DCE-1474DB04DB09}"/>
    <cellStyle name="Comma 2 4 7 4 4" xfId="8574" xr:uid="{6BF9936C-B829-4D1E-B016-502757E023FF}"/>
    <cellStyle name="Comma 2 4 7 4 5" xfId="10919" xr:uid="{6EFE964D-8363-4DA6-AF34-BBBEA4D50BBC}"/>
    <cellStyle name="Comma 2 4 7 4 6" xfId="13264" xr:uid="{55F93C37-FB13-4AFA-90DD-7AA47FFED36F}"/>
    <cellStyle name="Comma 2 4 7 4 7" xfId="15609" xr:uid="{75BC57B9-C73D-4B5A-848A-24CF84D1EF13}"/>
    <cellStyle name="Comma 2 4 7 4 8" xfId="17955" xr:uid="{E9AC8A19-EFB0-409D-A17E-A9F5441510E1}"/>
    <cellStyle name="Comma 2 4 7 4 9" xfId="20300" xr:uid="{A284C29F-8D9D-4106-8E34-E6DDC5D0D409}"/>
    <cellStyle name="Comma 2 4 7 5" xfId="1923" xr:uid="{C97742FC-3529-4A5F-96CA-7920671AACCB}"/>
    <cellStyle name="Comma 2 4 7 5 10" xfId="23029" xr:uid="{0695B94C-7B1A-46D9-9E7F-87D0D8A65E2F}"/>
    <cellStyle name="Comma 2 4 7 5 11" xfId="25374" xr:uid="{2B1D9625-AB60-44BC-8350-F954A3CF1A3D}"/>
    <cellStyle name="Comma 2 4 7 5 12" xfId="27719" xr:uid="{2E7F15FB-FEA2-46BA-BE76-15871F1E03D4}"/>
    <cellStyle name="Comma 2 4 7 5 2" xfId="4268" xr:uid="{05AC421F-7654-4078-AFC7-9B9C0AEE69B4}"/>
    <cellStyle name="Comma 2 4 7 5 3" xfId="6613" xr:uid="{E51DD649-1FE3-42CC-961B-892547B541B9}"/>
    <cellStyle name="Comma 2 4 7 5 4" xfId="8958" xr:uid="{D79865E9-FD07-46FC-93C0-6C7B3AD54922}"/>
    <cellStyle name="Comma 2 4 7 5 5" xfId="11303" xr:uid="{AF3F6AE2-7408-48A8-ACC8-FAD6DC995485}"/>
    <cellStyle name="Comma 2 4 7 5 6" xfId="13648" xr:uid="{00A5A58C-3F36-460A-810C-34AA33DD7EEB}"/>
    <cellStyle name="Comma 2 4 7 5 7" xfId="15993" xr:uid="{81BA4227-E310-4EFC-9773-A724C6E760BE}"/>
    <cellStyle name="Comma 2 4 7 5 8" xfId="18339" xr:uid="{2F143C1B-E2F6-46CF-8CA8-F5F7CF60DF0D}"/>
    <cellStyle name="Comma 2 4 7 5 9" xfId="20684" xr:uid="{ECD5997D-0190-4746-8EF2-0B722F73034B}"/>
    <cellStyle name="Comma 2 4 7 6" xfId="2307" xr:uid="{47924023-ACC0-4936-8AE7-69A0A7388E83}"/>
    <cellStyle name="Comma 2 4 7 6 10" xfId="23413" xr:uid="{FE538B2B-F3BC-4A5D-A09A-0E15D2686ABD}"/>
    <cellStyle name="Comma 2 4 7 6 11" xfId="25758" xr:uid="{7FA80D32-AEDE-4544-8B1E-203E66216076}"/>
    <cellStyle name="Comma 2 4 7 6 12" xfId="28103" xr:uid="{3F2ED44A-B37A-4467-A13C-C369EC34A227}"/>
    <cellStyle name="Comma 2 4 7 6 2" xfId="4652" xr:uid="{C884A56F-356A-4D92-B9A6-CA3D3E299CBA}"/>
    <cellStyle name="Comma 2 4 7 6 3" xfId="6997" xr:uid="{2CB5ADD4-911B-43FC-BD65-CE1CE38BB650}"/>
    <cellStyle name="Comma 2 4 7 6 4" xfId="9342" xr:uid="{E5522FA1-D437-4BE4-9896-653F5AD8C71F}"/>
    <cellStyle name="Comma 2 4 7 6 5" xfId="11687" xr:uid="{B8B087FE-F8DC-417D-900F-C91E5E4F4D3C}"/>
    <cellStyle name="Comma 2 4 7 6 6" xfId="14032" xr:uid="{D288B5E8-C680-44FB-9B79-72D2B99B6414}"/>
    <cellStyle name="Comma 2 4 7 6 7" xfId="16377" xr:uid="{D67B0116-70B3-4ED3-943B-28BEE1F69A66}"/>
    <cellStyle name="Comma 2 4 7 6 8" xfId="18723" xr:uid="{4DAF4108-4066-42AF-B295-3EDF39D5955D}"/>
    <cellStyle name="Comma 2 4 7 6 9" xfId="21068" xr:uid="{AF58BBE5-1F3C-4D07-A9D8-FAFBA0D8C2D8}"/>
    <cellStyle name="Comma 2 4 7 7" xfId="2691" xr:uid="{479D0A43-64CF-4453-AD53-5CB1EBA791FF}"/>
    <cellStyle name="Comma 2 4 7 8" xfId="5036" xr:uid="{ED3D0D51-0C33-40CB-8FFB-AE9F9C8E1B20}"/>
    <cellStyle name="Comma 2 4 7 9" xfId="7381" xr:uid="{22F922B6-5DB0-47F2-9C2F-AE4D8ADE2986}"/>
    <cellStyle name="Comma 2 4 8" xfId="394" xr:uid="{B633FD34-53F5-4F01-BE61-3B6CBBDBA947}"/>
    <cellStyle name="Comma 2 4 8 10" xfId="9774" xr:uid="{B2F891DF-95F2-4113-974A-3B2ABABADC29}"/>
    <cellStyle name="Comma 2 4 8 11" xfId="12119" xr:uid="{2934834D-63E9-4860-B4BF-559D2917ADBE}"/>
    <cellStyle name="Comma 2 4 8 12" xfId="14464" xr:uid="{6866BE76-7FDA-4734-877A-7D232A9C7FD3}"/>
    <cellStyle name="Comma 2 4 8 13" xfId="16810" xr:uid="{0D38232C-10E6-4B80-AC33-BE3CE7F35EAB}"/>
    <cellStyle name="Comma 2 4 8 14" xfId="19155" xr:uid="{DB15E0A0-1C75-435E-9D7D-6A6FB5712DB8}"/>
    <cellStyle name="Comma 2 4 8 15" xfId="21500" xr:uid="{C6CC14E8-7B7E-4A9B-8CD5-B05060E2CD68}"/>
    <cellStyle name="Comma 2 4 8 16" xfId="23845" xr:uid="{D15B1DFF-3975-4CE5-A6DB-A155BC2D2C02}"/>
    <cellStyle name="Comma 2 4 8 17" xfId="26190" xr:uid="{9016FFEB-E458-445B-B5CC-D8183EF71DEA}"/>
    <cellStyle name="Comma 2 4 8 2" xfId="778" xr:uid="{47CCAF69-8EC5-4E83-A108-15A0217D4D03}"/>
    <cellStyle name="Comma 2 4 8 2 10" xfId="21884" xr:uid="{156CF1B6-89DE-443B-A157-00D9C486BB3D}"/>
    <cellStyle name="Comma 2 4 8 2 11" xfId="24229" xr:uid="{AB5168D9-165E-4929-8375-F8FE6D989873}"/>
    <cellStyle name="Comma 2 4 8 2 12" xfId="26574" xr:uid="{082E4FDF-3AD8-433E-A4A5-B919942018DF}"/>
    <cellStyle name="Comma 2 4 8 2 2" xfId="3123" xr:uid="{EBD0F5C7-2E0D-4A76-8F96-3F2CF808663B}"/>
    <cellStyle name="Comma 2 4 8 2 3" xfId="5468" xr:uid="{09CA3DE6-E907-4808-95C8-2BD2D255AB94}"/>
    <cellStyle name="Comma 2 4 8 2 4" xfId="7813" xr:uid="{6E5BD774-0F4D-4D70-AB81-B41BDB0679FE}"/>
    <cellStyle name="Comma 2 4 8 2 5" xfId="10158" xr:uid="{C6997C45-3885-46A0-8CF1-D537ADA1F1E8}"/>
    <cellStyle name="Comma 2 4 8 2 6" xfId="12503" xr:uid="{BCD180C9-29EF-4B18-86CA-4EA9998442F3}"/>
    <cellStyle name="Comma 2 4 8 2 7" xfId="14848" xr:uid="{66EE6C2B-BAB6-4287-A6E7-528B087217B3}"/>
    <cellStyle name="Comma 2 4 8 2 8" xfId="17194" xr:uid="{6C0E816E-9C57-4DD0-A6F3-5655E6211EC1}"/>
    <cellStyle name="Comma 2 4 8 2 9" xfId="19539" xr:uid="{3687995D-56F5-431C-A652-F5C8E24C8C7D}"/>
    <cellStyle name="Comma 2 4 8 3" xfId="1203" xr:uid="{B6CFF330-C367-4952-91F7-122870BA56E2}"/>
    <cellStyle name="Comma 2 4 8 3 10" xfId="22309" xr:uid="{D136FF90-1AD5-4C34-A963-7B0946CD5A90}"/>
    <cellStyle name="Comma 2 4 8 3 11" xfId="24654" xr:uid="{D1EC3207-7D67-483B-ADEE-EA8918BE2439}"/>
    <cellStyle name="Comma 2 4 8 3 12" xfId="26999" xr:uid="{F20089D7-F00F-4B99-A5AC-492779E7C0A4}"/>
    <cellStyle name="Comma 2 4 8 3 2" xfId="3548" xr:uid="{AE4994D5-4DF1-4393-BABB-0556ECBCCC65}"/>
    <cellStyle name="Comma 2 4 8 3 3" xfId="5893" xr:uid="{D46D7669-A317-4FC2-B9EC-37961C2DFF1F}"/>
    <cellStyle name="Comma 2 4 8 3 4" xfId="8238" xr:uid="{BC435E8D-B793-49DF-AB1C-B4EFDCDA2B97}"/>
    <cellStyle name="Comma 2 4 8 3 5" xfId="10583" xr:uid="{DF6D06F8-6C31-4BEA-8045-09DC24363E22}"/>
    <cellStyle name="Comma 2 4 8 3 6" xfId="12928" xr:uid="{5971DDA6-B467-4CF6-98E1-F01015799436}"/>
    <cellStyle name="Comma 2 4 8 3 7" xfId="15273" xr:uid="{8AF96932-42C6-4A69-A94C-CD2D390F3569}"/>
    <cellStyle name="Comma 2 4 8 3 8" xfId="17619" xr:uid="{5A3CFE04-510B-4657-BCA7-086668D4D563}"/>
    <cellStyle name="Comma 2 4 8 3 9" xfId="19964" xr:uid="{EC708EAF-6EA6-4493-8C0A-F953FC9BE34C}"/>
    <cellStyle name="Comma 2 4 8 4" xfId="1587" xr:uid="{2C4FB5C4-E2D8-45DA-B47C-9F26492D108D}"/>
    <cellStyle name="Comma 2 4 8 4 10" xfId="22693" xr:uid="{A4E4F44B-CE00-4BCE-B68D-DF4F9A381633}"/>
    <cellStyle name="Comma 2 4 8 4 11" xfId="25038" xr:uid="{D214D6E2-1171-406F-92A4-FA9DF8151573}"/>
    <cellStyle name="Comma 2 4 8 4 12" xfId="27383" xr:uid="{BD07338B-3B47-471B-9597-2DFE3612319E}"/>
    <cellStyle name="Comma 2 4 8 4 2" xfId="3932" xr:uid="{1EB41033-46A2-4510-84B0-9C889B1A7D28}"/>
    <cellStyle name="Comma 2 4 8 4 3" xfId="6277" xr:uid="{3A574744-536C-4823-98CB-CFEECC266138}"/>
    <cellStyle name="Comma 2 4 8 4 4" xfId="8622" xr:uid="{177A5561-B7A2-4CCE-BCFF-4F80FC3E6A19}"/>
    <cellStyle name="Comma 2 4 8 4 5" xfId="10967" xr:uid="{69831CD5-4A73-49FD-A077-D7E5B66C7FE8}"/>
    <cellStyle name="Comma 2 4 8 4 6" xfId="13312" xr:uid="{48E6BB53-AEC2-4010-813F-FA9A9C504E4A}"/>
    <cellStyle name="Comma 2 4 8 4 7" xfId="15657" xr:uid="{F70D5946-C79F-4077-9399-1F07BE1F891E}"/>
    <cellStyle name="Comma 2 4 8 4 8" xfId="18003" xr:uid="{78261032-E19C-47E8-B844-83E87F0253FF}"/>
    <cellStyle name="Comma 2 4 8 4 9" xfId="20348" xr:uid="{C24558B1-BEF5-4593-B8D9-845B08FFFC68}"/>
    <cellStyle name="Comma 2 4 8 5" xfId="1971" xr:uid="{1255D82A-F597-4CDB-A76B-630E306D736C}"/>
    <cellStyle name="Comma 2 4 8 5 10" xfId="23077" xr:uid="{B6847FED-0FD2-4997-B1CC-F90E0D12DFD0}"/>
    <cellStyle name="Comma 2 4 8 5 11" xfId="25422" xr:uid="{30E5D768-17C0-43B8-AA91-4E5FDE715824}"/>
    <cellStyle name="Comma 2 4 8 5 12" xfId="27767" xr:uid="{5BEE5587-8A36-4967-B217-B874DAD1A3F0}"/>
    <cellStyle name="Comma 2 4 8 5 2" xfId="4316" xr:uid="{16C3B870-1BA3-4586-A7ED-7432A72FE839}"/>
    <cellStyle name="Comma 2 4 8 5 3" xfId="6661" xr:uid="{9F291AF4-823E-4EDF-BD39-0759184A4C7D}"/>
    <cellStyle name="Comma 2 4 8 5 4" xfId="9006" xr:uid="{6119E496-4524-43C7-8AC6-9DE4C2D3FBD9}"/>
    <cellStyle name="Comma 2 4 8 5 5" xfId="11351" xr:uid="{7692E639-E372-4136-A351-64D80A0F2ED7}"/>
    <cellStyle name="Comma 2 4 8 5 6" xfId="13696" xr:uid="{9A227EEF-8C91-41B2-8300-83FB0A2511DA}"/>
    <cellStyle name="Comma 2 4 8 5 7" xfId="16041" xr:uid="{C4DEBA36-CEBD-4B78-8FC6-4A167AE5CFC1}"/>
    <cellStyle name="Comma 2 4 8 5 8" xfId="18387" xr:uid="{AF3B4B22-B30B-458E-ACF8-23C98B30CAC2}"/>
    <cellStyle name="Comma 2 4 8 5 9" xfId="20732" xr:uid="{463DB451-3FEC-4954-81D9-C19AF6D5B939}"/>
    <cellStyle name="Comma 2 4 8 6" xfId="2355" xr:uid="{F204A5B6-6E43-41D8-B855-C34A445CD6AC}"/>
    <cellStyle name="Comma 2 4 8 6 10" xfId="23461" xr:uid="{39068A5C-F239-4BE4-9DC4-33F1CB5550DF}"/>
    <cellStyle name="Comma 2 4 8 6 11" xfId="25806" xr:uid="{E3D1046A-B193-43C0-A78B-6969D742AED7}"/>
    <cellStyle name="Comma 2 4 8 6 12" xfId="28151" xr:uid="{023FFAEA-5D79-43DF-8002-27BE1BC813F2}"/>
    <cellStyle name="Comma 2 4 8 6 2" xfId="4700" xr:uid="{0908611D-88F4-45C8-A404-4748128B8268}"/>
    <cellStyle name="Comma 2 4 8 6 3" xfId="7045" xr:uid="{4B740CAA-A09B-495A-8AC8-3B8462DDD283}"/>
    <cellStyle name="Comma 2 4 8 6 4" xfId="9390" xr:uid="{AF332794-2A69-4F33-A5BF-C9CBF2EE43B6}"/>
    <cellStyle name="Comma 2 4 8 6 5" xfId="11735" xr:uid="{CE4B11A5-781D-41AF-A939-1C1A7DD7DD29}"/>
    <cellStyle name="Comma 2 4 8 6 6" xfId="14080" xr:uid="{02CABF2E-2C08-4733-8CE1-934274F857BA}"/>
    <cellStyle name="Comma 2 4 8 6 7" xfId="16425" xr:uid="{E8B35702-0DA3-4DED-BF3E-2C2ED0C80AB7}"/>
    <cellStyle name="Comma 2 4 8 6 8" xfId="18771" xr:uid="{34F14E7E-8094-4937-8978-0AC65EA0137B}"/>
    <cellStyle name="Comma 2 4 8 6 9" xfId="21116" xr:uid="{7FB8A214-8A2F-4B6C-AF1C-7828ACE81DA3}"/>
    <cellStyle name="Comma 2 4 8 7" xfId="2739" xr:uid="{2A469096-B593-429C-B2C6-58E4DBDF5B3B}"/>
    <cellStyle name="Comma 2 4 8 8" xfId="5084" xr:uid="{30CB5A6A-D83A-4726-82CA-28D5B3BB0044}"/>
    <cellStyle name="Comma 2 4 8 9" xfId="7429" xr:uid="{26E4BC91-07FF-4E1A-B175-900AE67B0532}"/>
    <cellStyle name="Comma 2 4 9" xfId="442" xr:uid="{D2C980C9-FAD0-4398-A2EF-A34017692C10}"/>
    <cellStyle name="Comma 2 4 9 10" xfId="21548" xr:uid="{0A3FDAA0-DE79-4D52-81C0-D0F22D812D62}"/>
    <cellStyle name="Comma 2 4 9 11" xfId="23893" xr:uid="{8A081EAC-F433-44BF-B55D-970F3D4CB53C}"/>
    <cellStyle name="Comma 2 4 9 12" xfId="26238" xr:uid="{F7E6F9A3-5A04-459D-BF5E-68859D64EBDA}"/>
    <cellStyle name="Comma 2 4 9 2" xfId="2787" xr:uid="{57BFA464-DC17-4CE4-9585-1E981350BBB2}"/>
    <cellStyle name="Comma 2 4 9 3" xfId="5132" xr:uid="{0DB90CB9-A86C-4729-8005-79AA095CC330}"/>
    <cellStyle name="Comma 2 4 9 4" xfId="7477" xr:uid="{D5BC47DD-E855-4FDA-8EE4-44B3F4911C9F}"/>
    <cellStyle name="Comma 2 4 9 5" xfId="9822" xr:uid="{2DD5761C-B702-48A6-970E-66331BC70969}"/>
    <cellStyle name="Comma 2 4 9 6" xfId="12167" xr:uid="{252ECB89-E8FE-4209-AFE0-13CE9A8C4A74}"/>
    <cellStyle name="Comma 2 4 9 7" xfId="14512" xr:uid="{E29028EE-D246-4F94-A849-BAF9FC5B928D}"/>
    <cellStyle name="Comma 2 4 9 8" xfId="16858" xr:uid="{51C473A2-7C59-45A5-A2EC-334F78FB2481}"/>
    <cellStyle name="Comma 2 4 9 9" xfId="19203" xr:uid="{BBCD25B4-478F-4F4D-B060-77697D09DD9C}"/>
    <cellStyle name="Comma 2 5" xfId="82" xr:uid="{9F3871E0-8B20-4D1A-9B7F-DD4E3E3D1428}"/>
    <cellStyle name="Comma 2 5 10" xfId="9462" xr:uid="{39FE04AB-BFD7-484B-A08B-DC17A593E61A}"/>
    <cellStyle name="Comma 2 5 11" xfId="11807" xr:uid="{F7D32961-AFB9-4F24-ADF7-3D2BB4BF96DB}"/>
    <cellStyle name="Comma 2 5 12" xfId="14152" xr:uid="{35640B4E-73D7-4DA7-BD4E-F9621A854887}"/>
    <cellStyle name="Comma 2 5 13" xfId="16498" xr:uid="{35E63AFC-4476-4F39-95BD-606E01FDA10D}"/>
    <cellStyle name="Comma 2 5 14" xfId="18843" xr:uid="{765CA36F-3E87-4FE7-8108-7B0BA4B02DFD}"/>
    <cellStyle name="Comma 2 5 15" xfId="21188" xr:uid="{28A87352-F7A8-4087-A3FC-53FA9EA75369}"/>
    <cellStyle name="Comma 2 5 16" xfId="23533" xr:uid="{8F7144D7-4F88-42CD-B541-22673FFF229A}"/>
    <cellStyle name="Comma 2 5 17" xfId="25878" xr:uid="{D5C1837D-6751-40DF-9F9E-2F74EB3A01D1}"/>
    <cellStyle name="Comma 2 5 2" xfId="466" xr:uid="{1238EF6E-417C-4776-8BA8-E452FD77CA76}"/>
    <cellStyle name="Comma 2 5 2 10" xfId="21572" xr:uid="{570972AF-9AE5-4C02-A33F-EF42B97A867F}"/>
    <cellStyle name="Comma 2 5 2 11" xfId="23917" xr:uid="{FA8329DC-5B5C-47E6-939F-0B2307FDCF21}"/>
    <cellStyle name="Comma 2 5 2 12" xfId="26262" xr:uid="{1CD36D9D-8DC5-4E9C-9B9B-F554B0FA76E1}"/>
    <cellStyle name="Comma 2 5 2 2" xfId="2811" xr:uid="{15039FEE-C909-4B3D-8FDB-544CE30450B8}"/>
    <cellStyle name="Comma 2 5 2 3" xfId="5156" xr:uid="{BE6BEBB2-648D-470E-A604-5F21C480BFA0}"/>
    <cellStyle name="Comma 2 5 2 4" xfId="7501" xr:uid="{E23188EF-BBEA-4D70-94BF-B53DE58A7F92}"/>
    <cellStyle name="Comma 2 5 2 5" xfId="9846" xr:uid="{4E358DD6-F3A1-487E-9786-EBDDC7728345}"/>
    <cellStyle name="Comma 2 5 2 6" xfId="12191" xr:uid="{4263D08F-077A-4C14-97DA-F50D68AE3451}"/>
    <cellStyle name="Comma 2 5 2 7" xfId="14536" xr:uid="{C4AFC4C4-2DBE-42E0-B6A1-194E8F35A8D6}"/>
    <cellStyle name="Comma 2 5 2 8" xfId="16882" xr:uid="{C7A9C4E7-E451-4576-9693-ECEB765E2927}"/>
    <cellStyle name="Comma 2 5 2 9" xfId="19227" xr:uid="{DB93E30B-7FF2-40D7-9AE1-353E45948673}"/>
    <cellStyle name="Comma 2 5 3" xfId="891" xr:uid="{82FBD18B-5692-4808-A368-7EA93540AF56}"/>
    <cellStyle name="Comma 2 5 3 10" xfId="21997" xr:uid="{0C61C1D7-CE84-4BA5-A1A2-66A3AF39AE06}"/>
    <cellStyle name="Comma 2 5 3 11" xfId="24342" xr:uid="{9672DEB4-37C7-4FD0-A32D-D19C3C1B1F5B}"/>
    <cellStyle name="Comma 2 5 3 12" xfId="26687" xr:uid="{E2242418-6A00-43E5-B2E9-EBACF6BEA77D}"/>
    <cellStyle name="Comma 2 5 3 2" xfId="3236" xr:uid="{018EEAA4-4AFF-40FB-B6E7-AFA491A4E1E4}"/>
    <cellStyle name="Comma 2 5 3 3" xfId="5581" xr:uid="{FA2FB409-FD8D-4745-AA7C-BC9B40D11234}"/>
    <cellStyle name="Comma 2 5 3 4" xfId="7926" xr:uid="{923A9B85-D3FB-4F21-AFDA-A879772CC94E}"/>
    <cellStyle name="Comma 2 5 3 5" xfId="10271" xr:uid="{E9297F5C-D258-4CCA-9820-3B2657B52F4E}"/>
    <cellStyle name="Comma 2 5 3 6" xfId="12616" xr:uid="{4DCEC303-B869-47E7-8EC6-BC7CD103B1C6}"/>
    <cellStyle name="Comma 2 5 3 7" xfId="14961" xr:uid="{AE4F480C-3434-43CD-BACD-9F82CD05F8AB}"/>
    <cellStyle name="Comma 2 5 3 8" xfId="17307" xr:uid="{CF120BBF-7841-4E0D-B00D-1ED0D71B0A19}"/>
    <cellStyle name="Comma 2 5 3 9" xfId="19652" xr:uid="{27AAF4C8-1D53-474C-93D4-521892451954}"/>
    <cellStyle name="Comma 2 5 4" xfId="1275" xr:uid="{4B953E6E-CB90-4B55-8C0A-8A57901B1497}"/>
    <cellStyle name="Comma 2 5 4 10" xfId="22381" xr:uid="{5C6C7441-E18A-4980-B5E3-B3EBDBE6EA56}"/>
    <cellStyle name="Comma 2 5 4 11" xfId="24726" xr:uid="{761AAB15-A1F9-4655-A2C9-2E75F5FDC3AB}"/>
    <cellStyle name="Comma 2 5 4 12" xfId="27071" xr:uid="{54121872-4F82-45AD-846F-006F363874CD}"/>
    <cellStyle name="Comma 2 5 4 2" xfId="3620" xr:uid="{E955071F-955F-4C89-AC55-2E8521B1AD12}"/>
    <cellStyle name="Comma 2 5 4 3" xfId="5965" xr:uid="{5ADF4CE4-BA7D-4F90-88ED-9FC147053118}"/>
    <cellStyle name="Comma 2 5 4 4" xfId="8310" xr:uid="{4BF875C3-F7C9-4F13-82B4-2DE1E673E0A2}"/>
    <cellStyle name="Comma 2 5 4 5" xfId="10655" xr:uid="{6421C1FE-7065-4098-A750-9ADE564831B7}"/>
    <cellStyle name="Comma 2 5 4 6" xfId="13000" xr:uid="{FDBFF8B3-0C93-4579-B385-D3A52AE989E6}"/>
    <cellStyle name="Comma 2 5 4 7" xfId="15345" xr:uid="{7A4BD32C-89AF-42EC-891A-66F4CB02FC43}"/>
    <cellStyle name="Comma 2 5 4 8" xfId="17691" xr:uid="{943EAE4D-DF45-47D5-8D21-CB83C575E409}"/>
    <cellStyle name="Comma 2 5 4 9" xfId="20036" xr:uid="{E679F106-ABD1-4B90-9055-B03B13F0929E}"/>
    <cellStyle name="Comma 2 5 5" xfId="1659" xr:uid="{B6FC542A-4A16-4F2F-A436-225909F219B5}"/>
    <cellStyle name="Comma 2 5 5 10" xfId="22765" xr:uid="{092A4F00-55F0-4B85-90DC-F2D74BFA4C8D}"/>
    <cellStyle name="Comma 2 5 5 11" xfId="25110" xr:uid="{3798EB0E-EE52-48FB-8255-3309AB57BC3E}"/>
    <cellStyle name="Comma 2 5 5 12" xfId="27455" xr:uid="{54BEF6C1-4526-41AF-ABAB-01F6F8074631}"/>
    <cellStyle name="Comma 2 5 5 2" xfId="4004" xr:uid="{471B421F-839E-4AE8-A558-8E6E74E2DE6E}"/>
    <cellStyle name="Comma 2 5 5 3" xfId="6349" xr:uid="{9D57E17C-D589-49EA-8505-7C52E424FD7A}"/>
    <cellStyle name="Comma 2 5 5 4" xfId="8694" xr:uid="{C5E4D7C1-928C-4B44-8875-39F0F7AF9E0C}"/>
    <cellStyle name="Comma 2 5 5 5" xfId="11039" xr:uid="{023C8233-5E04-40E7-844B-317E10CCE4BC}"/>
    <cellStyle name="Comma 2 5 5 6" xfId="13384" xr:uid="{B2DA3277-3475-436C-B090-264F77C70E39}"/>
    <cellStyle name="Comma 2 5 5 7" xfId="15729" xr:uid="{C22E93A9-AC7C-475D-9748-222C57629FC6}"/>
    <cellStyle name="Comma 2 5 5 8" xfId="18075" xr:uid="{E1C17D63-E11F-4041-8425-7D1EFA7A32FB}"/>
    <cellStyle name="Comma 2 5 5 9" xfId="20420" xr:uid="{169F21AB-530C-47C1-8A84-0CC5237BA2AA}"/>
    <cellStyle name="Comma 2 5 6" xfId="2043" xr:uid="{AB333010-38A4-491A-81C4-F227F42103B1}"/>
    <cellStyle name="Comma 2 5 6 10" xfId="23149" xr:uid="{86341148-74C9-41E1-AA07-EDD953C6749D}"/>
    <cellStyle name="Comma 2 5 6 11" xfId="25494" xr:uid="{E183A685-0F5A-4328-A81E-CF04EBE7C44A}"/>
    <cellStyle name="Comma 2 5 6 12" xfId="27839" xr:uid="{C3140F21-3FE0-4632-B0B5-E2305BBE5657}"/>
    <cellStyle name="Comma 2 5 6 2" xfId="4388" xr:uid="{A27737DF-09AF-4118-91F1-CBD435232EE0}"/>
    <cellStyle name="Comma 2 5 6 3" xfId="6733" xr:uid="{A4F07310-5B1C-4A27-B839-A52C73DCEE21}"/>
    <cellStyle name="Comma 2 5 6 4" xfId="9078" xr:uid="{9CCCE063-F143-4EF6-B7FA-1A8C381724D6}"/>
    <cellStyle name="Comma 2 5 6 5" xfId="11423" xr:uid="{D39E0F0C-9F8F-4D5B-A975-F7A616EAF1C5}"/>
    <cellStyle name="Comma 2 5 6 6" xfId="13768" xr:uid="{0DE1B366-A0EF-4FFD-9531-6DB84C3AE836}"/>
    <cellStyle name="Comma 2 5 6 7" xfId="16113" xr:uid="{4D97FAA6-6406-42C5-AFBD-EC35C433537A}"/>
    <cellStyle name="Comma 2 5 6 8" xfId="18459" xr:uid="{79E104B3-57A5-408F-956B-D5FF488EF08A}"/>
    <cellStyle name="Comma 2 5 6 9" xfId="20804" xr:uid="{A7F1FDDB-6B0D-4CF6-9585-9D173E8DC747}"/>
    <cellStyle name="Comma 2 5 7" xfId="2427" xr:uid="{8093CA60-2782-4F6A-9F16-C8D40EEE3528}"/>
    <cellStyle name="Comma 2 5 8" xfId="4772" xr:uid="{D9FC4371-08D4-4BC8-A016-0AB37A95E07B}"/>
    <cellStyle name="Comma 2 5 9" xfId="7117" xr:uid="{CE314334-C60B-49BC-AB3B-D9BF320032C5}"/>
    <cellStyle name="Comma 2 6" xfId="130" xr:uid="{E8AF33A0-09FF-4A14-8789-D11D6C4276A5}"/>
    <cellStyle name="Comma 2 6 10" xfId="9510" xr:uid="{5B7BC9B6-6FC4-4B0F-99E7-13C98689F437}"/>
    <cellStyle name="Comma 2 6 11" xfId="11855" xr:uid="{29256F63-8AD3-4B30-88C7-6209B0162B7B}"/>
    <cellStyle name="Comma 2 6 12" xfId="14200" xr:uid="{70F1CBA6-437D-4561-9E22-5E7C403444D4}"/>
    <cellStyle name="Comma 2 6 13" xfId="16546" xr:uid="{5B3A18E6-A7DD-42B9-B0CA-AB15742078D9}"/>
    <cellStyle name="Comma 2 6 14" xfId="18891" xr:uid="{A4ECB02E-2BA1-4589-AD8A-389792A0128F}"/>
    <cellStyle name="Comma 2 6 15" xfId="21236" xr:uid="{4C2A403B-7642-4138-9539-B008DED57946}"/>
    <cellStyle name="Comma 2 6 16" xfId="23581" xr:uid="{37D66D6C-4EE9-4FB8-9005-6C5ABC5245E7}"/>
    <cellStyle name="Comma 2 6 17" xfId="25926" xr:uid="{00EF4DD6-C438-4736-98C3-7D0BB2AFEEA7}"/>
    <cellStyle name="Comma 2 6 2" xfId="514" xr:uid="{8B153789-E91D-4335-9324-C97D5B09F925}"/>
    <cellStyle name="Comma 2 6 2 10" xfId="21620" xr:uid="{A7952B17-0E42-4395-9EE6-195E7C660466}"/>
    <cellStyle name="Comma 2 6 2 11" xfId="23965" xr:uid="{3BA30CBE-4864-4DBF-8410-066B093B41E5}"/>
    <cellStyle name="Comma 2 6 2 12" xfId="26310" xr:uid="{BCF31145-0E5B-46E6-BADA-45947120219A}"/>
    <cellStyle name="Comma 2 6 2 2" xfId="2859" xr:uid="{AA44CB09-94CE-4007-BDA4-399341FAF084}"/>
    <cellStyle name="Comma 2 6 2 3" xfId="5204" xr:uid="{BE5E3CE7-B281-4CD0-A9F8-D8A298B3001E}"/>
    <cellStyle name="Comma 2 6 2 4" xfId="7549" xr:uid="{3E15A2DF-DE1C-450C-859D-C4372948A1E5}"/>
    <cellStyle name="Comma 2 6 2 5" xfId="9894" xr:uid="{273B4ED1-B4B7-4DED-803C-2474303B49C0}"/>
    <cellStyle name="Comma 2 6 2 6" xfId="12239" xr:uid="{A3FFFB4F-BF65-400B-9D84-B9AC4D787C4B}"/>
    <cellStyle name="Comma 2 6 2 7" xfId="14584" xr:uid="{74B4BE85-5BC8-47E8-B3C4-6B1352ADE2BB}"/>
    <cellStyle name="Comma 2 6 2 8" xfId="16930" xr:uid="{5D63A1CC-2179-41A6-8448-D5C35731F562}"/>
    <cellStyle name="Comma 2 6 2 9" xfId="19275" xr:uid="{28CE6E84-A8CF-4E65-A52A-189AD763C628}"/>
    <cellStyle name="Comma 2 6 3" xfId="939" xr:uid="{DB4CB58C-F3F8-4A76-8A46-84301B11FF3B}"/>
    <cellStyle name="Comma 2 6 3 10" xfId="22045" xr:uid="{59BF8518-F573-4C3B-84CC-035D2864F043}"/>
    <cellStyle name="Comma 2 6 3 11" xfId="24390" xr:uid="{0AD56B57-141B-42C3-A372-62CDDA77713F}"/>
    <cellStyle name="Comma 2 6 3 12" xfId="26735" xr:uid="{D437932C-34AB-46C0-92CB-CEDF60436C5A}"/>
    <cellStyle name="Comma 2 6 3 2" xfId="3284" xr:uid="{7322867F-8770-413D-A359-FBE98AE68D40}"/>
    <cellStyle name="Comma 2 6 3 3" xfId="5629" xr:uid="{7EDF9A90-96E9-415D-B9EA-46E6B23295FB}"/>
    <cellStyle name="Comma 2 6 3 4" xfId="7974" xr:uid="{8CB9EACC-F331-43B9-A2D8-F5DD8F8340A2}"/>
    <cellStyle name="Comma 2 6 3 5" xfId="10319" xr:uid="{78AABF19-22D3-4D88-BA23-463441D8B9A4}"/>
    <cellStyle name="Comma 2 6 3 6" xfId="12664" xr:uid="{5F5CF2F0-8DC3-44FB-8BCF-4AE2D5E6C196}"/>
    <cellStyle name="Comma 2 6 3 7" xfId="15009" xr:uid="{5189D9F7-E860-4335-B474-AF7CFA788BD8}"/>
    <cellStyle name="Comma 2 6 3 8" xfId="17355" xr:uid="{066515DA-5949-41DC-AD7A-E5D5E4485E3A}"/>
    <cellStyle name="Comma 2 6 3 9" xfId="19700" xr:uid="{A3772E0C-19AA-4A13-9E9F-F01B6CA30711}"/>
    <cellStyle name="Comma 2 6 4" xfId="1323" xr:uid="{017B5621-8822-4022-849B-47BE7F7768B3}"/>
    <cellStyle name="Comma 2 6 4 10" xfId="22429" xr:uid="{99AD6BBF-BC12-41EB-8858-537CCEFE6121}"/>
    <cellStyle name="Comma 2 6 4 11" xfId="24774" xr:uid="{6F206159-A891-4847-BC63-6DD59FE4B8E1}"/>
    <cellStyle name="Comma 2 6 4 12" xfId="27119" xr:uid="{08EBC14E-AAAB-457E-95F3-A0A8B6A8F34F}"/>
    <cellStyle name="Comma 2 6 4 2" xfId="3668" xr:uid="{1169C013-2EC2-4AD1-8E37-AAA504618202}"/>
    <cellStyle name="Comma 2 6 4 3" xfId="6013" xr:uid="{831D76F1-164C-4A94-8976-604865682D49}"/>
    <cellStyle name="Comma 2 6 4 4" xfId="8358" xr:uid="{AD40FC73-2A6A-4976-8986-53F84A0D0972}"/>
    <cellStyle name="Comma 2 6 4 5" xfId="10703" xr:uid="{2097F6A5-7F24-4243-A2E3-3C2759CF8F7F}"/>
    <cellStyle name="Comma 2 6 4 6" xfId="13048" xr:uid="{47471131-4C5E-47BA-8538-1FDC73A24E86}"/>
    <cellStyle name="Comma 2 6 4 7" xfId="15393" xr:uid="{4713C655-631D-418B-BF24-206F86BBBF1C}"/>
    <cellStyle name="Comma 2 6 4 8" xfId="17739" xr:uid="{D410B8B3-FF95-44F2-B4F1-BBDDF9215F3C}"/>
    <cellStyle name="Comma 2 6 4 9" xfId="20084" xr:uid="{3C59D599-864A-448D-B94B-14AFAE1D6B3B}"/>
    <cellStyle name="Comma 2 6 5" xfId="1707" xr:uid="{AD9C0CBD-3C31-4031-8A3A-4D2D91178E0E}"/>
    <cellStyle name="Comma 2 6 5 10" xfId="22813" xr:uid="{D657CB4A-F487-418A-8C61-2C5F574438D1}"/>
    <cellStyle name="Comma 2 6 5 11" xfId="25158" xr:uid="{E4B57EAD-1B7B-4C1F-8DCA-9C16D84E6F8C}"/>
    <cellStyle name="Comma 2 6 5 12" xfId="27503" xr:uid="{543391AF-59E9-494A-991D-9FF25628A5DC}"/>
    <cellStyle name="Comma 2 6 5 2" xfId="4052" xr:uid="{ECF3182E-DB70-4C2C-9219-CEF8E655D0D9}"/>
    <cellStyle name="Comma 2 6 5 3" xfId="6397" xr:uid="{9DFDBB69-BBBD-4801-A8A4-81D7229C952B}"/>
    <cellStyle name="Comma 2 6 5 4" xfId="8742" xr:uid="{4A8524FE-B83E-42A5-A52F-C30D834EF911}"/>
    <cellStyle name="Comma 2 6 5 5" xfId="11087" xr:uid="{CE3045D5-0686-4A36-BB93-C25C21180867}"/>
    <cellStyle name="Comma 2 6 5 6" xfId="13432" xr:uid="{179B181D-300A-4934-A65F-1FEF12C4C180}"/>
    <cellStyle name="Comma 2 6 5 7" xfId="15777" xr:uid="{F5FFA8D6-9108-4CEE-B66C-0A629D75CE41}"/>
    <cellStyle name="Comma 2 6 5 8" xfId="18123" xr:uid="{84AB5999-7AEC-4897-85C7-90D3A852D4F0}"/>
    <cellStyle name="Comma 2 6 5 9" xfId="20468" xr:uid="{89B0910A-5C06-47DC-B6AD-0707933A82D2}"/>
    <cellStyle name="Comma 2 6 6" xfId="2091" xr:uid="{E256F24F-5FC0-4AB2-BCA9-7CBE1089D6EB}"/>
    <cellStyle name="Comma 2 6 6 10" xfId="23197" xr:uid="{6A2BD478-391B-4D6E-9DD7-7351BB3C00CA}"/>
    <cellStyle name="Comma 2 6 6 11" xfId="25542" xr:uid="{EA6A53E0-32E4-456B-921E-B5DE09E5CE89}"/>
    <cellStyle name="Comma 2 6 6 12" xfId="27887" xr:uid="{8B8FCFED-8C28-40EC-A23A-8EE074F628D9}"/>
    <cellStyle name="Comma 2 6 6 2" xfId="4436" xr:uid="{B6D9B293-2849-49E2-BCA2-D035699652CD}"/>
    <cellStyle name="Comma 2 6 6 3" xfId="6781" xr:uid="{9F6A4CD4-A912-4E97-9DD6-0B0DDC339587}"/>
    <cellStyle name="Comma 2 6 6 4" xfId="9126" xr:uid="{2E716BDF-A378-4380-BC82-03D550AD7932}"/>
    <cellStyle name="Comma 2 6 6 5" xfId="11471" xr:uid="{F94509F0-0548-47FD-A9AB-BB468922CD08}"/>
    <cellStyle name="Comma 2 6 6 6" xfId="13816" xr:uid="{7C620710-8547-460E-B2FC-10E19CC8B663}"/>
    <cellStyle name="Comma 2 6 6 7" xfId="16161" xr:uid="{FE3FBF55-B104-4F59-8486-E3F43DEF75E8}"/>
    <cellStyle name="Comma 2 6 6 8" xfId="18507" xr:uid="{7F152266-C7FC-4DC2-8308-A3B9B2248681}"/>
    <cellStyle name="Comma 2 6 6 9" xfId="20852" xr:uid="{0CD5B11C-B024-4FCC-84F8-079E5891F4B9}"/>
    <cellStyle name="Comma 2 6 7" xfId="2475" xr:uid="{33F84528-75C7-4D36-A719-CA426935F3D0}"/>
    <cellStyle name="Comma 2 6 8" xfId="4820" xr:uid="{5C2CF55C-313A-4DF0-8ACB-0D161B3B4301}"/>
    <cellStyle name="Comma 2 6 9" xfId="7165" xr:uid="{974BEF81-9A50-43AF-87BE-AE828DA907BB}"/>
    <cellStyle name="Comma 2 7" xfId="178" xr:uid="{1D7C90D9-0229-474D-86FB-3F7235471A91}"/>
    <cellStyle name="Comma 2 7 10" xfId="9558" xr:uid="{3296A9B9-4F6A-4BEA-979B-F3777B17F895}"/>
    <cellStyle name="Comma 2 7 11" xfId="11903" xr:uid="{C4BD00DB-CD5D-4D98-BDE3-FC634297EB92}"/>
    <cellStyle name="Comma 2 7 12" xfId="14248" xr:uid="{E39B4A5F-E2F5-4C86-84A7-A1956264107B}"/>
    <cellStyle name="Comma 2 7 13" xfId="16594" xr:uid="{64224FB1-3E02-43E5-8FCB-E888C4607FF1}"/>
    <cellStyle name="Comma 2 7 14" xfId="18939" xr:uid="{BD2F8628-0296-401F-9C39-17EF3B588DA4}"/>
    <cellStyle name="Comma 2 7 15" xfId="21284" xr:uid="{AD0A0DC3-A151-4C0D-85FC-76283797649B}"/>
    <cellStyle name="Comma 2 7 16" xfId="23629" xr:uid="{DE5CF9BC-ECBA-4FC2-8CF1-F5B41F2EA858}"/>
    <cellStyle name="Comma 2 7 17" xfId="25974" xr:uid="{AAE98636-8AA4-40D1-94DE-999EABAAEB33}"/>
    <cellStyle name="Comma 2 7 2" xfId="562" xr:uid="{345F9903-C06C-4B25-ABCD-E74F0B366554}"/>
    <cellStyle name="Comma 2 7 2 10" xfId="21668" xr:uid="{D90A80DB-CA0F-4C69-BD9D-D93C8BE21A2D}"/>
    <cellStyle name="Comma 2 7 2 11" xfId="24013" xr:uid="{2B195A16-8E4B-4E24-92C2-10E03A25CF87}"/>
    <cellStyle name="Comma 2 7 2 12" xfId="26358" xr:uid="{EDCFADE1-CDF8-402C-8D47-8B9CFB981AEF}"/>
    <cellStyle name="Comma 2 7 2 2" xfId="2907" xr:uid="{07349143-7C1D-48C5-A77D-E550C8E51368}"/>
    <cellStyle name="Comma 2 7 2 3" xfId="5252" xr:uid="{9803860F-5A44-418C-8345-2DF59B062B38}"/>
    <cellStyle name="Comma 2 7 2 4" xfId="7597" xr:uid="{2C669E0A-BBB7-488E-8243-12E8E2CD78A6}"/>
    <cellStyle name="Comma 2 7 2 5" xfId="9942" xr:uid="{CF046DD8-A8F1-46C2-829C-B45EF7C16B25}"/>
    <cellStyle name="Comma 2 7 2 6" xfId="12287" xr:uid="{79760098-8D21-4C25-9FAA-D38D5765F70D}"/>
    <cellStyle name="Comma 2 7 2 7" xfId="14632" xr:uid="{DC2E8A2C-6078-489E-AB43-0B0BB2E21D6D}"/>
    <cellStyle name="Comma 2 7 2 8" xfId="16978" xr:uid="{702A1687-C316-475D-895B-C47FB2812486}"/>
    <cellStyle name="Comma 2 7 2 9" xfId="19323" xr:uid="{BBF12F0E-5489-4182-9477-8BEA0B533019}"/>
    <cellStyle name="Comma 2 7 3" xfId="987" xr:uid="{7BC7E72E-1D6D-4343-835D-AC172A6CE060}"/>
    <cellStyle name="Comma 2 7 3 10" xfId="22093" xr:uid="{1B8DCAF9-2245-4943-A023-942189626E43}"/>
    <cellStyle name="Comma 2 7 3 11" xfId="24438" xr:uid="{E5FFB414-2F69-4EF4-ACC2-1091EEC71D17}"/>
    <cellStyle name="Comma 2 7 3 12" xfId="26783" xr:uid="{1D0A8EB4-9A23-4AEC-A42C-F5B22F9A2C93}"/>
    <cellStyle name="Comma 2 7 3 2" xfId="3332" xr:uid="{3FE21DFA-3279-4717-8AC0-49AC2B68C53F}"/>
    <cellStyle name="Comma 2 7 3 3" xfId="5677" xr:uid="{822BDFB6-C183-4A12-B4F9-90B6AB5B7473}"/>
    <cellStyle name="Comma 2 7 3 4" xfId="8022" xr:uid="{68086137-E108-49A4-A126-A04587423445}"/>
    <cellStyle name="Comma 2 7 3 5" xfId="10367" xr:uid="{3D1304AD-B997-4E25-A89A-3F34FA81E91C}"/>
    <cellStyle name="Comma 2 7 3 6" xfId="12712" xr:uid="{98BF3CDF-20E5-4B77-91F2-1846309D86C0}"/>
    <cellStyle name="Comma 2 7 3 7" xfId="15057" xr:uid="{A8C04FFA-34B5-4773-9547-FF6B2DA18632}"/>
    <cellStyle name="Comma 2 7 3 8" xfId="17403" xr:uid="{2316F220-1797-479A-A3C3-DE3E7B107FCF}"/>
    <cellStyle name="Comma 2 7 3 9" xfId="19748" xr:uid="{FD6AD0AE-04FB-42AD-92AD-80489B69F0A4}"/>
    <cellStyle name="Comma 2 7 4" xfId="1371" xr:uid="{20DD4F6A-DE49-47F4-9E22-D735ACBC78AF}"/>
    <cellStyle name="Comma 2 7 4 10" xfId="22477" xr:uid="{016B14A3-8C0E-4504-9169-0ED50B542492}"/>
    <cellStyle name="Comma 2 7 4 11" xfId="24822" xr:uid="{4ECE007C-E15F-4D56-8298-E3E8C30347AC}"/>
    <cellStyle name="Comma 2 7 4 12" xfId="27167" xr:uid="{6946F2BD-C835-48AC-8B71-77740C4D128B}"/>
    <cellStyle name="Comma 2 7 4 2" xfId="3716" xr:uid="{569445E5-BA9F-4642-97CD-25B46D135845}"/>
    <cellStyle name="Comma 2 7 4 3" xfId="6061" xr:uid="{E0FD862D-53F2-44CF-B7B6-23BB7F60409A}"/>
    <cellStyle name="Comma 2 7 4 4" xfId="8406" xr:uid="{DE6BE3E1-C328-4E62-BA23-456EDCF3A3E2}"/>
    <cellStyle name="Comma 2 7 4 5" xfId="10751" xr:uid="{DAB4346B-46EB-4585-AB67-03E441E010F2}"/>
    <cellStyle name="Comma 2 7 4 6" xfId="13096" xr:uid="{3A9CFCA4-952F-4914-AACD-A8C3ABEED75A}"/>
    <cellStyle name="Comma 2 7 4 7" xfId="15441" xr:uid="{60EE7837-C1AB-45CD-B5F2-67482568F71B}"/>
    <cellStyle name="Comma 2 7 4 8" xfId="17787" xr:uid="{6DF480E5-4670-4BC9-AAC5-0B93E9FC759B}"/>
    <cellStyle name="Comma 2 7 4 9" xfId="20132" xr:uid="{D4E9673A-5122-44B5-BAC7-A2E7070ED98F}"/>
    <cellStyle name="Comma 2 7 5" xfId="1755" xr:uid="{7A1FF812-88C7-4AB6-8FEE-0EB20FC680E5}"/>
    <cellStyle name="Comma 2 7 5 10" xfId="22861" xr:uid="{61FD1C90-E16D-4991-86D0-F3BCBE6D04C7}"/>
    <cellStyle name="Comma 2 7 5 11" xfId="25206" xr:uid="{142B58D5-497B-4C61-8495-54275AAD5456}"/>
    <cellStyle name="Comma 2 7 5 12" xfId="27551" xr:uid="{F3152239-1BAA-40F0-AD4F-E19ABB2F23D9}"/>
    <cellStyle name="Comma 2 7 5 2" xfId="4100" xr:uid="{E15F35B9-FE25-4876-98EC-B098B88ECF46}"/>
    <cellStyle name="Comma 2 7 5 3" xfId="6445" xr:uid="{79E09B60-90AA-4E09-9ACF-6EBA829EC42E}"/>
    <cellStyle name="Comma 2 7 5 4" xfId="8790" xr:uid="{4AAA36E5-6139-496F-AFB3-56F9A0E5522C}"/>
    <cellStyle name="Comma 2 7 5 5" xfId="11135" xr:uid="{F22D43E8-13D1-454B-92CE-E338F6674BED}"/>
    <cellStyle name="Comma 2 7 5 6" xfId="13480" xr:uid="{5C384FED-6B4C-474F-92A1-9D22BC519DA9}"/>
    <cellStyle name="Comma 2 7 5 7" xfId="15825" xr:uid="{33AC842D-E734-4AD7-BB68-B922EE9DBB0E}"/>
    <cellStyle name="Comma 2 7 5 8" xfId="18171" xr:uid="{717AD62C-E749-4631-9812-DAC9E162788F}"/>
    <cellStyle name="Comma 2 7 5 9" xfId="20516" xr:uid="{EBF1343E-633C-41B7-9B9D-968FEB2ADD08}"/>
    <cellStyle name="Comma 2 7 6" xfId="2139" xr:uid="{5EC695EB-74D3-4F90-87B4-BCD7BBA14D8A}"/>
    <cellStyle name="Comma 2 7 6 10" xfId="23245" xr:uid="{9262A28D-BFCD-4861-8A2A-DB7CD9C1073F}"/>
    <cellStyle name="Comma 2 7 6 11" xfId="25590" xr:uid="{2E8C1FEB-D72C-460D-8897-1A3D8FF351B0}"/>
    <cellStyle name="Comma 2 7 6 12" xfId="27935" xr:uid="{A1B8DDEB-CF1A-4143-BA3D-208C97F23CC6}"/>
    <cellStyle name="Comma 2 7 6 2" xfId="4484" xr:uid="{F8E62B1C-0136-480C-9D0E-942B5F277D3D}"/>
    <cellStyle name="Comma 2 7 6 3" xfId="6829" xr:uid="{0850E41F-F7F3-4F67-BF87-5AD6268400B6}"/>
    <cellStyle name="Comma 2 7 6 4" xfId="9174" xr:uid="{787706FD-320F-4B33-8B58-D4D64FB430E2}"/>
    <cellStyle name="Comma 2 7 6 5" xfId="11519" xr:uid="{470184BC-914B-44D4-9782-1C9C23940316}"/>
    <cellStyle name="Comma 2 7 6 6" xfId="13864" xr:uid="{574EB873-B513-4AF7-9A0E-5626BA2D3F84}"/>
    <cellStyle name="Comma 2 7 6 7" xfId="16209" xr:uid="{5E536234-6999-4BA5-8CD0-1DA3CA31F765}"/>
    <cellStyle name="Comma 2 7 6 8" xfId="18555" xr:uid="{3EF11708-C379-4065-95AE-80A81218AEC3}"/>
    <cellStyle name="Comma 2 7 6 9" xfId="20900" xr:uid="{F076AF3D-8B4F-4508-B594-39C79026DB4E}"/>
    <cellStyle name="Comma 2 7 7" xfId="2523" xr:uid="{41BC9CA6-1B1B-48F4-9C39-ECFB14E589A1}"/>
    <cellStyle name="Comma 2 7 8" xfId="4868" xr:uid="{26D94E89-066B-4714-A4D6-A9C4011169F0}"/>
    <cellStyle name="Comma 2 7 9" xfId="7213" xr:uid="{26147C66-7BCA-481B-95A1-CA96C0F8B6E7}"/>
    <cellStyle name="Comma 2 8" xfId="226" xr:uid="{05FB1C7F-FB8F-45CF-9609-F874B75CE352}"/>
    <cellStyle name="Comma 2 8 10" xfId="9606" xr:uid="{90C46842-1E4D-4AE7-85A4-65F3067F47A7}"/>
    <cellStyle name="Comma 2 8 11" xfId="11951" xr:uid="{46F5AC12-BF76-4912-9CA2-032FDFDBF3B6}"/>
    <cellStyle name="Comma 2 8 12" xfId="14296" xr:uid="{1C9237A9-0BD4-47E5-949A-A63CDAED5F53}"/>
    <cellStyle name="Comma 2 8 13" xfId="16642" xr:uid="{A9418EDC-EC25-45D0-975F-BAC7C32B806F}"/>
    <cellStyle name="Comma 2 8 14" xfId="18987" xr:uid="{9A6D27E5-1428-442D-8658-8E385433821B}"/>
    <cellStyle name="Comma 2 8 15" xfId="21332" xr:uid="{12B08F9E-BC71-4514-8B1C-288A4B0A814C}"/>
    <cellStyle name="Comma 2 8 16" xfId="23677" xr:uid="{A2C3AFBE-DDD9-409F-B0C0-D82A93758DAE}"/>
    <cellStyle name="Comma 2 8 17" xfId="26022" xr:uid="{38F26297-3E7D-4DA3-B8DF-1C9CA3AC6EAF}"/>
    <cellStyle name="Comma 2 8 2" xfId="610" xr:uid="{B80D7090-5B03-45A7-8229-A749819E891F}"/>
    <cellStyle name="Comma 2 8 2 10" xfId="21716" xr:uid="{8BDDFBBA-DFA7-4853-9309-DFDA71EF5FF5}"/>
    <cellStyle name="Comma 2 8 2 11" xfId="24061" xr:uid="{C2CE06F0-4B6B-4C08-955E-15E672BD0C04}"/>
    <cellStyle name="Comma 2 8 2 12" xfId="26406" xr:uid="{60376B3A-BC2A-4313-8D8F-C305ACE43FE9}"/>
    <cellStyle name="Comma 2 8 2 2" xfId="2955" xr:uid="{5953DCB9-DB20-4B73-AED2-64C0937245FC}"/>
    <cellStyle name="Comma 2 8 2 3" xfId="5300" xr:uid="{C93230C9-9D40-4768-B192-5DB6F6A1154C}"/>
    <cellStyle name="Comma 2 8 2 4" xfId="7645" xr:uid="{A503A491-CABE-4873-8C36-BB9914553E8D}"/>
    <cellStyle name="Comma 2 8 2 5" xfId="9990" xr:uid="{5BBD3F44-5CF5-45E6-A332-FA878BB2C613}"/>
    <cellStyle name="Comma 2 8 2 6" xfId="12335" xr:uid="{4289524B-B15B-4DB2-827B-A2143FFC1E19}"/>
    <cellStyle name="Comma 2 8 2 7" xfId="14680" xr:uid="{2AB4B84E-AB69-4486-8083-D6DF3B11F458}"/>
    <cellStyle name="Comma 2 8 2 8" xfId="17026" xr:uid="{DAC88D55-6ECE-4058-A45E-5872367D525A}"/>
    <cellStyle name="Comma 2 8 2 9" xfId="19371" xr:uid="{94004A1B-C818-4DE1-AF0F-C168584711DE}"/>
    <cellStyle name="Comma 2 8 3" xfId="1035" xr:uid="{688B7456-7566-46A9-B7D6-EE4EABADFFD7}"/>
    <cellStyle name="Comma 2 8 3 10" xfId="22141" xr:uid="{D561F121-547C-4156-98EA-5CB3D609B3FE}"/>
    <cellStyle name="Comma 2 8 3 11" xfId="24486" xr:uid="{6D7DF188-8876-43C9-B4E6-F132C88390B4}"/>
    <cellStyle name="Comma 2 8 3 12" xfId="26831" xr:uid="{6CEFBE37-4553-4694-A45B-6B73BD8A8C9E}"/>
    <cellStyle name="Comma 2 8 3 2" xfId="3380" xr:uid="{F6FA4768-C225-4E0C-87EC-C780C845C570}"/>
    <cellStyle name="Comma 2 8 3 3" xfId="5725" xr:uid="{A26E52F9-8C18-4B68-B5FD-44060467C9C4}"/>
    <cellStyle name="Comma 2 8 3 4" xfId="8070" xr:uid="{B232765B-3624-4B86-90FE-BE4B6EAEC632}"/>
    <cellStyle name="Comma 2 8 3 5" xfId="10415" xr:uid="{11D69F51-856C-4D33-8992-2A95D94BA126}"/>
    <cellStyle name="Comma 2 8 3 6" xfId="12760" xr:uid="{2CDB012C-5ECF-429F-9251-4E7C1E68F30A}"/>
    <cellStyle name="Comma 2 8 3 7" xfId="15105" xr:uid="{86A4E446-F1A3-45CA-BC75-1146EDE3AFF4}"/>
    <cellStyle name="Comma 2 8 3 8" xfId="17451" xr:uid="{776E205A-7266-42A8-B806-091EF2A0DA56}"/>
    <cellStyle name="Comma 2 8 3 9" xfId="19796" xr:uid="{F567F881-6DE3-4349-A443-8100D5298F11}"/>
    <cellStyle name="Comma 2 8 4" xfId="1419" xr:uid="{CADA53BA-A07C-4D4F-8F4E-1C4FBAAE5BC9}"/>
    <cellStyle name="Comma 2 8 4 10" xfId="22525" xr:uid="{E35AF2A9-FA7B-4CCB-9907-77BB2A4D55D8}"/>
    <cellStyle name="Comma 2 8 4 11" xfId="24870" xr:uid="{994C6489-E1DE-49F5-B091-3763A559E3A8}"/>
    <cellStyle name="Comma 2 8 4 12" xfId="27215" xr:uid="{A0F69B6D-02CB-42AE-A7C8-5550E8ABF37A}"/>
    <cellStyle name="Comma 2 8 4 2" xfId="3764" xr:uid="{079E550A-8C96-4DDA-87A7-AEDD47C8CCDD}"/>
    <cellStyle name="Comma 2 8 4 3" xfId="6109" xr:uid="{A95E8777-3354-4AAA-8A23-8DFC4778E480}"/>
    <cellStyle name="Comma 2 8 4 4" xfId="8454" xr:uid="{F69DAE4C-E7D0-4C71-8F23-8132C85F4B89}"/>
    <cellStyle name="Comma 2 8 4 5" xfId="10799" xr:uid="{87C13248-3154-4829-8428-D20DE675B926}"/>
    <cellStyle name="Comma 2 8 4 6" xfId="13144" xr:uid="{67E7AE37-D4EA-4F75-8110-684F9660E7C2}"/>
    <cellStyle name="Comma 2 8 4 7" xfId="15489" xr:uid="{3D3FBDD9-FCD7-441F-8903-C479815829D2}"/>
    <cellStyle name="Comma 2 8 4 8" xfId="17835" xr:uid="{5DAFFE87-B650-457F-B93D-AF492F63168B}"/>
    <cellStyle name="Comma 2 8 4 9" xfId="20180" xr:uid="{6FCD5445-4E6D-4B2E-91B8-17D1A86266AD}"/>
    <cellStyle name="Comma 2 8 5" xfId="1803" xr:uid="{52240B0A-B464-4569-B4F1-27B1936F054D}"/>
    <cellStyle name="Comma 2 8 5 10" xfId="22909" xr:uid="{DBAF7B68-D473-4190-81EB-C83628326D21}"/>
    <cellStyle name="Comma 2 8 5 11" xfId="25254" xr:uid="{58CA4542-FDC7-4CDB-BE95-2AFD1E035F46}"/>
    <cellStyle name="Comma 2 8 5 12" xfId="27599" xr:uid="{7B65183C-3CE7-4678-866C-86B408CC50CA}"/>
    <cellStyle name="Comma 2 8 5 2" xfId="4148" xr:uid="{56B9CEB5-A277-4B72-8B7D-01D2B5AA7A8C}"/>
    <cellStyle name="Comma 2 8 5 3" xfId="6493" xr:uid="{231B5061-CD5C-4ABE-9DD8-3AABF4A051D2}"/>
    <cellStyle name="Comma 2 8 5 4" xfId="8838" xr:uid="{83444BBE-1E8A-4436-87FA-016E6F807EA6}"/>
    <cellStyle name="Comma 2 8 5 5" xfId="11183" xr:uid="{866C191D-F810-4220-B9FF-9004E8A77554}"/>
    <cellStyle name="Comma 2 8 5 6" xfId="13528" xr:uid="{C2CCD0DD-2B7B-455D-9CFA-9B7E85EF8B0B}"/>
    <cellStyle name="Comma 2 8 5 7" xfId="15873" xr:uid="{45C50E0F-616D-4E34-82CC-163C8479E352}"/>
    <cellStyle name="Comma 2 8 5 8" xfId="18219" xr:uid="{EBEBA9B5-4D8E-4CDA-8EA5-14F335446B17}"/>
    <cellStyle name="Comma 2 8 5 9" xfId="20564" xr:uid="{EF22AB87-54A8-46C9-ABCB-CB7996E18592}"/>
    <cellStyle name="Comma 2 8 6" xfId="2187" xr:uid="{D4BBA8B9-EB5E-49E2-BE3F-DFD8C547EF6A}"/>
    <cellStyle name="Comma 2 8 6 10" xfId="23293" xr:uid="{F3620143-51E0-4EE1-B59A-A1E60990920D}"/>
    <cellStyle name="Comma 2 8 6 11" xfId="25638" xr:uid="{BCCA6DD2-2CC8-4E26-A972-4F5432764342}"/>
    <cellStyle name="Comma 2 8 6 12" xfId="27983" xr:uid="{F4012FB3-FC4A-4644-BA45-8E71F78AB885}"/>
    <cellStyle name="Comma 2 8 6 2" xfId="4532" xr:uid="{0660CE0D-E2C2-428E-AB64-14153344B943}"/>
    <cellStyle name="Comma 2 8 6 3" xfId="6877" xr:uid="{AA9ED69F-625F-4E24-9CB8-7FDAB926DE7E}"/>
    <cellStyle name="Comma 2 8 6 4" xfId="9222" xr:uid="{C5545A13-9C03-43C2-A9F4-1935BE926108}"/>
    <cellStyle name="Comma 2 8 6 5" xfId="11567" xr:uid="{B76177F9-E3A8-4654-8E49-F6B5F127363E}"/>
    <cellStyle name="Comma 2 8 6 6" xfId="13912" xr:uid="{BCCDFB7E-6CBF-4B3C-85D2-9F2809FB1BE3}"/>
    <cellStyle name="Comma 2 8 6 7" xfId="16257" xr:uid="{A9F7E3EA-8597-481A-80FB-C679132EA6B0}"/>
    <cellStyle name="Comma 2 8 6 8" xfId="18603" xr:uid="{5B2EEB19-8960-4C70-A745-653D561E3ECD}"/>
    <cellStyle name="Comma 2 8 6 9" xfId="20948" xr:uid="{01702BEA-DDF4-460E-899F-86C78AF1305C}"/>
    <cellStyle name="Comma 2 8 7" xfId="2571" xr:uid="{10C1BEDD-527C-45F5-814C-485CDB00BD48}"/>
    <cellStyle name="Comma 2 8 8" xfId="4916" xr:uid="{D6EEB8A3-3B58-4187-8843-62200B44AFE7}"/>
    <cellStyle name="Comma 2 8 9" xfId="7261" xr:uid="{817C1CA5-D9CC-4B12-9B72-437807F130AC}"/>
    <cellStyle name="Comma 2 9" xfId="274" xr:uid="{8952E4CF-2A3C-421B-895F-E9127981D9F9}"/>
    <cellStyle name="Comma 2 9 10" xfId="9654" xr:uid="{E924ED37-50AE-4F30-9B17-223513B4AD8A}"/>
    <cellStyle name="Comma 2 9 11" xfId="11999" xr:uid="{70DC03C0-3638-489C-9142-F454C6F40425}"/>
    <cellStyle name="Comma 2 9 12" xfId="14344" xr:uid="{9B1B2D59-9D49-41F1-99CE-075DB3A70BAA}"/>
    <cellStyle name="Comma 2 9 13" xfId="16690" xr:uid="{C15EC0F3-2871-43CF-8129-94D64DB68AB7}"/>
    <cellStyle name="Comma 2 9 14" xfId="19035" xr:uid="{8C4848A7-7A88-488E-B5A8-837329D3C509}"/>
    <cellStyle name="Comma 2 9 15" xfId="21380" xr:uid="{D932E698-082C-4603-ACA8-35EB9D4B027D}"/>
    <cellStyle name="Comma 2 9 16" xfId="23725" xr:uid="{05005085-A457-4BB0-B329-5C4ED01BB419}"/>
    <cellStyle name="Comma 2 9 17" xfId="26070" xr:uid="{13BA554A-C120-4186-AC0D-459BEA6F412D}"/>
    <cellStyle name="Comma 2 9 2" xfId="658" xr:uid="{818457A9-E62F-4146-9BFD-09084A815F98}"/>
    <cellStyle name="Comma 2 9 2 10" xfId="21764" xr:uid="{F73B2D3B-C53D-406C-8F00-38BC4C80141F}"/>
    <cellStyle name="Comma 2 9 2 11" xfId="24109" xr:uid="{12953376-F00A-49A5-97E9-A714B01621CF}"/>
    <cellStyle name="Comma 2 9 2 12" xfId="26454" xr:uid="{D28F377B-60CD-4F03-AF27-C7A0A7A47D27}"/>
    <cellStyle name="Comma 2 9 2 2" xfId="3003" xr:uid="{C8A3D1BB-D163-4AAE-B93D-8DF82D41510A}"/>
    <cellStyle name="Comma 2 9 2 3" xfId="5348" xr:uid="{5414D6F4-7C57-4707-8D84-5281EAF1A024}"/>
    <cellStyle name="Comma 2 9 2 4" xfId="7693" xr:uid="{379803D4-545D-4DA1-896A-7D0F7D3434C5}"/>
    <cellStyle name="Comma 2 9 2 5" xfId="10038" xr:uid="{091A191F-64D3-47B2-8190-B0D33BDB0A66}"/>
    <cellStyle name="Comma 2 9 2 6" xfId="12383" xr:uid="{518F6952-476B-497A-8F91-C14569E5C82A}"/>
    <cellStyle name="Comma 2 9 2 7" xfId="14728" xr:uid="{565FA6ED-C4C1-4AF4-9663-763CC4BF4149}"/>
    <cellStyle name="Comma 2 9 2 8" xfId="17074" xr:uid="{8E733DF7-32B5-446F-B764-DA3E765ABAF3}"/>
    <cellStyle name="Comma 2 9 2 9" xfId="19419" xr:uid="{14909B80-32C4-4FDA-B68E-F8F5F284356C}"/>
    <cellStyle name="Comma 2 9 3" xfId="1083" xr:uid="{21FA3633-DE4A-4DE0-8EA8-73B39E9239FB}"/>
    <cellStyle name="Comma 2 9 3 10" xfId="22189" xr:uid="{CD7F8E70-B480-48EF-8312-50BFE3FEBE36}"/>
    <cellStyle name="Comma 2 9 3 11" xfId="24534" xr:uid="{03BADBCB-1890-4656-A958-7A9058FE6727}"/>
    <cellStyle name="Comma 2 9 3 12" xfId="26879" xr:uid="{91570773-90A6-4FAA-89A5-E87FD014C427}"/>
    <cellStyle name="Comma 2 9 3 2" xfId="3428" xr:uid="{266EF7C7-8353-4A68-A504-6AEFA6AD0834}"/>
    <cellStyle name="Comma 2 9 3 3" xfId="5773" xr:uid="{353AE7CF-820A-499F-97B8-F0D656C6B48B}"/>
    <cellStyle name="Comma 2 9 3 4" xfId="8118" xr:uid="{855ED8FE-2F3B-451B-B831-81FAFE51B435}"/>
    <cellStyle name="Comma 2 9 3 5" xfId="10463" xr:uid="{3701F097-4E40-4239-B25C-7169972D0475}"/>
    <cellStyle name="Comma 2 9 3 6" xfId="12808" xr:uid="{279F5F00-5CBF-4EF8-AD01-68C289A8724F}"/>
    <cellStyle name="Comma 2 9 3 7" xfId="15153" xr:uid="{D29FA29D-56AA-4A6D-9B68-0BF8EA6E8FD8}"/>
    <cellStyle name="Comma 2 9 3 8" xfId="17499" xr:uid="{08F12D94-D060-43FA-9C74-737BB2A466BA}"/>
    <cellStyle name="Comma 2 9 3 9" xfId="19844" xr:uid="{E296F08F-8512-4DF8-9837-53F625E6ED07}"/>
    <cellStyle name="Comma 2 9 4" xfId="1467" xr:uid="{CEB447F6-DE23-40BE-B430-FDDF51ACDC54}"/>
    <cellStyle name="Comma 2 9 4 10" xfId="22573" xr:uid="{21F47AD8-DE39-4831-B139-FF8629D7456D}"/>
    <cellStyle name="Comma 2 9 4 11" xfId="24918" xr:uid="{F1F5FA25-14B8-4A38-B7A2-70D1CBF80C7D}"/>
    <cellStyle name="Comma 2 9 4 12" xfId="27263" xr:uid="{D41C362A-D739-4F37-97ED-61ECA242C7F6}"/>
    <cellStyle name="Comma 2 9 4 2" xfId="3812" xr:uid="{E225279B-D3E0-47DD-8C37-D0822281EA1A}"/>
    <cellStyle name="Comma 2 9 4 3" xfId="6157" xr:uid="{22FC4A71-489D-4AE5-9FBB-254466334BDB}"/>
    <cellStyle name="Comma 2 9 4 4" xfId="8502" xr:uid="{6D92081B-D528-4AAA-95EA-26CF51C5CFA6}"/>
    <cellStyle name="Comma 2 9 4 5" xfId="10847" xr:uid="{B7EB2A3D-6E47-4EE2-A1D8-75B3E23A486A}"/>
    <cellStyle name="Comma 2 9 4 6" xfId="13192" xr:uid="{60E194BC-0D1F-4FE9-A941-9B814F4E08F6}"/>
    <cellStyle name="Comma 2 9 4 7" xfId="15537" xr:uid="{C4EEF37E-F60D-43F2-9358-E7800743AC5B}"/>
    <cellStyle name="Comma 2 9 4 8" xfId="17883" xr:uid="{4E915DAC-B972-4FA3-9215-50C2C920B94B}"/>
    <cellStyle name="Comma 2 9 4 9" xfId="20228" xr:uid="{8FFB9B86-8D1C-4A51-836A-C3AF8B55A48B}"/>
    <cellStyle name="Comma 2 9 5" xfId="1851" xr:uid="{B31DF194-04B6-4FF2-8336-138154DFC31E}"/>
    <cellStyle name="Comma 2 9 5 10" xfId="22957" xr:uid="{25EE8840-9201-429F-8CEA-7F4E0741884D}"/>
    <cellStyle name="Comma 2 9 5 11" xfId="25302" xr:uid="{D2EDC168-70C8-4A9D-BF6B-F01726DD2303}"/>
    <cellStyle name="Comma 2 9 5 12" xfId="27647" xr:uid="{332E4D76-A293-4330-8109-6C60DEC142B8}"/>
    <cellStyle name="Comma 2 9 5 2" xfId="4196" xr:uid="{94AB6167-E888-4F60-A9BC-FEC9B9E3C533}"/>
    <cellStyle name="Comma 2 9 5 3" xfId="6541" xr:uid="{266AA373-AEAD-46F4-9FE5-EB68D426CDBD}"/>
    <cellStyle name="Comma 2 9 5 4" xfId="8886" xr:uid="{84F58205-39C5-454A-815C-E8958D874706}"/>
    <cellStyle name="Comma 2 9 5 5" xfId="11231" xr:uid="{655915A1-58BF-4279-9592-2AC00B3C637B}"/>
    <cellStyle name="Comma 2 9 5 6" xfId="13576" xr:uid="{6A85AE72-0608-4AC7-90B0-B9E478DE52D6}"/>
    <cellStyle name="Comma 2 9 5 7" xfId="15921" xr:uid="{F3745C19-63A7-42A4-BBDE-74F2DF99AF8B}"/>
    <cellStyle name="Comma 2 9 5 8" xfId="18267" xr:uid="{B2C1E091-E7AB-485D-ACF5-7B627DDE1940}"/>
    <cellStyle name="Comma 2 9 5 9" xfId="20612" xr:uid="{AC77D08D-2C06-4AF2-A334-7377791D3315}"/>
    <cellStyle name="Comma 2 9 6" xfId="2235" xr:uid="{3521688F-AE62-4A6B-89F8-C61802A3C664}"/>
    <cellStyle name="Comma 2 9 6 10" xfId="23341" xr:uid="{5FCE7396-B158-4720-8587-1670B7143F2C}"/>
    <cellStyle name="Comma 2 9 6 11" xfId="25686" xr:uid="{EA857771-056D-45DA-8AD0-5F8641612AFC}"/>
    <cellStyle name="Comma 2 9 6 12" xfId="28031" xr:uid="{F68288FE-55B9-46D5-B0F8-0AD333036379}"/>
    <cellStyle name="Comma 2 9 6 2" xfId="4580" xr:uid="{70ECACE7-D5A1-485F-A8F7-C887FAB8BC7B}"/>
    <cellStyle name="Comma 2 9 6 3" xfId="6925" xr:uid="{57365E9D-8668-45A8-AB12-D4FEA7BF04C2}"/>
    <cellStyle name="Comma 2 9 6 4" xfId="9270" xr:uid="{7C0E29B1-FB74-498E-BCC9-61C423CC715D}"/>
    <cellStyle name="Comma 2 9 6 5" xfId="11615" xr:uid="{E5A8FC2F-232B-4615-828A-D559504589B4}"/>
    <cellStyle name="Comma 2 9 6 6" xfId="13960" xr:uid="{6392292D-3DCE-4C38-864B-1AB63498F5D2}"/>
    <cellStyle name="Comma 2 9 6 7" xfId="16305" xr:uid="{4C68632B-EDE1-423E-B3C4-B71FEBA20B96}"/>
    <cellStyle name="Comma 2 9 6 8" xfId="18651" xr:uid="{90CD88C2-8521-44F6-8F04-385FBCBBEB8C}"/>
    <cellStyle name="Comma 2 9 6 9" xfId="20996" xr:uid="{78856A97-66BF-4B87-80BF-F61E201C78AD}"/>
    <cellStyle name="Comma 2 9 7" xfId="2619" xr:uid="{CB5BE10E-4077-499B-A70B-06C7863384C4}"/>
    <cellStyle name="Comma 2 9 8" xfId="4964" xr:uid="{148B441E-D47D-4FD6-AE36-95F4361F473F}"/>
    <cellStyle name="Comma 2 9 9" xfId="7309" xr:uid="{3884FEB6-1DF8-497D-BF0F-E050B028ED02}"/>
    <cellStyle name="Comma 22" xfId="9" xr:uid="{00000000-0005-0000-0000-000002000000}"/>
    <cellStyle name="Comma 22 10" xfId="323" xr:uid="{69F8D829-2624-4E7A-8706-F5E9B7944504}"/>
    <cellStyle name="Comma 22 10 10" xfId="9703" xr:uid="{B9F2589A-B5AE-481B-BF27-E8F6960197F8}"/>
    <cellStyle name="Comma 22 10 11" xfId="12048" xr:uid="{1AB283D3-A2BF-481D-A64A-69576096DB74}"/>
    <cellStyle name="Comma 22 10 12" xfId="14393" xr:uid="{79F377B7-976A-4B56-B60C-7538482B1316}"/>
    <cellStyle name="Comma 22 10 13" xfId="16739" xr:uid="{64AAB7CB-197D-4C6A-880C-E0FE30C73F1E}"/>
    <cellStyle name="Comma 22 10 14" xfId="19084" xr:uid="{A085367C-B4D2-4BAE-83EA-553B57F8CCE9}"/>
    <cellStyle name="Comma 22 10 15" xfId="21429" xr:uid="{FF781A63-3122-48A0-B026-D07D4B086591}"/>
    <cellStyle name="Comma 22 10 16" xfId="23774" xr:uid="{C88F7DDC-F694-420A-A9B7-ABA2EAAD5EC1}"/>
    <cellStyle name="Comma 22 10 17" xfId="26119" xr:uid="{EF2B759D-6613-4C89-B4C9-1F8A6E2776E6}"/>
    <cellStyle name="Comma 22 10 2" xfId="707" xr:uid="{4A3656C2-D6D4-4F14-94D4-CF5211BAFF1E}"/>
    <cellStyle name="Comma 22 10 2 10" xfId="21813" xr:uid="{742822D0-D8DE-4891-BDA1-08319C48AAA0}"/>
    <cellStyle name="Comma 22 10 2 11" xfId="24158" xr:uid="{1D8AF21D-12D6-41CE-8E38-9ECE457E9148}"/>
    <cellStyle name="Comma 22 10 2 12" xfId="26503" xr:uid="{C7D76CE3-51A9-497C-BBEF-E329D0745A75}"/>
    <cellStyle name="Comma 22 10 2 2" xfId="3052" xr:uid="{4245F528-56E7-4C19-9957-6D5B828A3813}"/>
    <cellStyle name="Comma 22 10 2 3" xfId="5397" xr:uid="{AFDC0EDE-385D-48DC-94F8-783786AEA68F}"/>
    <cellStyle name="Comma 22 10 2 4" xfId="7742" xr:uid="{F129ECC1-FDB5-43D1-9E70-DB66991AD6DB}"/>
    <cellStyle name="Comma 22 10 2 5" xfId="10087" xr:uid="{4AB46549-04D8-44B5-96AB-50ADCFE9B841}"/>
    <cellStyle name="Comma 22 10 2 6" xfId="12432" xr:uid="{0152412F-6DCE-4C48-B768-736436777C94}"/>
    <cellStyle name="Comma 22 10 2 7" xfId="14777" xr:uid="{B9A6CD7C-931A-41D8-8B01-05E3BF11BB0C}"/>
    <cellStyle name="Comma 22 10 2 8" xfId="17123" xr:uid="{011DE507-BAD1-4F15-96FD-5C46E22A5BE2}"/>
    <cellStyle name="Comma 22 10 2 9" xfId="19468" xr:uid="{A9CA9A18-52D7-4A7A-8CBA-9D659A1E6ED0}"/>
    <cellStyle name="Comma 22 10 3" xfId="1132" xr:uid="{680B07DB-596B-4A72-B9AC-3CF0418046CF}"/>
    <cellStyle name="Comma 22 10 3 10" xfId="22238" xr:uid="{A432AE73-E05D-4C52-A330-33FFCEF81E80}"/>
    <cellStyle name="Comma 22 10 3 11" xfId="24583" xr:uid="{49A637F6-6F15-411D-B05F-2088FACA56E9}"/>
    <cellStyle name="Comma 22 10 3 12" xfId="26928" xr:uid="{4A2F874F-633C-41D8-A2B8-3026CCA3A9B5}"/>
    <cellStyle name="Comma 22 10 3 2" xfId="3477" xr:uid="{D46D13FD-F940-417A-B009-141BEADFEB30}"/>
    <cellStyle name="Comma 22 10 3 3" xfId="5822" xr:uid="{413B33A0-386B-4F3C-A791-E6A1046F7A78}"/>
    <cellStyle name="Comma 22 10 3 4" xfId="8167" xr:uid="{5B1A99F2-2FDD-4057-A9D7-EBF45A03B6F1}"/>
    <cellStyle name="Comma 22 10 3 5" xfId="10512" xr:uid="{20F4EA7B-38E9-4827-837B-424B39039AB9}"/>
    <cellStyle name="Comma 22 10 3 6" xfId="12857" xr:uid="{8344F326-91F8-46C8-92A1-84B364C6602B}"/>
    <cellStyle name="Comma 22 10 3 7" xfId="15202" xr:uid="{757BA2F0-1CF3-46B5-9577-F9A7C993AF00}"/>
    <cellStyle name="Comma 22 10 3 8" xfId="17548" xr:uid="{2EF461D5-97EF-438E-838F-BCD378D1B565}"/>
    <cellStyle name="Comma 22 10 3 9" xfId="19893" xr:uid="{7DB97AC9-8CC0-433B-B04E-253D3D3DBEEB}"/>
    <cellStyle name="Comma 22 10 4" xfId="1516" xr:uid="{B9FA72E8-3618-46EC-8FF5-842924D5A67F}"/>
    <cellStyle name="Comma 22 10 4 10" xfId="22622" xr:uid="{112F7ADD-58B6-4161-8370-C2EA8A86EC88}"/>
    <cellStyle name="Comma 22 10 4 11" xfId="24967" xr:uid="{F603C6CA-E0C6-4B87-B994-90AB49352F81}"/>
    <cellStyle name="Comma 22 10 4 12" xfId="27312" xr:uid="{76077F1F-E580-43AF-A971-CAEBC13113C0}"/>
    <cellStyle name="Comma 22 10 4 2" xfId="3861" xr:uid="{C748F5F0-E1D5-49E9-87BE-70856BF246B2}"/>
    <cellStyle name="Comma 22 10 4 3" xfId="6206" xr:uid="{FC010A93-276F-4E15-A3D7-15582E1EBE5E}"/>
    <cellStyle name="Comma 22 10 4 4" xfId="8551" xr:uid="{C164015A-616A-4352-9D15-6A7F311EA305}"/>
    <cellStyle name="Comma 22 10 4 5" xfId="10896" xr:uid="{46D01B18-17BF-4B81-A2E1-5FFF20EC6F5A}"/>
    <cellStyle name="Comma 22 10 4 6" xfId="13241" xr:uid="{A4462F69-1742-4885-A32C-FD447E03714B}"/>
    <cellStyle name="Comma 22 10 4 7" xfId="15586" xr:uid="{CE71581C-6C35-434B-9F8B-A4616D4EBF8F}"/>
    <cellStyle name="Comma 22 10 4 8" xfId="17932" xr:uid="{589C5D76-62BC-4517-A2F8-4FC3ADB84A99}"/>
    <cellStyle name="Comma 22 10 4 9" xfId="20277" xr:uid="{DFE46F27-E501-4BE0-AA4C-41429CA58C8F}"/>
    <cellStyle name="Comma 22 10 5" xfId="1900" xr:uid="{CB3132C9-E876-44F9-BA26-12A539F793AC}"/>
    <cellStyle name="Comma 22 10 5 10" xfId="23006" xr:uid="{E9027790-8FF0-42CD-B397-A4B2B5A9F7C6}"/>
    <cellStyle name="Comma 22 10 5 11" xfId="25351" xr:uid="{8B29D99D-3A41-4923-BB95-BC2D3BB96D05}"/>
    <cellStyle name="Comma 22 10 5 12" xfId="27696" xr:uid="{78AE2309-322C-4752-8DFE-E227674B7423}"/>
    <cellStyle name="Comma 22 10 5 2" xfId="4245" xr:uid="{18761A4C-8265-424C-8A0A-AF4DEC1211FC}"/>
    <cellStyle name="Comma 22 10 5 3" xfId="6590" xr:uid="{B58BFE7F-C262-4A7F-9FB5-22BFBEB0ECB1}"/>
    <cellStyle name="Comma 22 10 5 4" xfId="8935" xr:uid="{9DC45427-B9A9-4600-8198-C97E67AA1008}"/>
    <cellStyle name="Comma 22 10 5 5" xfId="11280" xr:uid="{A7B878F3-1594-4148-9201-952035AF80D0}"/>
    <cellStyle name="Comma 22 10 5 6" xfId="13625" xr:uid="{A7D51E08-9617-4681-A0B4-75087C017657}"/>
    <cellStyle name="Comma 22 10 5 7" xfId="15970" xr:uid="{981BE079-C713-4BCA-AEE3-7215E3884AB1}"/>
    <cellStyle name="Comma 22 10 5 8" xfId="18316" xr:uid="{D41D604B-FF70-49B8-BD42-D1E3556E020E}"/>
    <cellStyle name="Comma 22 10 5 9" xfId="20661" xr:uid="{38DB557C-C192-4A7E-B611-FE852E928A58}"/>
    <cellStyle name="Comma 22 10 6" xfId="2284" xr:uid="{E1F24A9C-49AF-45CE-9CA4-FF857A02A0B0}"/>
    <cellStyle name="Comma 22 10 6 10" xfId="23390" xr:uid="{4F1E9EAC-FBF6-4E1A-A2C5-EDCFA80F6076}"/>
    <cellStyle name="Comma 22 10 6 11" xfId="25735" xr:uid="{454D439C-AFF2-4426-A133-B0563F4EC22F}"/>
    <cellStyle name="Comma 22 10 6 12" xfId="28080" xr:uid="{4F8DD395-0974-49E8-B629-17C3DFC23743}"/>
    <cellStyle name="Comma 22 10 6 2" xfId="4629" xr:uid="{0C521CC6-19A9-4C4D-8DD2-C82D06DA3CDF}"/>
    <cellStyle name="Comma 22 10 6 3" xfId="6974" xr:uid="{77D6CE23-3C02-41EC-A240-C0EEC12EE9EB}"/>
    <cellStyle name="Comma 22 10 6 4" xfId="9319" xr:uid="{F3B687DD-E3AC-493C-A3BB-52938EBC64A7}"/>
    <cellStyle name="Comma 22 10 6 5" xfId="11664" xr:uid="{06B2D233-8807-477E-BD17-2570AE4D5E9E}"/>
    <cellStyle name="Comma 22 10 6 6" xfId="14009" xr:uid="{6B914E5A-E667-4CB5-B305-1C7A9179F2EC}"/>
    <cellStyle name="Comma 22 10 6 7" xfId="16354" xr:uid="{A77EF6C7-026E-4E6C-9834-9CF1ED57C5DE}"/>
    <cellStyle name="Comma 22 10 6 8" xfId="18700" xr:uid="{11125CB9-26A3-4AAF-A1D5-0A4E9AE7795C}"/>
    <cellStyle name="Comma 22 10 6 9" xfId="21045" xr:uid="{FE4AFD58-606A-4E80-AA3C-CA58B3902294}"/>
    <cellStyle name="Comma 22 10 7" xfId="2668" xr:uid="{2F0FF33E-95A9-483A-87B1-502BBB1164AB}"/>
    <cellStyle name="Comma 22 10 8" xfId="5013" xr:uid="{ACAF0594-D8DE-4631-B1F7-49D7B3F1A07B}"/>
    <cellStyle name="Comma 22 10 9" xfId="7358" xr:uid="{9A03178C-1938-40BA-9692-6B40C0085CB2}"/>
    <cellStyle name="Comma 22 11" xfId="371" xr:uid="{1FD9864B-DE5B-4BB3-BE88-3A557B877747}"/>
    <cellStyle name="Comma 22 11 10" xfId="9751" xr:uid="{E18B66A9-DAA4-4F16-8C80-5A79809147CA}"/>
    <cellStyle name="Comma 22 11 11" xfId="12096" xr:uid="{13A9E208-3C33-43EB-B990-A72F841AF23B}"/>
    <cellStyle name="Comma 22 11 12" xfId="14441" xr:uid="{A2607FBA-6E99-4DF3-ADA9-F15461689BD3}"/>
    <cellStyle name="Comma 22 11 13" xfId="16787" xr:uid="{5896ED3A-5A0E-40F8-AC03-E35E0D36F27D}"/>
    <cellStyle name="Comma 22 11 14" xfId="19132" xr:uid="{29C1ADE1-532B-4735-9409-01EEA7D7043A}"/>
    <cellStyle name="Comma 22 11 15" xfId="21477" xr:uid="{ACF8DAB2-2F2E-4E98-A805-FC27AB4F500F}"/>
    <cellStyle name="Comma 22 11 16" xfId="23822" xr:uid="{6FA4D6C5-5525-49DB-99BD-9C8DA6FB0EDC}"/>
    <cellStyle name="Comma 22 11 17" xfId="26167" xr:uid="{113C7DFF-862F-49A9-B760-68AA5DEC7BF6}"/>
    <cellStyle name="Comma 22 11 2" xfId="755" xr:uid="{899CDF7B-8E14-4FFB-880E-D4EA48E84630}"/>
    <cellStyle name="Comma 22 11 2 10" xfId="21861" xr:uid="{EE552FDC-E427-43A6-9AB5-AFB39815B6B1}"/>
    <cellStyle name="Comma 22 11 2 11" xfId="24206" xr:uid="{1BBBB4AA-D69D-4339-AB74-C591963798B7}"/>
    <cellStyle name="Comma 22 11 2 12" xfId="26551" xr:uid="{FC17CD7F-C8E1-47B1-A079-3FD6497B5128}"/>
    <cellStyle name="Comma 22 11 2 2" xfId="3100" xr:uid="{6A638085-8C9E-4D1F-8623-87A036351DB2}"/>
    <cellStyle name="Comma 22 11 2 3" xfId="5445" xr:uid="{BFB1DF0C-23DE-4264-95B5-1739BABC0690}"/>
    <cellStyle name="Comma 22 11 2 4" xfId="7790" xr:uid="{D3586C46-002D-4279-AAE5-ECA4FA271ACC}"/>
    <cellStyle name="Comma 22 11 2 5" xfId="10135" xr:uid="{C6C2B9CD-CA40-4279-972E-FC6E44C057F5}"/>
    <cellStyle name="Comma 22 11 2 6" xfId="12480" xr:uid="{FCA178D0-3522-494C-B2B6-EE7FC700F662}"/>
    <cellStyle name="Comma 22 11 2 7" xfId="14825" xr:uid="{33ACEF41-1A26-48FD-B1C2-461A7AB03AC9}"/>
    <cellStyle name="Comma 22 11 2 8" xfId="17171" xr:uid="{BF4673EF-6E8C-4BC7-B1D1-CD4A1F2236FD}"/>
    <cellStyle name="Comma 22 11 2 9" xfId="19516" xr:uid="{5D9A4C34-984E-4E29-9DD5-1BDA8C085FD0}"/>
    <cellStyle name="Comma 22 11 3" xfId="1180" xr:uid="{7BB8FF80-CCBD-4DC4-8C07-C60F1182CE7F}"/>
    <cellStyle name="Comma 22 11 3 10" xfId="22286" xr:uid="{539653A2-EAC3-4B8A-A7F3-F9729393DC7E}"/>
    <cellStyle name="Comma 22 11 3 11" xfId="24631" xr:uid="{CFC49C79-56F3-429A-8B4B-11A20D197D58}"/>
    <cellStyle name="Comma 22 11 3 12" xfId="26976" xr:uid="{6D6F8DB2-19D8-417E-B675-C50D4C65DC6B}"/>
    <cellStyle name="Comma 22 11 3 2" xfId="3525" xr:uid="{5D340A2B-01CE-4FDE-BACF-087B187FCBAE}"/>
    <cellStyle name="Comma 22 11 3 3" xfId="5870" xr:uid="{4F3CADA3-A09B-47EF-BEB4-D77C7D569E14}"/>
    <cellStyle name="Comma 22 11 3 4" xfId="8215" xr:uid="{4E19E4A5-C407-472E-AF3F-C86FDC9F2AC1}"/>
    <cellStyle name="Comma 22 11 3 5" xfId="10560" xr:uid="{43A4159B-B495-4642-85A7-F9B064709BC8}"/>
    <cellStyle name="Comma 22 11 3 6" xfId="12905" xr:uid="{0E37A568-17CF-4C78-98B4-F8880F830DF1}"/>
    <cellStyle name="Comma 22 11 3 7" xfId="15250" xr:uid="{CBDCC54B-6134-43EE-877C-744068804028}"/>
    <cellStyle name="Comma 22 11 3 8" xfId="17596" xr:uid="{7A04650E-2BFC-4B8B-8FFC-52AFF86D205F}"/>
    <cellStyle name="Comma 22 11 3 9" xfId="19941" xr:uid="{794FC3A9-657F-4975-9188-78C3575892B8}"/>
    <cellStyle name="Comma 22 11 4" xfId="1564" xr:uid="{036B2376-ED2A-4824-97B7-B12B2CD34C63}"/>
    <cellStyle name="Comma 22 11 4 10" xfId="22670" xr:uid="{C22156A5-B520-4FAA-9FE7-DC37BD9548DA}"/>
    <cellStyle name="Comma 22 11 4 11" xfId="25015" xr:uid="{5FBD06E0-5CEB-4026-935E-46422057C760}"/>
    <cellStyle name="Comma 22 11 4 12" xfId="27360" xr:uid="{FEC74BB7-1831-4FD2-9D52-E04131DD9A06}"/>
    <cellStyle name="Comma 22 11 4 2" xfId="3909" xr:uid="{93642E8A-41D5-4894-87B1-19EA6723F225}"/>
    <cellStyle name="Comma 22 11 4 3" xfId="6254" xr:uid="{38EFA207-5778-4E7F-AB94-DBFBC42308D6}"/>
    <cellStyle name="Comma 22 11 4 4" xfId="8599" xr:uid="{DC92FE73-9727-4E50-AA7D-EACCC20C626C}"/>
    <cellStyle name="Comma 22 11 4 5" xfId="10944" xr:uid="{4CFE409E-AF9E-48C3-9D91-533EBD6AB6CA}"/>
    <cellStyle name="Comma 22 11 4 6" xfId="13289" xr:uid="{08D18ED3-7C01-4640-9F91-15B6D9071EE1}"/>
    <cellStyle name="Comma 22 11 4 7" xfId="15634" xr:uid="{30DDA80F-C0D3-490C-963B-B4581D75C52D}"/>
    <cellStyle name="Comma 22 11 4 8" xfId="17980" xr:uid="{9F1BE8C6-58B9-46B4-8612-7949603FA97E}"/>
    <cellStyle name="Comma 22 11 4 9" xfId="20325" xr:uid="{C1830537-0ECC-45D5-A4D7-0B03FC75AD9A}"/>
    <cellStyle name="Comma 22 11 5" xfId="1948" xr:uid="{54593087-46C4-4ABE-817E-72DF148E6137}"/>
    <cellStyle name="Comma 22 11 5 10" xfId="23054" xr:uid="{32C2F27A-3F87-459D-9B08-5DD52AD8B355}"/>
    <cellStyle name="Comma 22 11 5 11" xfId="25399" xr:uid="{EE9CD631-922E-4811-883C-BD72B61B1776}"/>
    <cellStyle name="Comma 22 11 5 12" xfId="27744" xr:uid="{D42AF648-ED65-4304-8D75-07474D394409}"/>
    <cellStyle name="Comma 22 11 5 2" xfId="4293" xr:uid="{DA39C5E0-C3FE-4E1B-B6F1-44F573ABECD5}"/>
    <cellStyle name="Comma 22 11 5 3" xfId="6638" xr:uid="{E3ECCDCF-64B5-4E74-B4AD-EE5D09928745}"/>
    <cellStyle name="Comma 22 11 5 4" xfId="8983" xr:uid="{3DC9C713-0219-4C82-883E-F8ACFE0F1084}"/>
    <cellStyle name="Comma 22 11 5 5" xfId="11328" xr:uid="{36763C23-FCB1-44F8-8B38-CE91C5BD27FF}"/>
    <cellStyle name="Comma 22 11 5 6" xfId="13673" xr:uid="{94CD7EDD-316B-4D7C-86E8-60AC6D96D6D2}"/>
    <cellStyle name="Comma 22 11 5 7" xfId="16018" xr:uid="{0E4A232F-C246-4497-9615-2438DCCD2C08}"/>
    <cellStyle name="Comma 22 11 5 8" xfId="18364" xr:uid="{6383BDC9-ADAD-42A4-B675-8726BED87C08}"/>
    <cellStyle name="Comma 22 11 5 9" xfId="20709" xr:uid="{0ACEC3C6-E95C-4194-A209-922F178CE100}"/>
    <cellStyle name="Comma 22 11 6" xfId="2332" xr:uid="{1EA2A4CF-56E9-4E21-9FE1-799DF38EF84C}"/>
    <cellStyle name="Comma 22 11 6 10" xfId="23438" xr:uid="{070AB79C-A342-4B38-8E62-40B9EB53EEC0}"/>
    <cellStyle name="Comma 22 11 6 11" xfId="25783" xr:uid="{AB77C6A4-009A-4E1E-8FB8-668444A05E8B}"/>
    <cellStyle name="Comma 22 11 6 12" xfId="28128" xr:uid="{342F82C4-0E5D-41E1-B61B-340D72051C53}"/>
    <cellStyle name="Comma 22 11 6 2" xfId="4677" xr:uid="{333C6323-B332-415A-BA8A-5F5D2A1A305A}"/>
    <cellStyle name="Comma 22 11 6 3" xfId="7022" xr:uid="{E0D3335A-B70B-4977-8B70-20D536FEC8BE}"/>
    <cellStyle name="Comma 22 11 6 4" xfId="9367" xr:uid="{AFC23954-BE00-4DAB-8F8A-30CA681B6F31}"/>
    <cellStyle name="Comma 22 11 6 5" xfId="11712" xr:uid="{97F9BC75-5A3B-479D-84E2-C68624F24D7A}"/>
    <cellStyle name="Comma 22 11 6 6" xfId="14057" xr:uid="{55114DA5-62F5-4244-AA86-05A30EE71272}"/>
    <cellStyle name="Comma 22 11 6 7" xfId="16402" xr:uid="{B20CF225-5A9C-4F7C-AF72-DEBA304609DE}"/>
    <cellStyle name="Comma 22 11 6 8" xfId="18748" xr:uid="{B6D7FDF3-4461-4098-9BBC-25AE7160A1E2}"/>
    <cellStyle name="Comma 22 11 6 9" xfId="21093" xr:uid="{143C0DB5-1811-45E3-AEDD-87BA767B87BB}"/>
    <cellStyle name="Comma 22 11 7" xfId="2716" xr:uid="{7F4E041D-40AE-4DD5-A006-B950A1CF0D21}"/>
    <cellStyle name="Comma 22 11 8" xfId="5061" xr:uid="{7FF6AC93-A22F-4085-B0DB-0E1B035BEA25}"/>
    <cellStyle name="Comma 22 11 9" xfId="7406" xr:uid="{9B23EE16-E97A-49E6-BB39-05475E973395}"/>
    <cellStyle name="Comma 22 12" xfId="419" xr:uid="{801D3C85-324A-4173-A2C0-1212DD0F4005}"/>
    <cellStyle name="Comma 22 12 10" xfId="21525" xr:uid="{BDB705A0-B538-40D5-B007-45A28802F9BD}"/>
    <cellStyle name="Comma 22 12 11" xfId="23870" xr:uid="{81719F04-4C6A-4058-92D6-DDB8FCB0F365}"/>
    <cellStyle name="Comma 22 12 12" xfId="26215" xr:uid="{B30975D4-531C-42FA-AF47-A7CB541F85F5}"/>
    <cellStyle name="Comma 22 12 2" xfId="2764" xr:uid="{7BC19434-C7E8-4388-8661-7DB009020927}"/>
    <cellStyle name="Comma 22 12 3" xfId="5109" xr:uid="{DA28FE67-E818-4C11-886A-BF55F6869BCF}"/>
    <cellStyle name="Comma 22 12 4" xfId="7454" xr:uid="{E818DB09-1A98-4A5C-A6D7-C0D14588D22C}"/>
    <cellStyle name="Comma 22 12 5" xfId="9799" xr:uid="{17E30CF6-9454-4314-B859-AB1209ECDEEF}"/>
    <cellStyle name="Comma 22 12 6" xfId="12144" xr:uid="{71D7B425-2875-4AD4-ADDF-6935DB8B6C29}"/>
    <cellStyle name="Comma 22 12 7" xfId="14489" xr:uid="{1A319DE8-1260-45B0-811A-3AB60B2840D4}"/>
    <cellStyle name="Comma 22 12 8" xfId="16835" xr:uid="{54E45B2C-6888-435B-A64D-0F65DD348358}"/>
    <cellStyle name="Comma 22 12 9" xfId="19180" xr:uid="{5A9CE7BD-0768-4F75-B4C5-C24FA73F4342}"/>
    <cellStyle name="Comma 22 13" xfId="803" xr:uid="{00A14A02-F696-482F-B945-7CC90F0A88FA}"/>
    <cellStyle name="Comma 22 13 10" xfId="21909" xr:uid="{A8C63651-B0C8-4E44-B69A-45AF5B7C7031}"/>
    <cellStyle name="Comma 22 13 11" xfId="24254" xr:uid="{3B8D8810-737D-4D3F-A370-097A8CC6275B}"/>
    <cellStyle name="Comma 22 13 12" xfId="26599" xr:uid="{A0F04D2B-E892-4B80-A225-290333C47DE8}"/>
    <cellStyle name="Comma 22 13 2" xfId="3148" xr:uid="{5FFD2D54-2C0A-4365-85E5-F87A9D2EB5FC}"/>
    <cellStyle name="Comma 22 13 3" xfId="5493" xr:uid="{7E7F01A2-835C-4F1A-82F8-7ECDCD9FDA25}"/>
    <cellStyle name="Comma 22 13 4" xfId="7838" xr:uid="{3D8A404E-CA91-4BD2-8235-A24EF3AC6F86}"/>
    <cellStyle name="Comma 22 13 5" xfId="10183" xr:uid="{CEA4FAA3-6110-431C-928B-068785D59B81}"/>
    <cellStyle name="Comma 22 13 6" xfId="12528" xr:uid="{F480F919-144F-404B-B2E3-F01A387A50BE}"/>
    <cellStyle name="Comma 22 13 7" xfId="14873" xr:uid="{9699EAB4-5253-40BA-8636-52149B2FB4DC}"/>
    <cellStyle name="Comma 22 13 8" xfId="17219" xr:uid="{021F0A94-AD9D-47B5-8063-AAC34156EF8C}"/>
    <cellStyle name="Comma 22 13 9" xfId="19564" xr:uid="{E204F383-026B-4DCA-84EB-BE079CEE46F8}"/>
    <cellStyle name="Comma 22 14" xfId="816" xr:uid="{FBED8276-C80C-48FB-88F1-C43021E1A491}"/>
    <cellStyle name="Comma 22 14 10" xfId="21922" xr:uid="{27C386F6-F44F-4FF7-8282-5506658F5ABF}"/>
    <cellStyle name="Comma 22 14 11" xfId="24267" xr:uid="{2B9D3D30-BA67-40E6-B73F-75D36B3C7701}"/>
    <cellStyle name="Comma 22 14 12" xfId="26612" xr:uid="{47756C0D-7815-4419-A93A-D2B78E52DD8F}"/>
    <cellStyle name="Comma 22 14 2" xfId="3161" xr:uid="{58DEA4F0-79A0-4524-BECD-25A90D3F3F2B}"/>
    <cellStyle name="Comma 22 14 3" xfId="5506" xr:uid="{F44752AE-C86F-4D44-9DDD-1B946FB19A1A}"/>
    <cellStyle name="Comma 22 14 4" xfId="7851" xr:uid="{B18C9FAE-725A-4F7E-AA60-C830B333BEA8}"/>
    <cellStyle name="Comma 22 14 5" xfId="10196" xr:uid="{E14813FC-128B-4F09-ADC6-BCBA961F8B1E}"/>
    <cellStyle name="Comma 22 14 6" xfId="12541" xr:uid="{BBAD469D-3516-47FD-985A-8A72F4FC795D}"/>
    <cellStyle name="Comma 22 14 7" xfId="14886" xr:uid="{6BE50918-11AF-47EF-8990-05AF34A8E985}"/>
    <cellStyle name="Comma 22 14 8" xfId="17232" xr:uid="{D34F55AB-49D7-4209-8CD2-1160AAA38774}"/>
    <cellStyle name="Comma 22 14 9" xfId="19577" xr:uid="{1992F7DD-BE6F-46F0-B0EA-5B84FB49219E}"/>
    <cellStyle name="Comma 22 15" xfId="830" xr:uid="{12859758-0124-4C36-87E4-A1B9A0951A50}"/>
    <cellStyle name="Comma 22 15 10" xfId="21936" xr:uid="{5A830729-74B5-4EC2-AC22-7D914BE70C92}"/>
    <cellStyle name="Comma 22 15 11" xfId="24281" xr:uid="{4B5A8987-AD30-445B-AC7A-82569040BBEE}"/>
    <cellStyle name="Comma 22 15 12" xfId="26626" xr:uid="{EEE76E36-E69A-4504-B4D6-ADE7EA448073}"/>
    <cellStyle name="Comma 22 15 2" xfId="3175" xr:uid="{12556E95-1512-4457-AAAD-43F0A66361B3}"/>
    <cellStyle name="Comma 22 15 3" xfId="5520" xr:uid="{EEC93015-E7A8-4572-80C4-1517C489182F}"/>
    <cellStyle name="Comma 22 15 4" xfId="7865" xr:uid="{C56E5F51-6B69-49FB-882A-C3B72243F700}"/>
    <cellStyle name="Comma 22 15 5" xfId="10210" xr:uid="{A18E206B-C248-4F06-89EA-D20C3DA09FD6}"/>
    <cellStyle name="Comma 22 15 6" xfId="12555" xr:uid="{9E8B64A6-2015-4379-A5D7-D505FF2864FF}"/>
    <cellStyle name="Comma 22 15 7" xfId="14900" xr:uid="{B81E2B51-A88C-4DA8-A2F0-39B9EE98AEDA}"/>
    <cellStyle name="Comma 22 15 8" xfId="17246" xr:uid="{BF154B80-3D8E-4988-85FE-3260975D8337}"/>
    <cellStyle name="Comma 22 15 9" xfId="19591" xr:uid="{49EEA9A8-F803-4782-9C0B-10C3454F10C8}"/>
    <cellStyle name="Comma 22 16" xfId="844" xr:uid="{892D4270-3B52-4B18-9975-AE702A9BE56F}"/>
    <cellStyle name="Comma 22 16 10" xfId="21950" xr:uid="{B847BFB3-11A9-42AB-AD7F-1179C889C536}"/>
    <cellStyle name="Comma 22 16 11" xfId="24295" xr:uid="{DB872BD0-C76E-4709-99F6-0059481F75D3}"/>
    <cellStyle name="Comma 22 16 12" xfId="26640" xr:uid="{0BBB8806-1E5F-43AB-BC50-89A5DD6376B0}"/>
    <cellStyle name="Comma 22 16 2" xfId="3189" xr:uid="{B44EED0A-602B-46D6-8222-47EA759371E7}"/>
    <cellStyle name="Comma 22 16 3" xfId="5534" xr:uid="{DF55D362-6685-4439-AD7C-F631D3AD5CFE}"/>
    <cellStyle name="Comma 22 16 4" xfId="7879" xr:uid="{05C6FF64-6329-442C-8FC3-494306386A47}"/>
    <cellStyle name="Comma 22 16 5" xfId="10224" xr:uid="{30ECDD80-C364-4A0F-A98B-0E6FB36B0530}"/>
    <cellStyle name="Comma 22 16 6" xfId="12569" xr:uid="{628279DE-AC96-4B1E-A972-BA6E4FE871FA}"/>
    <cellStyle name="Comma 22 16 7" xfId="14914" xr:uid="{0639A3B9-8675-4D1F-A11F-4E8696E086DE}"/>
    <cellStyle name="Comma 22 16 8" xfId="17260" xr:uid="{3CE9B21A-E911-46E0-B848-D31DEFB5BA55}"/>
    <cellStyle name="Comma 22 16 9" xfId="19605" xr:uid="{97DF5AF7-282D-4035-A320-7519FA1050CB}"/>
    <cellStyle name="Comma 22 17" xfId="1228" xr:uid="{B0ED4B9C-E076-44D9-88A7-466E6262F94C}"/>
    <cellStyle name="Comma 22 17 10" xfId="22334" xr:uid="{220CED03-A62A-4983-B2D4-46BB24AB325D}"/>
    <cellStyle name="Comma 22 17 11" xfId="24679" xr:uid="{177BCBF4-2130-4C7B-B5C8-7F66FF68089E}"/>
    <cellStyle name="Comma 22 17 12" xfId="27024" xr:uid="{92CAA501-C533-4301-B5C2-92B913B708E4}"/>
    <cellStyle name="Comma 22 17 2" xfId="3573" xr:uid="{2E836F73-8EBA-4BA2-B8A3-3C67B9FC3898}"/>
    <cellStyle name="Comma 22 17 3" xfId="5918" xr:uid="{B0B7709C-0E0D-4501-9343-7D90A1F7D54F}"/>
    <cellStyle name="Comma 22 17 4" xfId="8263" xr:uid="{7C6A3FE6-934E-4071-99EC-2A86A7E396D0}"/>
    <cellStyle name="Comma 22 17 5" xfId="10608" xr:uid="{CA937379-0D9B-49E3-9517-3E723BF8EA18}"/>
    <cellStyle name="Comma 22 17 6" xfId="12953" xr:uid="{70AF9538-D602-4A11-B541-6D2476B65EEE}"/>
    <cellStyle name="Comma 22 17 7" xfId="15298" xr:uid="{7E376D13-E8A0-46DA-9E47-34C4AFC63FA3}"/>
    <cellStyle name="Comma 22 17 8" xfId="17644" xr:uid="{62D13D1F-C3C1-440E-8C89-D05C35881ECB}"/>
    <cellStyle name="Comma 22 17 9" xfId="19989" xr:uid="{390F4DF1-8A45-46AE-A8FC-7A25E13A31A3}"/>
    <cellStyle name="Comma 22 18" xfId="1612" xr:uid="{DFDE6FD1-FF62-47E1-BE18-96589058174D}"/>
    <cellStyle name="Comma 22 18 10" xfId="22718" xr:uid="{81BE459B-F9B3-4FD0-90EB-4525E0604EEB}"/>
    <cellStyle name="Comma 22 18 11" xfId="25063" xr:uid="{2C001A97-530D-430E-9668-C593341F2793}"/>
    <cellStyle name="Comma 22 18 12" xfId="27408" xr:uid="{14AFB03C-E845-4249-A3E8-F5F1D5A4FC57}"/>
    <cellStyle name="Comma 22 18 2" xfId="3957" xr:uid="{FDDFDA45-C641-4E69-B708-5C6C5504B02B}"/>
    <cellStyle name="Comma 22 18 3" xfId="6302" xr:uid="{F8868194-A60D-4A46-9069-73F642A7394A}"/>
    <cellStyle name="Comma 22 18 4" xfId="8647" xr:uid="{2223AF8C-CB09-48C9-898B-B5FDE658CC5A}"/>
    <cellStyle name="Comma 22 18 5" xfId="10992" xr:uid="{68FC0DAF-93F3-485C-B95A-0642EA33F446}"/>
    <cellStyle name="Comma 22 18 6" xfId="13337" xr:uid="{DE9E8B31-4767-479F-A001-332FE69259FA}"/>
    <cellStyle name="Comma 22 18 7" xfId="15682" xr:uid="{B74706B5-91CB-4CA7-A707-BF3A183ED20F}"/>
    <cellStyle name="Comma 22 18 8" xfId="18028" xr:uid="{C0ED4C7D-0CA6-4AA7-B0F3-1090E9338F3B}"/>
    <cellStyle name="Comma 22 18 9" xfId="20373" xr:uid="{D5F316DA-89F8-45EB-B8D8-44F46AE1FF42}"/>
    <cellStyle name="Comma 22 19" xfId="1996" xr:uid="{4DE32092-ED8C-4B1A-82C7-361A2912E77D}"/>
    <cellStyle name="Comma 22 19 10" xfId="23102" xr:uid="{2430C28D-8E3A-48AF-B932-725AEC573CC6}"/>
    <cellStyle name="Comma 22 19 11" xfId="25447" xr:uid="{E679528E-6666-4DA2-BD06-3823CBBAD760}"/>
    <cellStyle name="Comma 22 19 12" xfId="27792" xr:uid="{4FFBA2D1-2B89-4647-83E5-5F18A12E9995}"/>
    <cellStyle name="Comma 22 19 2" xfId="4341" xr:uid="{FF6DBD01-872F-4A63-B8ED-256F97E0C9B9}"/>
    <cellStyle name="Comma 22 19 3" xfId="6686" xr:uid="{1D39A680-7E0A-46E2-B1FC-110E36E9AA10}"/>
    <cellStyle name="Comma 22 19 4" xfId="9031" xr:uid="{5920AF6C-3CF0-4431-B65B-B5B0B5E7AC1D}"/>
    <cellStyle name="Comma 22 19 5" xfId="11376" xr:uid="{7DC7637A-D279-4A2A-9C95-C8997F2AD2E8}"/>
    <cellStyle name="Comma 22 19 6" xfId="13721" xr:uid="{2F8C71F8-C915-4EE5-8544-18B488FD29D0}"/>
    <cellStyle name="Comma 22 19 7" xfId="16066" xr:uid="{74F096C2-1ED3-4691-B82A-74BFE62397BF}"/>
    <cellStyle name="Comma 22 19 8" xfId="18412" xr:uid="{D4A20EF2-3F72-4A51-9376-33C1A1976A5C}"/>
    <cellStyle name="Comma 22 19 9" xfId="20757" xr:uid="{5D6D96BF-C846-424C-A190-0E0B2BDFC2C4}"/>
    <cellStyle name="Comma 22 2" xfId="19" xr:uid="{00000000-0005-0000-0000-000002000000}"/>
    <cellStyle name="Comma 22 2 10" xfId="379" xr:uid="{BD659986-D6AD-4F02-B501-3D89AA117E32}"/>
    <cellStyle name="Comma 22 2 10 10" xfId="9759" xr:uid="{83CA1A2B-230B-4917-856C-4C14360829E7}"/>
    <cellStyle name="Comma 22 2 10 11" xfId="12104" xr:uid="{D134130F-63DA-427E-9F90-124B86DB61CB}"/>
    <cellStyle name="Comma 22 2 10 12" xfId="14449" xr:uid="{1A866012-3019-46D4-A2BA-77964A109440}"/>
    <cellStyle name="Comma 22 2 10 13" xfId="16795" xr:uid="{54A18AE0-DEF8-414C-99F2-AA93CF788047}"/>
    <cellStyle name="Comma 22 2 10 14" xfId="19140" xr:uid="{319E1885-3397-4F2E-8D7E-E4FFB496D9B7}"/>
    <cellStyle name="Comma 22 2 10 15" xfId="21485" xr:uid="{B1E36CC3-6CE7-495D-A51E-B124F9312DFA}"/>
    <cellStyle name="Comma 22 2 10 16" xfId="23830" xr:uid="{570AC833-D3A4-4AE1-B5C7-B313FBEC3BD1}"/>
    <cellStyle name="Comma 22 2 10 17" xfId="26175" xr:uid="{0F787955-25D6-4E82-9B97-A82B71493EBC}"/>
    <cellStyle name="Comma 22 2 10 2" xfId="763" xr:uid="{BD7E20FA-F8D3-4943-B943-164D92B600EF}"/>
    <cellStyle name="Comma 22 2 10 2 10" xfId="21869" xr:uid="{CAAFF29F-6EEF-4380-9148-3B1DD9907BD0}"/>
    <cellStyle name="Comma 22 2 10 2 11" xfId="24214" xr:uid="{8CA34676-537C-4C51-B107-05FFF00203EB}"/>
    <cellStyle name="Comma 22 2 10 2 12" xfId="26559" xr:uid="{CEA1199A-BC3A-47B8-BD58-C3A8C2F0A81F}"/>
    <cellStyle name="Comma 22 2 10 2 2" xfId="3108" xr:uid="{E6B115BD-06C6-445A-BE04-307D7C0876A2}"/>
    <cellStyle name="Comma 22 2 10 2 3" xfId="5453" xr:uid="{82A432DC-BA14-461D-AEF5-745B4566E594}"/>
    <cellStyle name="Comma 22 2 10 2 4" xfId="7798" xr:uid="{8DFE38E7-0E91-4537-86B9-5E7FB719BC6A}"/>
    <cellStyle name="Comma 22 2 10 2 5" xfId="10143" xr:uid="{37BE46DF-E4DB-4F36-B367-ADE71059BC96}"/>
    <cellStyle name="Comma 22 2 10 2 6" xfId="12488" xr:uid="{287FD678-888F-42CD-9CAD-B3FC92E505AD}"/>
    <cellStyle name="Comma 22 2 10 2 7" xfId="14833" xr:uid="{32A0AB65-AB7D-426F-A341-4CE650165E7F}"/>
    <cellStyle name="Comma 22 2 10 2 8" xfId="17179" xr:uid="{821959E3-9E2B-4E8C-B951-B1612B601A11}"/>
    <cellStyle name="Comma 22 2 10 2 9" xfId="19524" xr:uid="{8B247F84-15A7-4557-A863-C8146E6613E1}"/>
    <cellStyle name="Comma 22 2 10 3" xfId="1188" xr:uid="{A9F32A92-94B3-4103-B836-36E6233FAACD}"/>
    <cellStyle name="Comma 22 2 10 3 10" xfId="22294" xr:uid="{8F2A686C-A592-44B1-83F0-5D0426C7957A}"/>
    <cellStyle name="Comma 22 2 10 3 11" xfId="24639" xr:uid="{A11F6CAD-BA68-44DF-B11D-23551097E41C}"/>
    <cellStyle name="Comma 22 2 10 3 12" xfId="26984" xr:uid="{D355A497-82C0-4E44-85C3-C6340D1A12EC}"/>
    <cellStyle name="Comma 22 2 10 3 2" xfId="3533" xr:uid="{641FE745-1A15-4367-814C-682A901E5C2E}"/>
    <cellStyle name="Comma 22 2 10 3 3" xfId="5878" xr:uid="{5B95BB72-83FE-47B3-9ACC-99422989CF16}"/>
    <cellStyle name="Comma 22 2 10 3 4" xfId="8223" xr:uid="{2AF01B70-4355-4AF3-8296-BD03EA4D97AD}"/>
    <cellStyle name="Comma 22 2 10 3 5" xfId="10568" xr:uid="{25032197-D762-4E3D-ADCE-01E5659E3DED}"/>
    <cellStyle name="Comma 22 2 10 3 6" xfId="12913" xr:uid="{0BE5FC63-D84E-490D-A2D1-9C3E24A39D76}"/>
    <cellStyle name="Comma 22 2 10 3 7" xfId="15258" xr:uid="{30D81586-09FA-4BFF-BDB1-08CF58B374ED}"/>
    <cellStyle name="Comma 22 2 10 3 8" xfId="17604" xr:uid="{C941CB00-82BE-4026-9B3A-11E54D390C3A}"/>
    <cellStyle name="Comma 22 2 10 3 9" xfId="19949" xr:uid="{1780938E-30F9-4621-82D3-19E4B2EA66E2}"/>
    <cellStyle name="Comma 22 2 10 4" xfId="1572" xr:uid="{C308BEC3-4A79-493C-9E43-5FF104C46B73}"/>
    <cellStyle name="Comma 22 2 10 4 10" xfId="22678" xr:uid="{DC7E2429-B7AC-4C09-94DC-AD2695D53438}"/>
    <cellStyle name="Comma 22 2 10 4 11" xfId="25023" xr:uid="{53FFB546-3E13-4829-9F22-4680AC640B38}"/>
    <cellStyle name="Comma 22 2 10 4 12" xfId="27368" xr:uid="{B2B36181-8216-43D8-82A0-E0D0542FAAD6}"/>
    <cellStyle name="Comma 22 2 10 4 2" xfId="3917" xr:uid="{5A32E074-73E5-4705-AD52-C3840D1EE5E6}"/>
    <cellStyle name="Comma 22 2 10 4 3" xfId="6262" xr:uid="{0BDCAA04-C7A6-4F5C-9874-C283C80BFED1}"/>
    <cellStyle name="Comma 22 2 10 4 4" xfId="8607" xr:uid="{0CE0D9E7-E871-4BB6-91D3-7C7F10A7BC2C}"/>
    <cellStyle name="Comma 22 2 10 4 5" xfId="10952" xr:uid="{C88A7B8C-F4A7-47FF-9DA7-0AF724AB686A}"/>
    <cellStyle name="Comma 22 2 10 4 6" xfId="13297" xr:uid="{796B5301-AF3B-453D-88B8-54F6FEC74D11}"/>
    <cellStyle name="Comma 22 2 10 4 7" xfId="15642" xr:uid="{E2842A44-A6E8-4A36-BF31-E77F9EDC3094}"/>
    <cellStyle name="Comma 22 2 10 4 8" xfId="17988" xr:uid="{89FAF376-0851-48B2-BAAA-0F633179B82E}"/>
    <cellStyle name="Comma 22 2 10 4 9" xfId="20333" xr:uid="{36567ACF-6938-4AA7-8B79-9535641A4001}"/>
    <cellStyle name="Comma 22 2 10 5" xfId="1956" xr:uid="{C1B6AC5D-2A26-4CD0-BD11-A877B7A05690}"/>
    <cellStyle name="Comma 22 2 10 5 10" xfId="23062" xr:uid="{484C26F8-FC0F-43AE-A36B-499C293E3CE7}"/>
    <cellStyle name="Comma 22 2 10 5 11" xfId="25407" xr:uid="{5F7AE98D-B791-4C7C-BAF2-1200FA1DB1F4}"/>
    <cellStyle name="Comma 22 2 10 5 12" xfId="27752" xr:uid="{1FBD7A2A-94B8-4BDF-8EC8-51C67C0B9184}"/>
    <cellStyle name="Comma 22 2 10 5 2" xfId="4301" xr:uid="{1FC9F6C5-44D8-48AA-852F-6B4B2FCE6BA5}"/>
    <cellStyle name="Comma 22 2 10 5 3" xfId="6646" xr:uid="{81682251-BC0C-4E2A-8E59-B4B11AC7B9D8}"/>
    <cellStyle name="Comma 22 2 10 5 4" xfId="8991" xr:uid="{C1CD1538-0B37-4CE8-BC1F-E8F25D09ADA7}"/>
    <cellStyle name="Comma 22 2 10 5 5" xfId="11336" xr:uid="{FA496DCB-593D-4DA9-B834-CC256ED293D2}"/>
    <cellStyle name="Comma 22 2 10 5 6" xfId="13681" xr:uid="{93406FDE-6239-4AFE-914E-44A3137EFA3B}"/>
    <cellStyle name="Comma 22 2 10 5 7" xfId="16026" xr:uid="{01EB4E86-3E1A-4202-ADA2-14B6892D3DBB}"/>
    <cellStyle name="Comma 22 2 10 5 8" xfId="18372" xr:uid="{792E9835-132A-4DED-85A4-0837ECEC6D7E}"/>
    <cellStyle name="Comma 22 2 10 5 9" xfId="20717" xr:uid="{BE822F34-B5AD-4C5F-BAE9-37D65B3EF7E8}"/>
    <cellStyle name="Comma 22 2 10 6" xfId="2340" xr:uid="{90C80F9B-CCB5-4328-BA86-C039F8ED530F}"/>
    <cellStyle name="Comma 22 2 10 6 10" xfId="23446" xr:uid="{757D4A15-5B0E-4595-B3B4-A6CBAE223FA1}"/>
    <cellStyle name="Comma 22 2 10 6 11" xfId="25791" xr:uid="{9E68AF67-9B8C-4CF8-B5C2-371A6226D7EC}"/>
    <cellStyle name="Comma 22 2 10 6 12" xfId="28136" xr:uid="{944330F0-E6D7-434C-A6B8-9BD2994401ED}"/>
    <cellStyle name="Comma 22 2 10 6 2" xfId="4685" xr:uid="{BEB35521-9758-464E-9F78-7DF5DB6788E5}"/>
    <cellStyle name="Comma 22 2 10 6 3" xfId="7030" xr:uid="{FE87A00C-ED30-490B-B8C3-E92018DAB3B5}"/>
    <cellStyle name="Comma 22 2 10 6 4" xfId="9375" xr:uid="{D56C401D-F27A-4E23-B157-AB3935CA3B9D}"/>
    <cellStyle name="Comma 22 2 10 6 5" xfId="11720" xr:uid="{19F339EA-6375-4C8C-83B5-CEF787A2E137}"/>
    <cellStyle name="Comma 22 2 10 6 6" xfId="14065" xr:uid="{55B441A8-ADCB-4B6B-813E-0F7638886EC1}"/>
    <cellStyle name="Comma 22 2 10 6 7" xfId="16410" xr:uid="{8AAD60D1-4422-422E-BFEF-0B27419CFE99}"/>
    <cellStyle name="Comma 22 2 10 6 8" xfId="18756" xr:uid="{1CF0AA23-0E2A-4B52-B29A-414A61B08DF4}"/>
    <cellStyle name="Comma 22 2 10 6 9" xfId="21101" xr:uid="{34A32FDB-6A63-4576-8E94-4516B6371B72}"/>
    <cellStyle name="Comma 22 2 10 7" xfId="2724" xr:uid="{B3CD413A-2A8B-4056-B796-C9D55579AC37}"/>
    <cellStyle name="Comma 22 2 10 8" xfId="5069" xr:uid="{70F992E0-6730-4DE8-A564-8B90B561F6A6}"/>
    <cellStyle name="Comma 22 2 10 9" xfId="7414" xr:uid="{EF4942D0-9BB8-45EF-949E-7853AE5308FD}"/>
    <cellStyle name="Comma 22 2 11" xfId="427" xr:uid="{5E1E4598-B408-4741-9AD1-07B654E637FE}"/>
    <cellStyle name="Comma 22 2 11 10" xfId="21533" xr:uid="{F09C17F5-871F-49EB-9C18-59A38C6C2501}"/>
    <cellStyle name="Comma 22 2 11 11" xfId="23878" xr:uid="{8772193E-3091-4B94-944C-01C9D576CB0B}"/>
    <cellStyle name="Comma 22 2 11 12" xfId="26223" xr:uid="{C68A51BA-9202-4B23-93B5-31D5AF5D3D3F}"/>
    <cellStyle name="Comma 22 2 11 2" xfId="2772" xr:uid="{4088C33F-C46F-4EC7-971F-C6DFC1B76386}"/>
    <cellStyle name="Comma 22 2 11 3" xfId="5117" xr:uid="{45662BF8-2775-461B-91FE-55281CB5548D}"/>
    <cellStyle name="Comma 22 2 11 4" xfId="7462" xr:uid="{F2A57A4F-EC5E-441E-BD56-F3F66D64D21B}"/>
    <cellStyle name="Comma 22 2 11 5" xfId="9807" xr:uid="{306AFE02-3B4A-4553-A796-58A61E03A801}"/>
    <cellStyle name="Comma 22 2 11 6" xfId="12152" xr:uid="{649F773F-02B4-49B7-9490-032C2E22C327}"/>
    <cellStyle name="Comma 22 2 11 7" xfId="14497" xr:uid="{164EF18F-3C54-484E-8D7C-E9EC1921294B}"/>
    <cellStyle name="Comma 22 2 11 8" xfId="16843" xr:uid="{C098F117-895E-4032-B6AD-82539F793B4E}"/>
    <cellStyle name="Comma 22 2 11 9" xfId="19188" xr:uid="{7F2B6B42-6D25-4432-AD27-36EE56E7895F}"/>
    <cellStyle name="Comma 22 2 12" xfId="811" xr:uid="{01BDED3C-E082-4216-94C1-BC6E241A30DB}"/>
    <cellStyle name="Comma 22 2 12 10" xfId="21917" xr:uid="{9D280792-9D1E-45A1-8358-1845943AC8FF}"/>
    <cellStyle name="Comma 22 2 12 11" xfId="24262" xr:uid="{F9385F05-6B56-4A3A-B324-B81F5F65493E}"/>
    <cellStyle name="Comma 22 2 12 12" xfId="26607" xr:uid="{EFDFD51E-908B-4927-9144-030A2F815CC9}"/>
    <cellStyle name="Comma 22 2 12 2" xfId="3156" xr:uid="{3D1E2AD6-137D-476A-91F9-D904AB299A2E}"/>
    <cellStyle name="Comma 22 2 12 3" xfId="5501" xr:uid="{B393363E-1126-4530-B8FE-5550934D4584}"/>
    <cellStyle name="Comma 22 2 12 4" xfId="7846" xr:uid="{17CE5A93-0E45-46F8-8B90-ECDE78E4CF1D}"/>
    <cellStyle name="Comma 22 2 12 5" xfId="10191" xr:uid="{EC07601A-6F0E-4456-9075-664700A28971}"/>
    <cellStyle name="Comma 22 2 12 6" xfId="12536" xr:uid="{E3603032-19BE-4AFA-81F8-6EC58F4A66D3}"/>
    <cellStyle name="Comma 22 2 12 7" xfId="14881" xr:uid="{14AFF9C5-1087-44B3-9931-7C5AB99B1BBD}"/>
    <cellStyle name="Comma 22 2 12 8" xfId="17227" xr:uid="{09D4C81A-A1BB-443D-8A29-58F9710C1805}"/>
    <cellStyle name="Comma 22 2 12 9" xfId="19572" xr:uid="{7067F812-E2A4-41E5-BCC4-5D413087DF04}"/>
    <cellStyle name="Comma 22 2 13" xfId="824" xr:uid="{C30B6202-AF92-4624-A539-ECDC693A8B55}"/>
    <cellStyle name="Comma 22 2 13 10" xfId="21930" xr:uid="{E5AADE4E-2957-438A-BA05-EFEE03D7D090}"/>
    <cellStyle name="Comma 22 2 13 11" xfId="24275" xr:uid="{3CB5760B-D131-43BE-A962-4240F93A27F6}"/>
    <cellStyle name="Comma 22 2 13 12" xfId="26620" xr:uid="{F22D2CC5-8AD2-4550-B1CB-940E2DDF007A}"/>
    <cellStyle name="Comma 22 2 13 2" xfId="3169" xr:uid="{BFCA839B-36E3-4408-A254-8D55E4AF8CDC}"/>
    <cellStyle name="Comma 22 2 13 3" xfId="5514" xr:uid="{6E8F70BA-0181-4367-9531-52DEF4BC8AE2}"/>
    <cellStyle name="Comma 22 2 13 4" xfId="7859" xr:uid="{6D9F4121-2450-4196-B599-10B888C42B04}"/>
    <cellStyle name="Comma 22 2 13 5" xfId="10204" xr:uid="{A2D21550-5DF5-4CD6-BEF8-FC6A9FA8184C}"/>
    <cellStyle name="Comma 22 2 13 6" xfId="12549" xr:uid="{F49B0C04-AA1B-4E96-8FE2-960780F39C4F}"/>
    <cellStyle name="Comma 22 2 13 7" xfId="14894" xr:uid="{B8BC167C-4846-4EA2-A9B4-3F40089A67E7}"/>
    <cellStyle name="Comma 22 2 13 8" xfId="17240" xr:uid="{E30370A4-2944-4E8A-AA87-3BE8C6841B1A}"/>
    <cellStyle name="Comma 22 2 13 9" xfId="19585" xr:uid="{FDDF0B67-04F5-45D7-89C8-11FE6BDF1EA6}"/>
    <cellStyle name="Comma 22 2 14" xfId="838" xr:uid="{D3044128-30E2-4A02-AEAB-61BA89108DF6}"/>
    <cellStyle name="Comma 22 2 14 10" xfId="21944" xr:uid="{B3304A72-9BB8-48D1-8753-2D34B1F471F1}"/>
    <cellStyle name="Comma 22 2 14 11" xfId="24289" xr:uid="{B71CED11-A964-4A59-9A8B-758B1DE7EEEE}"/>
    <cellStyle name="Comma 22 2 14 12" xfId="26634" xr:uid="{4C5C1C66-962E-4C25-B03B-35DD982449A1}"/>
    <cellStyle name="Comma 22 2 14 2" xfId="3183" xr:uid="{8B4E1C29-CB2D-4BC8-BFEB-3CD3AB38AF89}"/>
    <cellStyle name="Comma 22 2 14 3" xfId="5528" xr:uid="{C45474A0-0FB0-47A9-A105-E2AAD6622B71}"/>
    <cellStyle name="Comma 22 2 14 4" xfId="7873" xr:uid="{F8A313C1-AD03-498E-8E19-A7CCBD721215}"/>
    <cellStyle name="Comma 22 2 14 5" xfId="10218" xr:uid="{0AA73148-9A26-45EB-AC7E-960EC2E4F44B}"/>
    <cellStyle name="Comma 22 2 14 6" xfId="12563" xr:uid="{3BE178B4-16E4-4082-A919-3CBA3B9A73AC}"/>
    <cellStyle name="Comma 22 2 14 7" xfId="14908" xr:uid="{C6E7D7C2-3762-473D-88BE-57684BCCEE22}"/>
    <cellStyle name="Comma 22 2 14 8" xfId="17254" xr:uid="{4520D707-577C-4F9B-A532-AE5E3EB0BC98}"/>
    <cellStyle name="Comma 22 2 14 9" xfId="19599" xr:uid="{32238827-8D7A-48F0-9D18-83D9AEECB6BE}"/>
    <cellStyle name="Comma 22 2 15" xfId="852" xr:uid="{46A810C0-10E7-4D1C-9C4F-91643D853CA2}"/>
    <cellStyle name="Comma 22 2 15 10" xfId="21958" xr:uid="{4F837673-2BBF-4F46-8529-552DCBC8EFD3}"/>
    <cellStyle name="Comma 22 2 15 11" xfId="24303" xr:uid="{2855C7C9-962A-4F62-9A86-752585248FB4}"/>
    <cellStyle name="Comma 22 2 15 12" xfId="26648" xr:uid="{DBA2B05C-6904-465F-A34B-8BFE76CB080F}"/>
    <cellStyle name="Comma 22 2 15 2" xfId="3197" xr:uid="{0BD2653F-424C-4F02-AEF6-B06A082E1205}"/>
    <cellStyle name="Comma 22 2 15 3" xfId="5542" xr:uid="{165B4B1F-99E9-4398-BC99-EB405F8FB2EA}"/>
    <cellStyle name="Comma 22 2 15 4" xfId="7887" xr:uid="{C6098AB1-C1C1-4175-A3D9-6EEB348AB0C1}"/>
    <cellStyle name="Comma 22 2 15 5" xfId="10232" xr:uid="{81FC0ABB-862E-4ACD-AA2E-E291EBF13664}"/>
    <cellStyle name="Comma 22 2 15 6" xfId="12577" xr:uid="{19E5A893-D157-46C4-ABB5-FDF0B1F47942}"/>
    <cellStyle name="Comma 22 2 15 7" xfId="14922" xr:uid="{8DBADCCD-CB9B-47AF-9752-C266C2367E6E}"/>
    <cellStyle name="Comma 22 2 15 8" xfId="17268" xr:uid="{D637FEF5-A59F-4757-9F3C-3B2450F0CEE5}"/>
    <cellStyle name="Comma 22 2 15 9" xfId="19613" xr:uid="{1AA9EADE-66AA-4A68-8FF8-9C00D28D1CB9}"/>
    <cellStyle name="Comma 22 2 16" xfId="1236" xr:uid="{264A6E0F-E897-43CA-B910-24C576B6A1A6}"/>
    <cellStyle name="Comma 22 2 16 10" xfId="22342" xr:uid="{07E73AFA-26AA-46A0-949D-9178F8DAC31B}"/>
    <cellStyle name="Comma 22 2 16 11" xfId="24687" xr:uid="{9E96E74D-FAE6-4634-B7BC-441F5CABB792}"/>
    <cellStyle name="Comma 22 2 16 12" xfId="27032" xr:uid="{0A2D6E3E-E185-403E-A7A7-6D8266CB28FE}"/>
    <cellStyle name="Comma 22 2 16 2" xfId="3581" xr:uid="{DD8FD668-64A7-443D-9FB0-CD96CA82FD6C}"/>
    <cellStyle name="Comma 22 2 16 3" xfId="5926" xr:uid="{56EED41D-23E6-430C-A407-83D8E312C8C6}"/>
    <cellStyle name="Comma 22 2 16 4" xfId="8271" xr:uid="{F886D167-DD8A-46A8-B18B-02835ED38D22}"/>
    <cellStyle name="Comma 22 2 16 5" xfId="10616" xr:uid="{8BE33BD6-317D-490C-B83E-8AC056C761E6}"/>
    <cellStyle name="Comma 22 2 16 6" xfId="12961" xr:uid="{2E54E097-E023-4CFC-A18B-3E79B39943D5}"/>
    <cellStyle name="Comma 22 2 16 7" xfId="15306" xr:uid="{592A8111-3BA4-49AB-97FF-B1D179E43014}"/>
    <cellStyle name="Comma 22 2 16 8" xfId="17652" xr:uid="{1317160F-9101-45D7-8DB8-458539FAD5CA}"/>
    <cellStyle name="Comma 22 2 16 9" xfId="19997" xr:uid="{83804DAE-174A-4E63-8745-C746A20318E4}"/>
    <cellStyle name="Comma 22 2 17" xfId="1620" xr:uid="{01887438-92F8-4AD2-BB9C-D7FC27E4C5C6}"/>
    <cellStyle name="Comma 22 2 17 10" xfId="22726" xr:uid="{353BF9B0-ADC1-452B-B963-24C9FCBD565E}"/>
    <cellStyle name="Comma 22 2 17 11" xfId="25071" xr:uid="{2163D8DE-B6EA-486F-B624-1305EC41AFBF}"/>
    <cellStyle name="Comma 22 2 17 12" xfId="27416" xr:uid="{4FEDD05F-77BD-4294-97BB-C13FDBC99922}"/>
    <cellStyle name="Comma 22 2 17 2" xfId="3965" xr:uid="{1F712A48-8636-4387-ACB3-4ABF827254AC}"/>
    <cellStyle name="Comma 22 2 17 3" xfId="6310" xr:uid="{49835D85-531B-42E1-A3A6-0993185E0206}"/>
    <cellStyle name="Comma 22 2 17 4" xfId="8655" xr:uid="{56E759F7-4C87-4951-A944-1AAFEE0366E3}"/>
    <cellStyle name="Comma 22 2 17 5" xfId="11000" xr:uid="{32B79BB1-6461-4EB4-BC97-A0665A1D450D}"/>
    <cellStyle name="Comma 22 2 17 6" xfId="13345" xr:uid="{627F4A50-B380-4DBA-B94E-8D191D082108}"/>
    <cellStyle name="Comma 22 2 17 7" xfId="15690" xr:uid="{B471A086-5D3B-4D45-9116-BBB2493C2D50}"/>
    <cellStyle name="Comma 22 2 17 8" xfId="18036" xr:uid="{63B04DD7-C1F3-41B3-8377-99BBC1BB083C}"/>
    <cellStyle name="Comma 22 2 17 9" xfId="20381" xr:uid="{5C3C1D28-F64F-4CCF-9BD7-92DEB25C8C5A}"/>
    <cellStyle name="Comma 22 2 18" xfId="2004" xr:uid="{CF3768E4-D010-46EF-9D4D-6B4E2BC0BB0C}"/>
    <cellStyle name="Comma 22 2 18 10" xfId="23110" xr:uid="{187EA89F-EA3F-49E0-BE30-6C4FF7D57F86}"/>
    <cellStyle name="Comma 22 2 18 11" xfId="25455" xr:uid="{9CF93981-1958-4191-B8AB-A48756C9DD51}"/>
    <cellStyle name="Comma 22 2 18 12" xfId="27800" xr:uid="{46B3B644-A5BE-4494-80CB-E244290144E0}"/>
    <cellStyle name="Comma 22 2 18 2" xfId="4349" xr:uid="{EB90BC0C-13D6-4D8A-AABE-7F876E28C4C0}"/>
    <cellStyle name="Comma 22 2 18 3" xfId="6694" xr:uid="{19AA4750-047F-4680-AE02-5CE8DA4B59D1}"/>
    <cellStyle name="Comma 22 2 18 4" xfId="9039" xr:uid="{4B933C64-D6D2-4F9F-9E85-84127D2E3A7B}"/>
    <cellStyle name="Comma 22 2 18 5" xfId="11384" xr:uid="{88DD2D79-88F9-4281-A015-2C2F2BC5F0A3}"/>
    <cellStyle name="Comma 22 2 18 6" xfId="13729" xr:uid="{52BD300E-4A84-4E6C-BA59-FED89254609A}"/>
    <cellStyle name="Comma 22 2 18 7" xfId="16074" xr:uid="{93963369-B6CE-4AFE-B056-EFBA3B03C7A8}"/>
    <cellStyle name="Comma 22 2 18 8" xfId="18420" xr:uid="{916D67B4-4DA4-4275-AA7D-3E7F8C6F351C}"/>
    <cellStyle name="Comma 22 2 18 9" xfId="20765" xr:uid="{4EC1CCA1-A8E7-404B-8347-BA45DC8A74FF}"/>
    <cellStyle name="Comma 22 2 19" xfId="43" xr:uid="{2B16F208-E4F4-45E6-AD01-82CC57076E7E}"/>
    <cellStyle name="Comma 22 2 2" xfId="55" xr:uid="{72081A83-721F-44E1-B4EE-6E915F0CB52C}"/>
    <cellStyle name="Comma 22 2 2 10" xfId="439" xr:uid="{AFE45139-F4D1-4D99-895F-C44BBC7FD19E}"/>
    <cellStyle name="Comma 22 2 2 10 10" xfId="21545" xr:uid="{DFDF5558-0818-4ADB-856F-CC59FAD25766}"/>
    <cellStyle name="Comma 22 2 2 10 11" xfId="23890" xr:uid="{F1C6A566-BB48-4815-8E38-719B7A79C3FA}"/>
    <cellStyle name="Comma 22 2 2 10 12" xfId="26235" xr:uid="{A836965A-F81E-42EC-8456-1DD12A8B0C3C}"/>
    <cellStyle name="Comma 22 2 2 10 2" xfId="2784" xr:uid="{B7D08371-C393-4C5E-8EE6-506B8736A5FF}"/>
    <cellStyle name="Comma 22 2 2 10 3" xfId="5129" xr:uid="{86B472D2-6DC2-4FB2-BAF9-420340A524EB}"/>
    <cellStyle name="Comma 22 2 2 10 4" xfId="7474" xr:uid="{7638612C-2868-4115-8F49-1D538D305C82}"/>
    <cellStyle name="Comma 22 2 2 10 5" xfId="9819" xr:uid="{F80678D5-C9AA-4F96-9E2C-2C40B2BEF5CE}"/>
    <cellStyle name="Comma 22 2 2 10 6" xfId="12164" xr:uid="{89DD6A8D-140B-4122-94FF-DA0A4F745AAB}"/>
    <cellStyle name="Comma 22 2 2 10 7" xfId="14509" xr:uid="{02CAF69A-5315-4BB9-8219-7269BC84731A}"/>
    <cellStyle name="Comma 22 2 2 10 8" xfId="16855" xr:uid="{7632ECFB-BE3E-4C9A-B33B-C94469F1D4B5}"/>
    <cellStyle name="Comma 22 2 2 10 9" xfId="19200" xr:uid="{588A4A1B-25E1-4055-B196-2994CD22D347}"/>
    <cellStyle name="Comma 22 2 2 11" xfId="864" xr:uid="{6F431FF9-4737-46B4-B5FC-AD5D8892DCB0}"/>
    <cellStyle name="Comma 22 2 2 11 10" xfId="21970" xr:uid="{CB7ADB39-8984-4F9F-A039-E8047CD2D56F}"/>
    <cellStyle name="Comma 22 2 2 11 11" xfId="24315" xr:uid="{1E593D3A-CB5D-4709-BF2D-22EB4C247F32}"/>
    <cellStyle name="Comma 22 2 2 11 12" xfId="26660" xr:uid="{53716717-2AAF-4F09-BA03-F758D1889DFD}"/>
    <cellStyle name="Comma 22 2 2 11 2" xfId="3209" xr:uid="{CE30CB6E-E84E-4B7B-B50B-A69DB5D241D1}"/>
    <cellStyle name="Comma 22 2 2 11 3" xfId="5554" xr:uid="{CB0B3DBD-32A5-4358-A8C4-119A18FF7081}"/>
    <cellStyle name="Comma 22 2 2 11 4" xfId="7899" xr:uid="{0D23BEFC-AE7D-495A-B75A-EA6F16165B0C}"/>
    <cellStyle name="Comma 22 2 2 11 5" xfId="10244" xr:uid="{A166694D-7F45-4FF9-BEDD-ADCAD6B670BD}"/>
    <cellStyle name="Comma 22 2 2 11 6" xfId="12589" xr:uid="{19946C71-D187-48E7-AFBD-CF4696F07D2F}"/>
    <cellStyle name="Comma 22 2 2 11 7" xfId="14934" xr:uid="{C05E822B-AE34-4DB3-A858-87EB6A3A5C4A}"/>
    <cellStyle name="Comma 22 2 2 11 8" xfId="17280" xr:uid="{3EB7ACB7-3718-427F-AA01-73F7DFE2B547}"/>
    <cellStyle name="Comma 22 2 2 11 9" xfId="19625" xr:uid="{62CDF56E-FF56-4909-A12F-65CC4C5A85BF}"/>
    <cellStyle name="Comma 22 2 2 12" xfId="1248" xr:uid="{BFA88801-D343-4FBC-A4DF-F6D5907AE940}"/>
    <cellStyle name="Comma 22 2 2 12 10" xfId="22354" xr:uid="{0B6F63ED-599F-4723-8DEA-8F3B0E7C7616}"/>
    <cellStyle name="Comma 22 2 2 12 11" xfId="24699" xr:uid="{D4F36067-BFE8-4918-B815-559BC346EEF9}"/>
    <cellStyle name="Comma 22 2 2 12 12" xfId="27044" xr:uid="{8592181E-ADC8-4C4D-AABA-CE328FDB3CC1}"/>
    <cellStyle name="Comma 22 2 2 12 2" xfId="3593" xr:uid="{8BC15D79-DC24-447E-B54C-1E3EFA3BFFB7}"/>
    <cellStyle name="Comma 22 2 2 12 3" xfId="5938" xr:uid="{91A5A207-4608-4DD1-B2B6-CB9DBF8171D1}"/>
    <cellStyle name="Comma 22 2 2 12 4" xfId="8283" xr:uid="{498BDBE3-C9D5-437F-8947-7181603D16F1}"/>
    <cellStyle name="Comma 22 2 2 12 5" xfId="10628" xr:uid="{88FAF07D-BA9B-476B-9434-066C2143AFD5}"/>
    <cellStyle name="Comma 22 2 2 12 6" xfId="12973" xr:uid="{90DDF5F6-BDC6-4E09-981E-6866A36E78D5}"/>
    <cellStyle name="Comma 22 2 2 12 7" xfId="15318" xr:uid="{1803867E-0295-412D-B889-65F8DC1CD58E}"/>
    <cellStyle name="Comma 22 2 2 12 8" xfId="17664" xr:uid="{93DC479A-F143-464C-BA4E-F77DBB0D8184}"/>
    <cellStyle name="Comma 22 2 2 12 9" xfId="20009" xr:uid="{83A296A9-C120-47A8-9A84-8C5F45FD7BFD}"/>
    <cellStyle name="Comma 22 2 2 13" xfId="1632" xr:uid="{89BBCCD1-72C4-4E93-9226-0E84B238971D}"/>
    <cellStyle name="Comma 22 2 2 13 10" xfId="22738" xr:uid="{D464ADD1-0F56-41C1-A38A-CFAAFCF13099}"/>
    <cellStyle name="Comma 22 2 2 13 11" xfId="25083" xr:uid="{87CC3681-12E7-4A42-9758-74EDF55014D5}"/>
    <cellStyle name="Comma 22 2 2 13 12" xfId="27428" xr:uid="{BB642649-F35A-4D97-8558-A183CB64997D}"/>
    <cellStyle name="Comma 22 2 2 13 2" xfId="3977" xr:uid="{3D1B6498-C8DD-4E5C-A95B-2AB18A035C06}"/>
    <cellStyle name="Comma 22 2 2 13 3" xfId="6322" xr:uid="{A8DF223E-8C40-44F2-B13A-ED59C03DC02C}"/>
    <cellStyle name="Comma 22 2 2 13 4" xfId="8667" xr:uid="{B5A1A4CD-91B9-4217-AB27-F2913CA0D812}"/>
    <cellStyle name="Comma 22 2 2 13 5" xfId="11012" xr:uid="{6C13E44A-27ED-4F6C-AF88-B162520B3A42}"/>
    <cellStyle name="Comma 22 2 2 13 6" xfId="13357" xr:uid="{F0123167-8B27-4598-A06F-D53978E095C6}"/>
    <cellStyle name="Comma 22 2 2 13 7" xfId="15702" xr:uid="{6EAEFEA3-F988-43FC-B7F3-21E1987EB159}"/>
    <cellStyle name="Comma 22 2 2 13 8" xfId="18048" xr:uid="{FEB34E15-974C-46C1-A4BD-F768734D1D6B}"/>
    <cellStyle name="Comma 22 2 2 13 9" xfId="20393" xr:uid="{32634104-B072-4021-BD61-DA99425B9677}"/>
    <cellStyle name="Comma 22 2 2 14" xfId="2016" xr:uid="{B3641A9B-2206-40CA-BEA8-C7F2151E6937}"/>
    <cellStyle name="Comma 22 2 2 14 10" xfId="23122" xr:uid="{50AED851-1810-49AB-AD59-21F258D23770}"/>
    <cellStyle name="Comma 22 2 2 14 11" xfId="25467" xr:uid="{698F476B-CF23-4B0D-8422-874BA55356C1}"/>
    <cellStyle name="Comma 22 2 2 14 12" xfId="27812" xr:uid="{4692C681-36F6-4649-B36B-4C8ACEB53E04}"/>
    <cellStyle name="Comma 22 2 2 14 2" xfId="4361" xr:uid="{FC654A9A-93CD-4436-834F-2291BCED7FEA}"/>
    <cellStyle name="Comma 22 2 2 14 3" xfId="6706" xr:uid="{7CAFA236-1A6D-423F-942C-90460D0505F5}"/>
    <cellStyle name="Comma 22 2 2 14 4" xfId="9051" xr:uid="{9323DE5F-5DB0-464C-90B8-C208532C6930}"/>
    <cellStyle name="Comma 22 2 2 14 5" xfId="11396" xr:uid="{F4D036E6-FD42-42E4-86D2-A4EE893C3F61}"/>
    <cellStyle name="Comma 22 2 2 14 6" xfId="13741" xr:uid="{3F877E5C-7167-419F-B861-3275EE65A4AB}"/>
    <cellStyle name="Comma 22 2 2 14 7" xfId="16086" xr:uid="{DD8BE1A4-7654-42BF-8364-C4E94A9E3AA2}"/>
    <cellStyle name="Comma 22 2 2 14 8" xfId="18432" xr:uid="{3FD9A573-2F00-41CC-8F6D-F1828CBED2A8}"/>
    <cellStyle name="Comma 22 2 2 14 9" xfId="20777" xr:uid="{7F7CD4C2-C960-476A-ABFF-84083506FB8A}"/>
    <cellStyle name="Comma 22 2 2 15" xfId="2400" xr:uid="{22662E3F-C887-4A60-8EA4-5D1CE171CCD8}"/>
    <cellStyle name="Comma 22 2 2 16" xfId="4745" xr:uid="{FB7442A4-B966-4BC5-BE57-C484E59D5E3B}"/>
    <cellStyle name="Comma 22 2 2 17" xfId="7090" xr:uid="{52F85402-96FA-432F-A5C5-4EEFA4D41F88}"/>
    <cellStyle name="Comma 22 2 2 18" xfId="9435" xr:uid="{522E4B74-17A8-4D5C-B3F2-6CC7F3843C1B}"/>
    <cellStyle name="Comma 22 2 2 19" xfId="11780" xr:uid="{E6C9A11F-874B-4A9E-AEFD-C3B9F64ED942}"/>
    <cellStyle name="Comma 22 2 2 2" xfId="79" xr:uid="{9BAEB37F-AB50-4329-8ABF-4EE89E72BC99}"/>
    <cellStyle name="Comma 22 2 2 2 10" xfId="888" xr:uid="{6D6BD1EC-CC8E-468A-8DD0-955A10E07FF7}"/>
    <cellStyle name="Comma 22 2 2 2 10 10" xfId="21994" xr:uid="{5EC5DD97-E04B-4F66-B268-88C7733E46E3}"/>
    <cellStyle name="Comma 22 2 2 2 10 11" xfId="24339" xr:uid="{98891430-F600-4563-884D-7A85791F6C80}"/>
    <cellStyle name="Comma 22 2 2 2 10 12" xfId="26684" xr:uid="{F5998FFD-0327-4821-B62F-AF6CC2D42098}"/>
    <cellStyle name="Comma 22 2 2 2 10 2" xfId="3233" xr:uid="{C8EBD095-D6C6-4B99-B5B7-6805A2CE6416}"/>
    <cellStyle name="Comma 22 2 2 2 10 3" xfId="5578" xr:uid="{F93F3CEA-00A1-4C8E-86BD-941A5C295791}"/>
    <cellStyle name="Comma 22 2 2 2 10 4" xfId="7923" xr:uid="{AABDC4C9-2906-496D-A38E-73F5C6D714F1}"/>
    <cellStyle name="Comma 22 2 2 2 10 5" xfId="10268" xr:uid="{FEEA83BF-072E-4408-A562-2CCED2F4E306}"/>
    <cellStyle name="Comma 22 2 2 2 10 6" xfId="12613" xr:uid="{0D2FA898-9CD7-489B-88B3-E2193396E2E8}"/>
    <cellStyle name="Comma 22 2 2 2 10 7" xfId="14958" xr:uid="{D7566AD9-2549-4DFF-A8EA-C9CB1B566BCB}"/>
    <cellStyle name="Comma 22 2 2 2 10 8" xfId="17304" xr:uid="{81F81597-347A-4DB9-B99E-AE577C277206}"/>
    <cellStyle name="Comma 22 2 2 2 10 9" xfId="19649" xr:uid="{C9558B61-95DD-45C6-94E2-1F387502B930}"/>
    <cellStyle name="Comma 22 2 2 2 11" xfId="1272" xr:uid="{B2E2D739-4566-44ED-8D04-8247CC02F61A}"/>
    <cellStyle name="Comma 22 2 2 2 11 10" xfId="22378" xr:uid="{16AC9A82-A860-4D48-B1E9-EE17027A18D5}"/>
    <cellStyle name="Comma 22 2 2 2 11 11" xfId="24723" xr:uid="{FF8CB405-4E7B-49B3-A219-2CE7834D9F3E}"/>
    <cellStyle name="Comma 22 2 2 2 11 12" xfId="27068" xr:uid="{820EC8DC-F3F3-401C-900C-8A935B637A9C}"/>
    <cellStyle name="Comma 22 2 2 2 11 2" xfId="3617" xr:uid="{9DB1734A-5B5A-43BE-8691-AFDDF4162F35}"/>
    <cellStyle name="Comma 22 2 2 2 11 3" xfId="5962" xr:uid="{BBA5DF47-77D9-4491-866A-203538AAAB88}"/>
    <cellStyle name="Comma 22 2 2 2 11 4" xfId="8307" xr:uid="{10642EA4-AFA5-4D75-B16F-15B2A8FAF7DF}"/>
    <cellStyle name="Comma 22 2 2 2 11 5" xfId="10652" xr:uid="{23280A1B-7760-4F04-8DDD-0BBABC1D70A8}"/>
    <cellStyle name="Comma 22 2 2 2 11 6" xfId="12997" xr:uid="{DA34A472-787A-4045-B036-972C5CD9583C}"/>
    <cellStyle name="Comma 22 2 2 2 11 7" xfId="15342" xr:uid="{0600D5FE-7407-45BE-A219-77D7EE17D86D}"/>
    <cellStyle name="Comma 22 2 2 2 11 8" xfId="17688" xr:uid="{51FBAAEB-2FFB-4BC0-A314-5D3BC26EFB4E}"/>
    <cellStyle name="Comma 22 2 2 2 11 9" xfId="20033" xr:uid="{A285788D-2EED-4D8D-B1E7-C5BD57EB71EE}"/>
    <cellStyle name="Comma 22 2 2 2 12" xfId="1656" xr:uid="{42105B1D-225E-421F-824E-A83F4A8C8016}"/>
    <cellStyle name="Comma 22 2 2 2 12 10" xfId="22762" xr:uid="{C23A683D-6432-46FF-9886-9F78E47D1A82}"/>
    <cellStyle name="Comma 22 2 2 2 12 11" xfId="25107" xr:uid="{60369F14-DD0F-4E79-BEA2-E2D544A19BEA}"/>
    <cellStyle name="Comma 22 2 2 2 12 12" xfId="27452" xr:uid="{F6C2D125-1E88-4FD1-A25F-A74132249DC0}"/>
    <cellStyle name="Comma 22 2 2 2 12 2" xfId="4001" xr:uid="{C695967C-DCF4-4676-9695-6597D750651F}"/>
    <cellStyle name="Comma 22 2 2 2 12 3" xfId="6346" xr:uid="{2A65C5DC-18A7-4AB6-90AD-9CF67A1ACB6E}"/>
    <cellStyle name="Comma 22 2 2 2 12 4" xfId="8691" xr:uid="{6DB0EC4D-8E4A-4E98-B1A6-1A3FF4704994}"/>
    <cellStyle name="Comma 22 2 2 2 12 5" xfId="11036" xr:uid="{A86FCAAB-2A3F-4BDD-ACC0-3AEEA1E85035}"/>
    <cellStyle name="Comma 22 2 2 2 12 6" xfId="13381" xr:uid="{C8771EA5-2A4D-455C-9E31-63B1B1C714E9}"/>
    <cellStyle name="Comma 22 2 2 2 12 7" xfId="15726" xr:uid="{83BCA603-EB3E-494B-84D1-2C353120ECD6}"/>
    <cellStyle name="Comma 22 2 2 2 12 8" xfId="18072" xr:uid="{16CD34A0-3D2F-44A2-9C3C-8BBB1644829C}"/>
    <cellStyle name="Comma 22 2 2 2 12 9" xfId="20417" xr:uid="{19C92091-6EC7-40D0-A880-AD35018A7B03}"/>
    <cellStyle name="Comma 22 2 2 2 13" xfId="2040" xr:uid="{715B9ED1-6A2D-470B-B317-1926C2A93266}"/>
    <cellStyle name="Comma 22 2 2 2 13 10" xfId="23146" xr:uid="{02A48B51-03EE-4563-9B21-1A4834DAA5B3}"/>
    <cellStyle name="Comma 22 2 2 2 13 11" xfId="25491" xr:uid="{4E84431A-0F20-4341-9EDD-1C0219361EB9}"/>
    <cellStyle name="Comma 22 2 2 2 13 12" xfId="27836" xr:uid="{6A78C11C-6124-48D2-9D5B-EFEE32B888D7}"/>
    <cellStyle name="Comma 22 2 2 2 13 2" xfId="4385" xr:uid="{B13B08C2-191E-433A-83D9-7FB49FEE75F0}"/>
    <cellStyle name="Comma 22 2 2 2 13 3" xfId="6730" xr:uid="{522F57E8-A88F-4729-96E0-E22DE7A6D662}"/>
    <cellStyle name="Comma 22 2 2 2 13 4" xfId="9075" xr:uid="{F5A40440-DE6C-4EBC-97BD-27F72E9EABF2}"/>
    <cellStyle name="Comma 22 2 2 2 13 5" xfId="11420" xr:uid="{CB7ABCC1-4B37-4346-AE8D-0DD4C9661B0E}"/>
    <cellStyle name="Comma 22 2 2 2 13 6" xfId="13765" xr:uid="{B2F63F2F-AA0D-4FE8-A3F9-56DE0644341E}"/>
    <cellStyle name="Comma 22 2 2 2 13 7" xfId="16110" xr:uid="{CD5A3B51-72D9-467F-8515-2BED65589993}"/>
    <cellStyle name="Comma 22 2 2 2 13 8" xfId="18456" xr:uid="{459CCEDB-DEB2-4D77-88A9-1FA0FA63932F}"/>
    <cellStyle name="Comma 22 2 2 2 13 9" xfId="20801" xr:uid="{05260865-719B-4E3F-8AD7-B67AB84EEB69}"/>
    <cellStyle name="Comma 22 2 2 2 14" xfId="2424" xr:uid="{697311F1-B350-40DF-8F5D-7FB9AE2F1F5F}"/>
    <cellStyle name="Comma 22 2 2 2 15" xfId="4769" xr:uid="{3C8824A3-C381-42F8-9439-D679574A941C}"/>
    <cellStyle name="Comma 22 2 2 2 16" xfId="7114" xr:uid="{E4069E69-5A0B-4BD2-8C67-6C30B5E3F186}"/>
    <cellStyle name="Comma 22 2 2 2 17" xfId="9459" xr:uid="{557A75C5-313D-4B47-B70E-5C37F50FED5E}"/>
    <cellStyle name="Comma 22 2 2 2 18" xfId="11804" xr:uid="{5804F57F-18AD-4024-BABA-47994CC73A92}"/>
    <cellStyle name="Comma 22 2 2 2 19" xfId="14149" xr:uid="{5A936CF8-96BB-4D8D-B437-E18C006BBE68}"/>
    <cellStyle name="Comma 22 2 2 2 2" xfId="127" xr:uid="{75736089-357E-41BC-AE8A-0C4844BF8701}"/>
    <cellStyle name="Comma 22 2 2 2 2 10" xfId="9507" xr:uid="{FF635F13-D300-4D8D-8886-45A8361B9602}"/>
    <cellStyle name="Comma 22 2 2 2 2 11" xfId="11852" xr:uid="{5BCFAA10-38D7-4162-90DE-CA1D1699FA45}"/>
    <cellStyle name="Comma 22 2 2 2 2 12" xfId="14197" xr:uid="{F1D44586-9302-45EE-8886-7AFBADA6FECE}"/>
    <cellStyle name="Comma 22 2 2 2 2 13" xfId="16543" xr:uid="{068D6379-5DB5-4578-B1A6-7FE17502A164}"/>
    <cellStyle name="Comma 22 2 2 2 2 14" xfId="18888" xr:uid="{1CAB5FB5-9765-43E6-B9BF-EBF08C1F13F8}"/>
    <cellStyle name="Comma 22 2 2 2 2 15" xfId="21233" xr:uid="{187D0E0B-1CE2-4F8D-82CF-5AF4E6F80D86}"/>
    <cellStyle name="Comma 22 2 2 2 2 16" xfId="23578" xr:uid="{126D8876-3155-4C42-9D7C-FBD00983CBF2}"/>
    <cellStyle name="Comma 22 2 2 2 2 17" xfId="25923" xr:uid="{BBE4C06F-187A-42ED-A2FC-8973DAB43130}"/>
    <cellStyle name="Comma 22 2 2 2 2 2" xfId="511" xr:uid="{3DED9162-B543-404A-AE8E-4500EA6D52C4}"/>
    <cellStyle name="Comma 22 2 2 2 2 2 10" xfId="21617" xr:uid="{08AF403F-F3DB-4547-86C1-6025D4E37510}"/>
    <cellStyle name="Comma 22 2 2 2 2 2 11" xfId="23962" xr:uid="{CC1349DF-9AC3-40EA-BECF-62C0CDBF1F13}"/>
    <cellStyle name="Comma 22 2 2 2 2 2 12" xfId="26307" xr:uid="{642F2C9E-E42C-441C-9AC6-430B4A07C6D6}"/>
    <cellStyle name="Comma 22 2 2 2 2 2 2" xfId="2856" xr:uid="{9B4C58B4-6BCF-4369-ACA8-33597AFEDE9D}"/>
    <cellStyle name="Comma 22 2 2 2 2 2 3" xfId="5201" xr:uid="{C8673B60-6D05-42AE-8CA9-48E025358D63}"/>
    <cellStyle name="Comma 22 2 2 2 2 2 4" xfId="7546" xr:uid="{C9BBCFFC-A4F4-4DDB-B0B9-1AC50AF8AFBB}"/>
    <cellStyle name="Comma 22 2 2 2 2 2 5" xfId="9891" xr:uid="{5A66C954-CD24-41F8-9670-374E92F1A281}"/>
    <cellStyle name="Comma 22 2 2 2 2 2 6" xfId="12236" xr:uid="{A78AF858-8F04-45A5-B41E-87665D495166}"/>
    <cellStyle name="Comma 22 2 2 2 2 2 7" xfId="14581" xr:uid="{1F026EA9-D512-4F14-9404-60AD486EB049}"/>
    <cellStyle name="Comma 22 2 2 2 2 2 8" xfId="16927" xr:uid="{F754D1E7-705F-4B62-AB26-37599C98C09D}"/>
    <cellStyle name="Comma 22 2 2 2 2 2 9" xfId="19272" xr:uid="{B923AF37-1DA5-4652-A4B3-5F1DC87BBB67}"/>
    <cellStyle name="Comma 22 2 2 2 2 3" xfId="936" xr:uid="{D2F31D7B-3BCA-4C32-9966-35F749475B32}"/>
    <cellStyle name="Comma 22 2 2 2 2 3 10" xfId="22042" xr:uid="{B7C36B9B-0259-4FF0-8A6E-238A4F89351D}"/>
    <cellStyle name="Comma 22 2 2 2 2 3 11" xfId="24387" xr:uid="{B6F56350-1607-4D96-A5F1-72A6C866C693}"/>
    <cellStyle name="Comma 22 2 2 2 2 3 12" xfId="26732" xr:uid="{4C470933-9095-4251-A686-1EEC60DBDF98}"/>
    <cellStyle name="Comma 22 2 2 2 2 3 2" xfId="3281" xr:uid="{8737C161-C662-4591-BB4F-3CD5100BE500}"/>
    <cellStyle name="Comma 22 2 2 2 2 3 3" xfId="5626" xr:uid="{F8A3B14A-87DA-4E70-9227-7A26F6D3A6F0}"/>
    <cellStyle name="Comma 22 2 2 2 2 3 4" xfId="7971" xr:uid="{5A742422-954F-4F9E-B27A-88F5C0FF0E4A}"/>
    <cellStyle name="Comma 22 2 2 2 2 3 5" xfId="10316" xr:uid="{88E26F9E-5616-4B47-964D-4B5CF2408FBB}"/>
    <cellStyle name="Comma 22 2 2 2 2 3 6" xfId="12661" xr:uid="{E419E42E-F43B-490A-BE74-6F67570563BA}"/>
    <cellStyle name="Comma 22 2 2 2 2 3 7" xfId="15006" xr:uid="{1F364D97-A265-40C7-8AC2-37C77F260DB0}"/>
    <cellStyle name="Comma 22 2 2 2 2 3 8" xfId="17352" xr:uid="{BCAE4EAC-9B20-4A64-B89C-58452F843764}"/>
    <cellStyle name="Comma 22 2 2 2 2 3 9" xfId="19697" xr:uid="{60036528-4F3F-4B9F-B9BE-E19A4B401F4C}"/>
    <cellStyle name="Comma 22 2 2 2 2 4" xfId="1320" xr:uid="{D2E9D5EB-5DFB-4AD5-99E9-858774437492}"/>
    <cellStyle name="Comma 22 2 2 2 2 4 10" xfId="22426" xr:uid="{9AD2F829-6B46-4981-A0F9-6B9DBE8842FF}"/>
    <cellStyle name="Comma 22 2 2 2 2 4 11" xfId="24771" xr:uid="{3FCEE063-C0BA-430C-BC58-992E68D93EEB}"/>
    <cellStyle name="Comma 22 2 2 2 2 4 12" xfId="27116" xr:uid="{E6D5DE71-022A-43F4-8B8C-224F1C8CEE2C}"/>
    <cellStyle name="Comma 22 2 2 2 2 4 2" xfId="3665" xr:uid="{D0E5E186-8FBF-4DEE-B8E2-2E7B2668BD47}"/>
    <cellStyle name="Comma 22 2 2 2 2 4 3" xfId="6010" xr:uid="{45065E8D-EB72-48F3-945E-5AF610250B1D}"/>
    <cellStyle name="Comma 22 2 2 2 2 4 4" xfId="8355" xr:uid="{9E79A83A-2BC2-4249-A5FC-13FADA14FCC5}"/>
    <cellStyle name="Comma 22 2 2 2 2 4 5" xfId="10700" xr:uid="{AEF11517-9BCA-4229-9F96-7F0BF46EC57A}"/>
    <cellStyle name="Comma 22 2 2 2 2 4 6" xfId="13045" xr:uid="{524A3E84-526E-4AAC-8733-E9FEE9996621}"/>
    <cellStyle name="Comma 22 2 2 2 2 4 7" xfId="15390" xr:uid="{B38F5B91-7800-4DDB-845C-233AA47CEBF9}"/>
    <cellStyle name="Comma 22 2 2 2 2 4 8" xfId="17736" xr:uid="{A7B1F6F0-F6EF-44FA-9828-B3C151B5D054}"/>
    <cellStyle name="Comma 22 2 2 2 2 4 9" xfId="20081" xr:uid="{8EF28DDA-6820-4FB8-A7D2-9EAA0EF3B135}"/>
    <cellStyle name="Comma 22 2 2 2 2 5" xfId="1704" xr:uid="{4C6DD064-0EEE-4618-B71F-DF40F8A5F411}"/>
    <cellStyle name="Comma 22 2 2 2 2 5 10" xfId="22810" xr:uid="{3611E36D-3788-4A95-8CF8-425CDC7277AA}"/>
    <cellStyle name="Comma 22 2 2 2 2 5 11" xfId="25155" xr:uid="{341927BA-A225-4572-A5EF-DBC421D6E594}"/>
    <cellStyle name="Comma 22 2 2 2 2 5 12" xfId="27500" xr:uid="{69740F16-6790-4B71-BCAE-78751D122230}"/>
    <cellStyle name="Comma 22 2 2 2 2 5 2" xfId="4049" xr:uid="{7FDF0350-045A-4777-BBA1-0CAB9074D303}"/>
    <cellStyle name="Comma 22 2 2 2 2 5 3" xfId="6394" xr:uid="{53F438B0-9D9D-404C-887B-E93EAB7269B6}"/>
    <cellStyle name="Comma 22 2 2 2 2 5 4" xfId="8739" xr:uid="{AD780F7E-5B0C-4EC8-B5CC-2E795DDE35E0}"/>
    <cellStyle name="Comma 22 2 2 2 2 5 5" xfId="11084" xr:uid="{25F5F29F-BA28-4DB2-AB2B-DEB56F545E03}"/>
    <cellStyle name="Comma 22 2 2 2 2 5 6" xfId="13429" xr:uid="{43F13C26-3123-4BD0-A202-D23FE91B9402}"/>
    <cellStyle name="Comma 22 2 2 2 2 5 7" xfId="15774" xr:uid="{14853E0E-D5EE-4554-8E83-2DCEB031CDE6}"/>
    <cellStyle name="Comma 22 2 2 2 2 5 8" xfId="18120" xr:uid="{E827F725-142A-4E15-894C-9A75D387E686}"/>
    <cellStyle name="Comma 22 2 2 2 2 5 9" xfId="20465" xr:uid="{31E1A0A8-4DA2-434D-B6F1-B134433CEF7E}"/>
    <cellStyle name="Comma 22 2 2 2 2 6" xfId="2088" xr:uid="{ECFDB9B0-4C05-4F55-B2F1-A8FE1837C53B}"/>
    <cellStyle name="Comma 22 2 2 2 2 6 10" xfId="23194" xr:uid="{3B10ABA2-C042-49CC-B793-C5D0B7934809}"/>
    <cellStyle name="Comma 22 2 2 2 2 6 11" xfId="25539" xr:uid="{7270A0B4-9FAA-4D80-8DC3-3593911C01CF}"/>
    <cellStyle name="Comma 22 2 2 2 2 6 12" xfId="27884" xr:uid="{90BAFD77-D119-4BB7-BDD4-A117E3916A52}"/>
    <cellStyle name="Comma 22 2 2 2 2 6 2" xfId="4433" xr:uid="{78C86E97-FB0F-4FAD-92E0-B70BD6A1F7FD}"/>
    <cellStyle name="Comma 22 2 2 2 2 6 3" xfId="6778" xr:uid="{DCF96984-E15A-4E4B-AD1D-D9CBFF75E96E}"/>
    <cellStyle name="Comma 22 2 2 2 2 6 4" xfId="9123" xr:uid="{DE996AEA-86B8-4429-87CD-0D0FDD03313E}"/>
    <cellStyle name="Comma 22 2 2 2 2 6 5" xfId="11468" xr:uid="{8AC081CD-1309-4BDF-8ED7-6DE6EB21D7D8}"/>
    <cellStyle name="Comma 22 2 2 2 2 6 6" xfId="13813" xr:uid="{BE7E78FB-C09F-4F4B-9495-A51EA0CB55F6}"/>
    <cellStyle name="Comma 22 2 2 2 2 6 7" xfId="16158" xr:uid="{709A3D6D-88D5-43F0-9C8D-CB717D4FCE8B}"/>
    <cellStyle name="Comma 22 2 2 2 2 6 8" xfId="18504" xr:uid="{811BB9F0-274E-456A-AB73-20EF1E38F8FA}"/>
    <cellStyle name="Comma 22 2 2 2 2 6 9" xfId="20849" xr:uid="{65771346-083A-4616-9E24-65B00C133D15}"/>
    <cellStyle name="Comma 22 2 2 2 2 7" xfId="2472" xr:uid="{209E085F-089B-4FF6-9214-9FDA56EF2E82}"/>
    <cellStyle name="Comma 22 2 2 2 2 8" xfId="4817" xr:uid="{2969E20E-3D44-4C09-B18B-0858B7A5875F}"/>
    <cellStyle name="Comma 22 2 2 2 2 9" xfId="7162" xr:uid="{E57D4324-28D4-4D4A-8301-4E129CCAF90E}"/>
    <cellStyle name="Comma 22 2 2 2 20" xfId="16495" xr:uid="{66954AAA-59F7-4F0C-A858-0119663CCDFA}"/>
    <cellStyle name="Comma 22 2 2 2 21" xfId="18840" xr:uid="{A72349D2-4D6D-4744-9783-74DA3DF7B873}"/>
    <cellStyle name="Comma 22 2 2 2 22" xfId="21185" xr:uid="{3C322A32-6E43-4B20-B4AA-6A3F7425B9BD}"/>
    <cellStyle name="Comma 22 2 2 2 23" xfId="23530" xr:uid="{7AB620AC-A775-4A3C-A6FC-49D62C8580F2}"/>
    <cellStyle name="Comma 22 2 2 2 24" xfId="25875" xr:uid="{BFB078CB-BE08-4F79-8A89-876C09BF47E6}"/>
    <cellStyle name="Comma 22 2 2 2 3" xfId="175" xr:uid="{4C496FC6-E5E6-4D9C-AF4F-D9E5BDE4BA8D}"/>
    <cellStyle name="Comma 22 2 2 2 3 10" xfId="9555" xr:uid="{259E9F54-0859-4875-AEE6-5DB819F8739B}"/>
    <cellStyle name="Comma 22 2 2 2 3 11" xfId="11900" xr:uid="{7419CC92-4E65-4CF0-BB37-9D30A5FCB75F}"/>
    <cellStyle name="Comma 22 2 2 2 3 12" xfId="14245" xr:uid="{80DC8E3D-156B-45D3-BF5C-855B8ACDD938}"/>
    <cellStyle name="Comma 22 2 2 2 3 13" xfId="16591" xr:uid="{98998070-6F88-464A-8719-253A83534A66}"/>
    <cellStyle name="Comma 22 2 2 2 3 14" xfId="18936" xr:uid="{EEBB831C-017C-4C81-930F-C2CEDDBF5303}"/>
    <cellStyle name="Comma 22 2 2 2 3 15" xfId="21281" xr:uid="{1B4F4CEC-07AA-468A-874D-C1EE16A8D495}"/>
    <cellStyle name="Comma 22 2 2 2 3 16" xfId="23626" xr:uid="{7A2A1808-79DE-4E16-B441-F0FF49521223}"/>
    <cellStyle name="Comma 22 2 2 2 3 17" xfId="25971" xr:uid="{F08C0C32-9221-4D46-8EA0-B0612B669232}"/>
    <cellStyle name="Comma 22 2 2 2 3 2" xfId="559" xr:uid="{CE3B616C-E6FB-461C-B15E-63505E248EE7}"/>
    <cellStyle name="Comma 22 2 2 2 3 2 10" xfId="21665" xr:uid="{2E8BFC58-CC3D-4965-A0DB-8DDDD6F3B89E}"/>
    <cellStyle name="Comma 22 2 2 2 3 2 11" xfId="24010" xr:uid="{311AE4E4-2530-4FD4-8733-AA16B2B78314}"/>
    <cellStyle name="Comma 22 2 2 2 3 2 12" xfId="26355" xr:uid="{EA5AC53C-E61D-4742-B531-DC8A4A24D6CE}"/>
    <cellStyle name="Comma 22 2 2 2 3 2 2" xfId="2904" xr:uid="{E0849970-9203-4C7A-AEE3-91DB360FF757}"/>
    <cellStyle name="Comma 22 2 2 2 3 2 3" xfId="5249" xr:uid="{BB3D7929-B04B-4AE5-8C33-D16B277C1DC8}"/>
    <cellStyle name="Comma 22 2 2 2 3 2 4" xfId="7594" xr:uid="{7E790683-5463-4E73-887A-379DACFB4D60}"/>
    <cellStyle name="Comma 22 2 2 2 3 2 5" xfId="9939" xr:uid="{D2060EE5-8BB0-40C1-84B8-A7207EABE261}"/>
    <cellStyle name="Comma 22 2 2 2 3 2 6" xfId="12284" xr:uid="{E7417B27-4280-4674-BA33-067D6476F764}"/>
    <cellStyle name="Comma 22 2 2 2 3 2 7" xfId="14629" xr:uid="{6B45C272-7AF3-497E-8BBB-9CCC4A75355C}"/>
    <cellStyle name="Comma 22 2 2 2 3 2 8" xfId="16975" xr:uid="{26D9B7F8-30C7-4B5A-83FD-C34C1F48D593}"/>
    <cellStyle name="Comma 22 2 2 2 3 2 9" xfId="19320" xr:uid="{BAA9894E-8902-4C4E-B3F8-9EDC952E129E}"/>
    <cellStyle name="Comma 22 2 2 2 3 3" xfId="984" xr:uid="{C569FB0D-DB3C-43A4-82EE-7708E4ED4204}"/>
    <cellStyle name="Comma 22 2 2 2 3 3 10" xfId="22090" xr:uid="{2577B2EB-7C80-418D-ADAB-FF7800F17206}"/>
    <cellStyle name="Comma 22 2 2 2 3 3 11" xfId="24435" xr:uid="{2E0FBD04-C092-4D70-99B0-EA20257D0680}"/>
    <cellStyle name="Comma 22 2 2 2 3 3 12" xfId="26780" xr:uid="{C1D218E2-7CDB-4C18-B5DE-3EC801CF057E}"/>
    <cellStyle name="Comma 22 2 2 2 3 3 2" xfId="3329" xr:uid="{E0F5936E-9F85-4BC7-AE57-DCFC81BCAC7F}"/>
    <cellStyle name="Comma 22 2 2 2 3 3 3" xfId="5674" xr:uid="{EB7C5935-3AEA-45A4-AB44-19784A8BD48B}"/>
    <cellStyle name="Comma 22 2 2 2 3 3 4" xfId="8019" xr:uid="{A448F422-BEAC-4CD8-A8FE-C1E4BBE20263}"/>
    <cellStyle name="Comma 22 2 2 2 3 3 5" xfId="10364" xr:uid="{DDF61476-D3C4-4AB0-828D-F050F1619B5C}"/>
    <cellStyle name="Comma 22 2 2 2 3 3 6" xfId="12709" xr:uid="{D5A90233-DE0F-4400-94B2-C96E018548D8}"/>
    <cellStyle name="Comma 22 2 2 2 3 3 7" xfId="15054" xr:uid="{AB104684-097D-4769-A1D5-7B3EC3055382}"/>
    <cellStyle name="Comma 22 2 2 2 3 3 8" xfId="17400" xr:uid="{D32BD25F-0C14-443A-B98F-796EB2B451F0}"/>
    <cellStyle name="Comma 22 2 2 2 3 3 9" xfId="19745" xr:uid="{E3A93D07-551D-4BA0-9291-79E124580DF1}"/>
    <cellStyle name="Comma 22 2 2 2 3 4" xfId="1368" xr:uid="{F69CF93E-85C4-4BD5-BDD2-0E2310FA0839}"/>
    <cellStyle name="Comma 22 2 2 2 3 4 10" xfId="22474" xr:uid="{327019D1-C55D-4ADB-BDBC-2A567FFD25DC}"/>
    <cellStyle name="Comma 22 2 2 2 3 4 11" xfId="24819" xr:uid="{13825252-A659-4D3B-8ED7-EC3DA1BFE5AE}"/>
    <cellStyle name="Comma 22 2 2 2 3 4 12" xfId="27164" xr:uid="{0C521491-0295-4098-B399-AAE0DDECEB25}"/>
    <cellStyle name="Comma 22 2 2 2 3 4 2" xfId="3713" xr:uid="{F74C0A0F-2132-47CB-A33D-2D0A4947B46F}"/>
    <cellStyle name="Comma 22 2 2 2 3 4 3" xfId="6058" xr:uid="{4FC067BE-4B8A-4DB6-BA1F-ADFD4ADB17D2}"/>
    <cellStyle name="Comma 22 2 2 2 3 4 4" xfId="8403" xr:uid="{8459F4A6-0DD6-4420-AC70-CFB6A0318DC1}"/>
    <cellStyle name="Comma 22 2 2 2 3 4 5" xfId="10748" xr:uid="{1B41E49D-4531-4BEF-A3AA-44B3870F6DEC}"/>
    <cellStyle name="Comma 22 2 2 2 3 4 6" xfId="13093" xr:uid="{9C41C6AB-4093-45F5-BD34-54066F6F0080}"/>
    <cellStyle name="Comma 22 2 2 2 3 4 7" xfId="15438" xr:uid="{28D39038-6F46-4DE6-BD90-FF2080125069}"/>
    <cellStyle name="Comma 22 2 2 2 3 4 8" xfId="17784" xr:uid="{797A0639-6E32-44A8-8C90-2FA26D48F10C}"/>
    <cellStyle name="Comma 22 2 2 2 3 4 9" xfId="20129" xr:uid="{33289A2D-78F7-44A4-AE30-30C302B219F9}"/>
    <cellStyle name="Comma 22 2 2 2 3 5" xfId="1752" xr:uid="{2280BE88-6968-49E9-A063-188D2E8E2F3F}"/>
    <cellStyle name="Comma 22 2 2 2 3 5 10" xfId="22858" xr:uid="{BC46A76E-87A8-4F89-A0F8-460008DCD398}"/>
    <cellStyle name="Comma 22 2 2 2 3 5 11" xfId="25203" xr:uid="{2693D7F5-4503-4BEA-8971-AA3D87D32792}"/>
    <cellStyle name="Comma 22 2 2 2 3 5 12" xfId="27548" xr:uid="{4462AE78-C29C-44F4-9C2A-5099C7629B12}"/>
    <cellStyle name="Comma 22 2 2 2 3 5 2" xfId="4097" xr:uid="{10256BFC-2C87-4E16-8F9D-4967EE0E6A97}"/>
    <cellStyle name="Comma 22 2 2 2 3 5 3" xfId="6442" xr:uid="{25C29CFC-B4C5-4436-8E29-556BACADA788}"/>
    <cellStyle name="Comma 22 2 2 2 3 5 4" xfId="8787" xr:uid="{CD1084E3-8A97-4771-9054-4AC29D105450}"/>
    <cellStyle name="Comma 22 2 2 2 3 5 5" xfId="11132" xr:uid="{AA79F050-30F6-4C3E-AC71-87299D1317C6}"/>
    <cellStyle name="Comma 22 2 2 2 3 5 6" xfId="13477" xr:uid="{28CB2663-561E-4322-B53F-81DF3F369EEC}"/>
    <cellStyle name="Comma 22 2 2 2 3 5 7" xfId="15822" xr:uid="{118277BD-9DBC-49A3-8209-45EC8A32AA09}"/>
    <cellStyle name="Comma 22 2 2 2 3 5 8" xfId="18168" xr:uid="{0AF21D54-9F02-4F79-93F8-7A502653386A}"/>
    <cellStyle name="Comma 22 2 2 2 3 5 9" xfId="20513" xr:uid="{5F0BD4AC-CAF3-4E6F-B11E-F209D368FC9F}"/>
    <cellStyle name="Comma 22 2 2 2 3 6" xfId="2136" xr:uid="{53E40E1E-8118-4F8B-9D09-98DCA35F0CD8}"/>
    <cellStyle name="Comma 22 2 2 2 3 6 10" xfId="23242" xr:uid="{37DEBDAD-252F-45C4-8A8B-284D8F8047D1}"/>
    <cellStyle name="Comma 22 2 2 2 3 6 11" xfId="25587" xr:uid="{98FB0015-4ABC-4CB3-9B05-74ECD3C65B03}"/>
    <cellStyle name="Comma 22 2 2 2 3 6 12" xfId="27932" xr:uid="{F5E93FB8-F753-44A0-A97C-03B532CDF8FF}"/>
    <cellStyle name="Comma 22 2 2 2 3 6 2" xfId="4481" xr:uid="{56AED617-AA15-4727-88D3-C77649A5FF84}"/>
    <cellStyle name="Comma 22 2 2 2 3 6 3" xfId="6826" xr:uid="{423204FB-2774-4A51-BFC0-C38AD7F5AEC8}"/>
    <cellStyle name="Comma 22 2 2 2 3 6 4" xfId="9171" xr:uid="{2ADDA83F-B132-44F6-BEB1-382BCE09311A}"/>
    <cellStyle name="Comma 22 2 2 2 3 6 5" xfId="11516" xr:uid="{53F2AA72-1479-404D-8161-D19D8E53B86F}"/>
    <cellStyle name="Comma 22 2 2 2 3 6 6" xfId="13861" xr:uid="{BCBBDDD1-81BB-4CAA-8ECE-1BAE56C65095}"/>
    <cellStyle name="Comma 22 2 2 2 3 6 7" xfId="16206" xr:uid="{FD990BA4-C8B1-4230-8071-A1BA7BE9C834}"/>
    <cellStyle name="Comma 22 2 2 2 3 6 8" xfId="18552" xr:uid="{0500CE99-CBA9-4BA7-B5C0-AA7CC1B5D412}"/>
    <cellStyle name="Comma 22 2 2 2 3 6 9" xfId="20897" xr:uid="{F032D22F-96C2-4723-B76A-995DCA42F683}"/>
    <cellStyle name="Comma 22 2 2 2 3 7" xfId="2520" xr:uid="{D61B9994-46F4-4BAE-B8CF-6537ECCA715C}"/>
    <cellStyle name="Comma 22 2 2 2 3 8" xfId="4865" xr:uid="{045F99C2-87B5-49D7-BB4D-F11351B55CC8}"/>
    <cellStyle name="Comma 22 2 2 2 3 9" xfId="7210" xr:uid="{F5A66FF5-6256-4046-8AED-DD675C9C41CE}"/>
    <cellStyle name="Comma 22 2 2 2 4" xfId="223" xr:uid="{7D006A7C-B64F-4411-8E78-B33612A8B5C1}"/>
    <cellStyle name="Comma 22 2 2 2 4 10" xfId="9603" xr:uid="{7D805110-A734-4E7C-BE07-6E77EB6DE9EF}"/>
    <cellStyle name="Comma 22 2 2 2 4 11" xfId="11948" xr:uid="{232C497F-A152-45F5-91DF-BD3550AFE956}"/>
    <cellStyle name="Comma 22 2 2 2 4 12" xfId="14293" xr:uid="{CCDF3F59-EA5C-4D26-A88F-3AFD19E74178}"/>
    <cellStyle name="Comma 22 2 2 2 4 13" xfId="16639" xr:uid="{FD219B07-48D4-4FBB-B8DA-7A6B7B5893D5}"/>
    <cellStyle name="Comma 22 2 2 2 4 14" xfId="18984" xr:uid="{1CAA3B91-1B58-4030-8A7E-B13942B8E188}"/>
    <cellStyle name="Comma 22 2 2 2 4 15" xfId="21329" xr:uid="{82E5D115-5BA7-4772-BFE1-C184B61CA54F}"/>
    <cellStyle name="Comma 22 2 2 2 4 16" xfId="23674" xr:uid="{89C93191-8415-41CF-BED6-95243B5FAE40}"/>
    <cellStyle name="Comma 22 2 2 2 4 17" xfId="26019" xr:uid="{08995CB2-B2FA-4331-BDC3-C1156C8F21B5}"/>
    <cellStyle name="Comma 22 2 2 2 4 2" xfId="607" xr:uid="{C1B1DF61-5928-4E7B-A436-5BA26D35AADD}"/>
    <cellStyle name="Comma 22 2 2 2 4 2 10" xfId="21713" xr:uid="{48E7372B-41C7-4628-A85E-875A1E7C488E}"/>
    <cellStyle name="Comma 22 2 2 2 4 2 11" xfId="24058" xr:uid="{94B0440C-AAA4-4D87-A269-C7D1EB02CF09}"/>
    <cellStyle name="Comma 22 2 2 2 4 2 12" xfId="26403" xr:uid="{1DA32235-9CDA-484B-BF45-ED32C449C227}"/>
    <cellStyle name="Comma 22 2 2 2 4 2 2" xfId="2952" xr:uid="{9BF4A274-B538-440F-B625-2F0E20904AD3}"/>
    <cellStyle name="Comma 22 2 2 2 4 2 3" xfId="5297" xr:uid="{972B16E8-29C2-4C45-9AF2-CEF41EA9DEE1}"/>
    <cellStyle name="Comma 22 2 2 2 4 2 4" xfId="7642" xr:uid="{3E7CC464-A184-4398-97DF-7E7C326DCB73}"/>
    <cellStyle name="Comma 22 2 2 2 4 2 5" xfId="9987" xr:uid="{296710D5-C69D-4CCD-9BCE-9DA811B2B23B}"/>
    <cellStyle name="Comma 22 2 2 2 4 2 6" xfId="12332" xr:uid="{6AA4AB3B-94F5-4669-AFC6-59A3F20B95E5}"/>
    <cellStyle name="Comma 22 2 2 2 4 2 7" xfId="14677" xr:uid="{10E524B4-6240-4BB3-912B-9B73D361E186}"/>
    <cellStyle name="Comma 22 2 2 2 4 2 8" xfId="17023" xr:uid="{3EFF4C65-B27B-43CD-8543-4C0B91D6B973}"/>
    <cellStyle name="Comma 22 2 2 2 4 2 9" xfId="19368" xr:uid="{CA6E0B00-E0A4-4DC4-B414-7BC9D67DC153}"/>
    <cellStyle name="Comma 22 2 2 2 4 3" xfId="1032" xr:uid="{2C6DF5D0-D357-4D9F-A5C9-73A7B98BDF51}"/>
    <cellStyle name="Comma 22 2 2 2 4 3 10" xfId="22138" xr:uid="{B6D31EDB-879A-4B4A-A0A3-CBEFB36161C9}"/>
    <cellStyle name="Comma 22 2 2 2 4 3 11" xfId="24483" xr:uid="{906897C5-120D-43DA-9F4C-17AC16A95952}"/>
    <cellStyle name="Comma 22 2 2 2 4 3 12" xfId="26828" xr:uid="{967B6CF9-9E24-469A-8E0F-96B50E3E19FF}"/>
    <cellStyle name="Comma 22 2 2 2 4 3 2" xfId="3377" xr:uid="{89C68D76-F904-42D1-A43B-7F255C79ED07}"/>
    <cellStyle name="Comma 22 2 2 2 4 3 3" xfId="5722" xr:uid="{22BDACF9-9400-4A1D-9A11-68FB7AABA977}"/>
    <cellStyle name="Comma 22 2 2 2 4 3 4" xfId="8067" xr:uid="{E7E93126-AFA9-4206-BFC4-DF67076BD41B}"/>
    <cellStyle name="Comma 22 2 2 2 4 3 5" xfId="10412" xr:uid="{A2014BF8-2BA4-4690-8D57-BEBC60EBE8D4}"/>
    <cellStyle name="Comma 22 2 2 2 4 3 6" xfId="12757" xr:uid="{52EB07C2-2C61-442B-9BB0-05FC08AA5F19}"/>
    <cellStyle name="Comma 22 2 2 2 4 3 7" xfId="15102" xr:uid="{E013DE2E-03D1-4E79-B7F4-EAC27FF408E0}"/>
    <cellStyle name="Comma 22 2 2 2 4 3 8" xfId="17448" xr:uid="{5D1DA6B7-23DF-43EB-83F4-D9D8817BA769}"/>
    <cellStyle name="Comma 22 2 2 2 4 3 9" xfId="19793" xr:uid="{75EC5940-0650-4B69-9F33-55B49325416C}"/>
    <cellStyle name="Comma 22 2 2 2 4 4" xfId="1416" xr:uid="{39408A25-0EAA-4879-A03A-1C16DD29B9CD}"/>
    <cellStyle name="Comma 22 2 2 2 4 4 10" xfId="22522" xr:uid="{CAEC957E-C08B-41BC-BAF4-294E43C22273}"/>
    <cellStyle name="Comma 22 2 2 2 4 4 11" xfId="24867" xr:uid="{DAD3776C-6B4C-4692-AAA6-472DF14D9037}"/>
    <cellStyle name="Comma 22 2 2 2 4 4 12" xfId="27212" xr:uid="{61B2BD9F-33AF-467C-8254-CAD5554C8CC4}"/>
    <cellStyle name="Comma 22 2 2 2 4 4 2" xfId="3761" xr:uid="{E14DA45F-04F2-4BE7-879D-D3A7A7D63920}"/>
    <cellStyle name="Comma 22 2 2 2 4 4 3" xfId="6106" xr:uid="{AA6C6137-4E26-4589-961C-89C75F0F79E7}"/>
    <cellStyle name="Comma 22 2 2 2 4 4 4" xfId="8451" xr:uid="{F4429D23-3C7A-4733-8940-89A25638E8D7}"/>
    <cellStyle name="Comma 22 2 2 2 4 4 5" xfId="10796" xr:uid="{09E1F242-C2E0-48C3-93AB-4AF6E9825E7B}"/>
    <cellStyle name="Comma 22 2 2 2 4 4 6" xfId="13141" xr:uid="{00EE0681-2CDA-43CE-95E2-244128BF6A1A}"/>
    <cellStyle name="Comma 22 2 2 2 4 4 7" xfId="15486" xr:uid="{69021873-95AE-42A8-9673-8D4B2C1C52F5}"/>
    <cellStyle name="Comma 22 2 2 2 4 4 8" xfId="17832" xr:uid="{ED472419-9919-4EE4-9860-C585A4634C22}"/>
    <cellStyle name="Comma 22 2 2 2 4 4 9" xfId="20177" xr:uid="{8D54EE81-3F8B-46E2-9374-15FE54A0C934}"/>
    <cellStyle name="Comma 22 2 2 2 4 5" xfId="1800" xr:uid="{853D1218-E70C-4171-8E70-F7C2493E601C}"/>
    <cellStyle name="Comma 22 2 2 2 4 5 10" xfId="22906" xr:uid="{B060B033-9C66-401D-A8BF-B9D051702CC9}"/>
    <cellStyle name="Comma 22 2 2 2 4 5 11" xfId="25251" xr:uid="{E1795099-DC30-42B7-8A71-7DE90C3F1E8A}"/>
    <cellStyle name="Comma 22 2 2 2 4 5 12" xfId="27596" xr:uid="{C63D4F99-C4A1-4AD6-88D6-813935E8E39E}"/>
    <cellStyle name="Comma 22 2 2 2 4 5 2" xfId="4145" xr:uid="{02419AF7-0251-45EA-8DDA-DE45472BAD6F}"/>
    <cellStyle name="Comma 22 2 2 2 4 5 3" xfId="6490" xr:uid="{C6350648-4059-4557-A8CC-8BB3C5405825}"/>
    <cellStyle name="Comma 22 2 2 2 4 5 4" xfId="8835" xr:uid="{09BA6F40-4EC0-45B0-8D79-4F5B838E21EB}"/>
    <cellStyle name="Comma 22 2 2 2 4 5 5" xfId="11180" xr:uid="{C3E3A960-578E-4823-849F-2286876E3B84}"/>
    <cellStyle name="Comma 22 2 2 2 4 5 6" xfId="13525" xr:uid="{CD676F3F-C5E9-4924-836F-5B7B1E31E9C6}"/>
    <cellStyle name="Comma 22 2 2 2 4 5 7" xfId="15870" xr:uid="{4139B2A5-41AF-42C7-8EC4-5E639EFD1E14}"/>
    <cellStyle name="Comma 22 2 2 2 4 5 8" xfId="18216" xr:uid="{9095672C-E885-4197-AB36-CDBEB1CCDC60}"/>
    <cellStyle name="Comma 22 2 2 2 4 5 9" xfId="20561" xr:uid="{DD03D52E-D4E7-4B3B-89C2-429512FF3B5D}"/>
    <cellStyle name="Comma 22 2 2 2 4 6" xfId="2184" xr:uid="{90F91FFE-12D9-4320-88AE-F9C755B3897C}"/>
    <cellStyle name="Comma 22 2 2 2 4 6 10" xfId="23290" xr:uid="{75756735-BC60-4CD7-B189-45F008E72448}"/>
    <cellStyle name="Comma 22 2 2 2 4 6 11" xfId="25635" xr:uid="{B35BED8D-CCA4-4700-B31A-6E01772C60CA}"/>
    <cellStyle name="Comma 22 2 2 2 4 6 12" xfId="27980" xr:uid="{4193CD97-7C0D-4740-AA8C-C451403499FE}"/>
    <cellStyle name="Comma 22 2 2 2 4 6 2" xfId="4529" xr:uid="{55C00BD4-FCAE-4CC4-859F-231A5692F65B}"/>
    <cellStyle name="Comma 22 2 2 2 4 6 3" xfId="6874" xr:uid="{0E305661-9535-4244-9F66-D6FE11013B3B}"/>
    <cellStyle name="Comma 22 2 2 2 4 6 4" xfId="9219" xr:uid="{A9BAEA16-9141-4D1C-916E-0744358D7EE7}"/>
    <cellStyle name="Comma 22 2 2 2 4 6 5" xfId="11564" xr:uid="{47C58DAF-6B16-4B82-B405-948F788705C1}"/>
    <cellStyle name="Comma 22 2 2 2 4 6 6" xfId="13909" xr:uid="{5343C731-929C-4037-A018-FCF1C469A732}"/>
    <cellStyle name="Comma 22 2 2 2 4 6 7" xfId="16254" xr:uid="{354DB76B-2DFF-4984-B634-427ED765EC5B}"/>
    <cellStyle name="Comma 22 2 2 2 4 6 8" xfId="18600" xr:uid="{A1B3145C-558B-4B54-B0F1-11BDB9B278B0}"/>
    <cellStyle name="Comma 22 2 2 2 4 6 9" xfId="20945" xr:uid="{24427A2B-8224-4A56-A5FB-7D2A9CD32BB1}"/>
    <cellStyle name="Comma 22 2 2 2 4 7" xfId="2568" xr:uid="{AEF3403F-4B74-413E-8AA4-2835911EC8E0}"/>
    <cellStyle name="Comma 22 2 2 2 4 8" xfId="4913" xr:uid="{8C80ECA0-E0D6-4C02-83C7-A6F17C59DF0D}"/>
    <cellStyle name="Comma 22 2 2 2 4 9" xfId="7258" xr:uid="{2B64FAEA-C549-4A1B-868C-99FBD976D3B6}"/>
    <cellStyle name="Comma 22 2 2 2 5" xfId="271" xr:uid="{0DA98000-6FC1-480F-A8EF-852C533F0857}"/>
    <cellStyle name="Comma 22 2 2 2 5 10" xfId="9651" xr:uid="{F5C85EA8-0625-435C-BDC3-BDB3DC031FDB}"/>
    <cellStyle name="Comma 22 2 2 2 5 11" xfId="11996" xr:uid="{E3A86E57-7F71-4F63-86A4-F96C8BF9A89E}"/>
    <cellStyle name="Comma 22 2 2 2 5 12" xfId="14341" xr:uid="{8EF398B9-D58C-4551-9FAF-37F4315088CB}"/>
    <cellStyle name="Comma 22 2 2 2 5 13" xfId="16687" xr:uid="{32553D02-B1F7-4091-B2D7-0B0ECC213A7A}"/>
    <cellStyle name="Comma 22 2 2 2 5 14" xfId="19032" xr:uid="{A42072A6-D817-4F9D-8467-1FFB9B5FCA28}"/>
    <cellStyle name="Comma 22 2 2 2 5 15" xfId="21377" xr:uid="{30EE35EA-0C2A-424E-84EA-882EB1AA0DEB}"/>
    <cellStyle name="Comma 22 2 2 2 5 16" xfId="23722" xr:uid="{E7F9C2F9-0A01-473B-BF94-E031C0D531FB}"/>
    <cellStyle name="Comma 22 2 2 2 5 17" xfId="26067" xr:uid="{CF6BD28A-1BB8-4E9E-85B1-9197920E309F}"/>
    <cellStyle name="Comma 22 2 2 2 5 2" xfId="655" xr:uid="{83B7429E-1A37-471C-A4E3-902B46BA5493}"/>
    <cellStyle name="Comma 22 2 2 2 5 2 10" xfId="21761" xr:uid="{0ECE5BF5-79C6-4E43-9A54-D9C0F3C5D84C}"/>
    <cellStyle name="Comma 22 2 2 2 5 2 11" xfId="24106" xr:uid="{ADD0E3A7-E323-4428-888E-D80917F7A07F}"/>
    <cellStyle name="Comma 22 2 2 2 5 2 12" xfId="26451" xr:uid="{DF301B8A-047F-4EEB-84BD-21A8C830ED3D}"/>
    <cellStyle name="Comma 22 2 2 2 5 2 2" xfId="3000" xr:uid="{ECA28392-6BF0-4182-8A32-8F4643E18200}"/>
    <cellStyle name="Comma 22 2 2 2 5 2 3" xfId="5345" xr:uid="{4A2E539C-BA78-4104-B4A5-FC793A3E9DD4}"/>
    <cellStyle name="Comma 22 2 2 2 5 2 4" xfId="7690" xr:uid="{E251408C-C337-47F2-97E1-87CCC1FDB85D}"/>
    <cellStyle name="Comma 22 2 2 2 5 2 5" xfId="10035" xr:uid="{97643B5D-603F-436C-90D6-38132316A089}"/>
    <cellStyle name="Comma 22 2 2 2 5 2 6" xfId="12380" xr:uid="{172372EA-532E-49D7-A6F2-D7446B5D1682}"/>
    <cellStyle name="Comma 22 2 2 2 5 2 7" xfId="14725" xr:uid="{94A3F7D0-6243-4C23-8929-17F913110608}"/>
    <cellStyle name="Comma 22 2 2 2 5 2 8" xfId="17071" xr:uid="{1CCB337A-D3CC-4BA3-969E-5CAF8E61BFBA}"/>
    <cellStyle name="Comma 22 2 2 2 5 2 9" xfId="19416" xr:uid="{ABE84B49-E317-4869-A607-474D4D4AD256}"/>
    <cellStyle name="Comma 22 2 2 2 5 3" xfId="1080" xr:uid="{2E6EBEC9-2628-4383-9FB2-A6219A827106}"/>
    <cellStyle name="Comma 22 2 2 2 5 3 10" xfId="22186" xr:uid="{461138DA-C6D7-46F3-9772-00A84B7856E6}"/>
    <cellStyle name="Comma 22 2 2 2 5 3 11" xfId="24531" xr:uid="{0538F505-7236-4D02-BEEC-AF26042124C3}"/>
    <cellStyle name="Comma 22 2 2 2 5 3 12" xfId="26876" xr:uid="{BDEB0344-ED50-4E0F-88D7-97AE4054186B}"/>
    <cellStyle name="Comma 22 2 2 2 5 3 2" xfId="3425" xr:uid="{3160E8E3-8DAC-4DBE-A3A3-F35B49BC60C9}"/>
    <cellStyle name="Comma 22 2 2 2 5 3 3" xfId="5770" xr:uid="{78964E4C-EDBC-4264-BB03-7638C916DDF1}"/>
    <cellStyle name="Comma 22 2 2 2 5 3 4" xfId="8115" xr:uid="{32B2D29E-1DEE-4754-B932-1EB2D9F72B26}"/>
    <cellStyle name="Comma 22 2 2 2 5 3 5" xfId="10460" xr:uid="{6F795363-80F7-4566-9CB5-4CD28675BD11}"/>
    <cellStyle name="Comma 22 2 2 2 5 3 6" xfId="12805" xr:uid="{FE172ED4-9E66-423C-AED6-2F2D99863856}"/>
    <cellStyle name="Comma 22 2 2 2 5 3 7" xfId="15150" xr:uid="{2FF5AA9E-AF0F-4043-A42D-1A404A66A6F2}"/>
    <cellStyle name="Comma 22 2 2 2 5 3 8" xfId="17496" xr:uid="{92B2434F-6A1B-4942-B2DC-6E7B80D3B6A0}"/>
    <cellStyle name="Comma 22 2 2 2 5 3 9" xfId="19841" xr:uid="{24EC3A54-CAD6-432A-87A1-BF1233306414}"/>
    <cellStyle name="Comma 22 2 2 2 5 4" xfId="1464" xr:uid="{47B37C62-B48F-42E9-8402-AC6DE4644C00}"/>
    <cellStyle name="Comma 22 2 2 2 5 4 10" xfId="22570" xr:uid="{635ECAA0-BE32-4411-A056-50B018405DAD}"/>
    <cellStyle name="Comma 22 2 2 2 5 4 11" xfId="24915" xr:uid="{8C7D93EA-7CFB-47B8-B2B5-CDEB28316097}"/>
    <cellStyle name="Comma 22 2 2 2 5 4 12" xfId="27260" xr:uid="{322EF8B9-A58E-4216-8D34-4A7C0D01CAF1}"/>
    <cellStyle name="Comma 22 2 2 2 5 4 2" xfId="3809" xr:uid="{835B4E77-FC8B-45EC-984C-FE904896F120}"/>
    <cellStyle name="Comma 22 2 2 2 5 4 3" xfId="6154" xr:uid="{36663245-2873-4FF1-AADB-73D4278779C6}"/>
    <cellStyle name="Comma 22 2 2 2 5 4 4" xfId="8499" xr:uid="{1E5EA10F-CBEB-4130-BDBC-C9DE5680EE5F}"/>
    <cellStyle name="Comma 22 2 2 2 5 4 5" xfId="10844" xr:uid="{CCBD0791-73CE-4928-9D7D-9377CC2D7663}"/>
    <cellStyle name="Comma 22 2 2 2 5 4 6" xfId="13189" xr:uid="{B9B293A2-8C0B-4F08-8904-4B264C143E24}"/>
    <cellStyle name="Comma 22 2 2 2 5 4 7" xfId="15534" xr:uid="{B85A020B-5CB9-44B9-B5A6-D27100359237}"/>
    <cellStyle name="Comma 22 2 2 2 5 4 8" xfId="17880" xr:uid="{1AE8352A-2987-4D58-8FA2-C2C344C8BA06}"/>
    <cellStyle name="Comma 22 2 2 2 5 4 9" xfId="20225" xr:uid="{92F7AF71-FC46-4CEE-8C82-36B2F44834A4}"/>
    <cellStyle name="Comma 22 2 2 2 5 5" xfId="1848" xr:uid="{14C21AA6-3F59-48B9-A764-8AF818A3D7CD}"/>
    <cellStyle name="Comma 22 2 2 2 5 5 10" xfId="22954" xr:uid="{4080B0D1-DEBA-4887-9B8D-E9FA6A015C88}"/>
    <cellStyle name="Comma 22 2 2 2 5 5 11" xfId="25299" xr:uid="{770D0A99-422D-4D98-B55F-13FB20D537C8}"/>
    <cellStyle name="Comma 22 2 2 2 5 5 12" xfId="27644" xr:uid="{0CEC3441-EC51-4172-984D-176AB220001D}"/>
    <cellStyle name="Comma 22 2 2 2 5 5 2" xfId="4193" xr:uid="{51000842-29A0-479B-9FB0-D8E121FDAD26}"/>
    <cellStyle name="Comma 22 2 2 2 5 5 3" xfId="6538" xr:uid="{2BE01927-0411-4FA4-83F9-5896670503BF}"/>
    <cellStyle name="Comma 22 2 2 2 5 5 4" xfId="8883" xr:uid="{2C74E653-17F5-4918-9FB6-9DF728D0C29C}"/>
    <cellStyle name="Comma 22 2 2 2 5 5 5" xfId="11228" xr:uid="{52F402DF-B5EA-4650-A053-6EB6E7B2E6FA}"/>
    <cellStyle name="Comma 22 2 2 2 5 5 6" xfId="13573" xr:uid="{1DE627D4-DACE-4D47-AC10-44709B2105E2}"/>
    <cellStyle name="Comma 22 2 2 2 5 5 7" xfId="15918" xr:uid="{A54A793E-BFE4-4BB5-8D24-DEE30FE4C899}"/>
    <cellStyle name="Comma 22 2 2 2 5 5 8" xfId="18264" xr:uid="{A0F75B90-025B-4687-AA17-B5D84F4C812A}"/>
    <cellStyle name="Comma 22 2 2 2 5 5 9" xfId="20609" xr:uid="{B1295612-783D-4EE3-A0F7-F8DB8FBA9C50}"/>
    <cellStyle name="Comma 22 2 2 2 5 6" xfId="2232" xr:uid="{970B3B4F-9867-40B9-BC6A-6F0527FE1224}"/>
    <cellStyle name="Comma 22 2 2 2 5 6 10" xfId="23338" xr:uid="{79EA470C-73CF-4202-8A9B-588B53696F1F}"/>
    <cellStyle name="Comma 22 2 2 2 5 6 11" xfId="25683" xr:uid="{767F810A-CEE9-47E7-BCBB-C9F23C44C8AE}"/>
    <cellStyle name="Comma 22 2 2 2 5 6 12" xfId="28028" xr:uid="{E6423CDA-04C2-462C-824B-1DA1BB13A1BC}"/>
    <cellStyle name="Comma 22 2 2 2 5 6 2" xfId="4577" xr:uid="{381F2472-9EA1-4A02-B61D-05186CD01CA5}"/>
    <cellStyle name="Comma 22 2 2 2 5 6 3" xfId="6922" xr:uid="{C3F17066-1002-49DB-8984-E5ACE451B4AD}"/>
    <cellStyle name="Comma 22 2 2 2 5 6 4" xfId="9267" xr:uid="{BCBAD3B0-9DDF-4047-9492-049378BCB982}"/>
    <cellStyle name="Comma 22 2 2 2 5 6 5" xfId="11612" xr:uid="{FDB35DF5-5F18-40C9-AC0E-7636A2D27B12}"/>
    <cellStyle name="Comma 22 2 2 2 5 6 6" xfId="13957" xr:uid="{7480B923-F38D-475C-B4AC-BD4F90E8A438}"/>
    <cellStyle name="Comma 22 2 2 2 5 6 7" xfId="16302" xr:uid="{53F17F42-D010-45EA-9FC9-4D3E78AC971A}"/>
    <cellStyle name="Comma 22 2 2 2 5 6 8" xfId="18648" xr:uid="{040C88F4-0204-42E1-8CF8-558403EAB8B7}"/>
    <cellStyle name="Comma 22 2 2 2 5 6 9" xfId="20993" xr:uid="{E93F270B-5FE3-4F81-87B9-333A8617B438}"/>
    <cellStyle name="Comma 22 2 2 2 5 7" xfId="2616" xr:uid="{984F3C8D-68DF-4E46-B8A0-E9D5E30A81CF}"/>
    <cellStyle name="Comma 22 2 2 2 5 8" xfId="4961" xr:uid="{1F51EAD9-AA07-4838-A89A-121AD6CE8216}"/>
    <cellStyle name="Comma 22 2 2 2 5 9" xfId="7306" xr:uid="{DF2B7676-73AB-4BD4-8F24-805BDEF20936}"/>
    <cellStyle name="Comma 22 2 2 2 6" xfId="319" xr:uid="{1B101724-8479-4059-AF9C-9A2751C586F8}"/>
    <cellStyle name="Comma 22 2 2 2 6 10" xfId="9699" xr:uid="{A9201A01-F7F2-4CEB-8123-77C3E83045D0}"/>
    <cellStyle name="Comma 22 2 2 2 6 11" xfId="12044" xr:uid="{A214B551-E3A1-4C56-96FE-4A659AE8E4D3}"/>
    <cellStyle name="Comma 22 2 2 2 6 12" xfId="14389" xr:uid="{52A460C1-A650-43B1-AA3E-16EABEF7A484}"/>
    <cellStyle name="Comma 22 2 2 2 6 13" xfId="16735" xr:uid="{182FD423-F0B3-41B2-A35C-AD9A1C5B2850}"/>
    <cellStyle name="Comma 22 2 2 2 6 14" xfId="19080" xr:uid="{72EC42E3-17D5-427F-9023-0D7096D71A8A}"/>
    <cellStyle name="Comma 22 2 2 2 6 15" xfId="21425" xr:uid="{77396E18-F421-4B42-8A94-A786487C936D}"/>
    <cellStyle name="Comma 22 2 2 2 6 16" xfId="23770" xr:uid="{0D3871B6-55E5-41B4-8EF7-41F344D92B5A}"/>
    <cellStyle name="Comma 22 2 2 2 6 17" xfId="26115" xr:uid="{7E2FC46B-F668-4DD2-AC28-CFBD88F5155D}"/>
    <cellStyle name="Comma 22 2 2 2 6 2" xfId="703" xr:uid="{55CBBE7C-6B2C-4D05-B0D3-0B719591785B}"/>
    <cellStyle name="Comma 22 2 2 2 6 2 10" xfId="21809" xr:uid="{AD16DFA5-F0D9-414E-ADC1-70CEBD931E6F}"/>
    <cellStyle name="Comma 22 2 2 2 6 2 11" xfId="24154" xr:uid="{7EE1CD00-771F-4E95-829D-92A70A79E0AE}"/>
    <cellStyle name="Comma 22 2 2 2 6 2 12" xfId="26499" xr:uid="{67F192D8-997B-4D18-86DA-51C5C249F676}"/>
    <cellStyle name="Comma 22 2 2 2 6 2 2" xfId="3048" xr:uid="{A5EE5D34-858F-411F-9779-5C6C1FE73159}"/>
    <cellStyle name="Comma 22 2 2 2 6 2 3" xfId="5393" xr:uid="{EAA748AB-891B-4B83-85DE-92AD83CCC1E0}"/>
    <cellStyle name="Comma 22 2 2 2 6 2 4" xfId="7738" xr:uid="{F8EBF888-093C-46D7-9903-801E7B5CF2C4}"/>
    <cellStyle name="Comma 22 2 2 2 6 2 5" xfId="10083" xr:uid="{1AB6691F-0B4C-4E93-BED7-9C87E06DA3C3}"/>
    <cellStyle name="Comma 22 2 2 2 6 2 6" xfId="12428" xr:uid="{45362914-49BC-4FB7-9B78-9B3EBE43649F}"/>
    <cellStyle name="Comma 22 2 2 2 6 2 7" xfId="14773" xr:uid="{9AFFE26D-553D-472E-89A3-42D286697F85}"/>
    <cellStyle name="Comma 22 2 2 2 6 2 8" xfId="17119" xr:uid="{3B333896-507D-46A7-B232-E6B1F28DFFE7}"/>
    <cellStyle name="Comma 22 2 2 2 6 2 9" xfId="19464" xr:uid="{7AC4ADAC-769D-4419-B5A1-69730BDAFA8B}"/>
    <cellStyle name="Comma 22 2 2 2 6 3" xfId="1128" xr:uid="{6183FC52-4B30-4553-BBAB-3F70287D33CD}"/>
    <cellStyle name="Comma 22 2 2 2 6 3 10" xfId="22234" xr:uid="{CFB515F4-0194-43EA-ABE8-F3B86AB6AC7A}"/>
    <cellStyle name="Comma 22 2 2 2 6 3 11" xfId="24579" xr:uid="{D6BC2542-0A15-465E-BA17-5189EAD1BD7A}"/>
    <cellStyle name="Comma 22 2 2 2 6 3 12" xfId="26924" xr:uid="{DB821B1D-25BA-4B39-9991-11F0F52DF1AB}"/>
    <cellStyle name="Comma 22 2 2 2 6 3 2" xfId="3473" xr:uid="{5C4E4057-F3DC-4296-B600-722E5479EE3A}"/>
    <cellStyle name="Comma 22 2 2 2 6 3 3" xfId="5818" xr:uid="{5A3C3750-D626-4A73-8420-B8AB1816FA4B}"/>
    <cellStyle name="Comma 22 2 2 2 6 3 4" xfId="8163" xr:uid="{782D5648-EFDB-4871-B3D2-85B77CA1B404}"/>
    <cellStyle name="Comma 22 2 2 2 6 3 5" xfId="10508" xr:uid="{544CEC2D-7DD1-4CDA-B908-B5D329C97357}"/>
    <cellStyle name="Comma 22 2 2 2 6 3 6" xfId="12853" xr:uid="{03FB2871-39D9-4592-9A0C-292E23CF0A26}"/>
    <cellStyle name="Comma 22 2 2 2 6 3 7" xfId="15198" xr:uid="{01A819EB-A02E-4B5D-AB79-4ED4D9065B35}"/>
    <cellStyle name="Comma 22 2 2 2 6 3 8" xfId="17544" xr:uid="{9EDD3247-7BF6-4F78-AD5E-C4724F937523}"/>
    <cellStyle name="Comma 22 2 2 2 6 3 9" xfId="19889" xr:uid="{A0980A55-CA0F-4BF7-87C3-003E40866D1F}"/>
    <cellStyle name="Comma 22 2 2 2 6 4" xfId="1512" xr:uid="{57987D13-727F-46F2-B5D1-42FD0BCF887E}"/>
    <cellStyle name="Comma 22 2 2 2 6 4 10" xfId="22618" xr:uid="{77E9A62F-AE12-4CDF-815E-381354CCF2D8}"/>
    <cellStyle name="Comma 22 2 2 2 6 4 11" xfId="24963" xr:uid="{01E1B6C9-DF0F-4481-94F8-3EF409C413D5}"/>
    <cellStyle name="Comma 22 2 2 2 6 4 12" xfId="27308" xr:uid="{A2000452-F408-41BA-9AAE-E66535CFDB2F}"/>
    <cellStyle name="Comma 22 2 2 2 6 4 2" xfId="3857" xr:uid="{0E388D35-773E-424F-8054-A0B238C793D7}"/>
    <cellStyle name="Comma 22 2 2 2 6 4 3" xfId="6202" xr:uid="{25250474-BE74-4216-812C-D353EA46DD6C}"/>
    <cellStyle name="Comma 22 2 2 2 6 4 4" xfId="8547" xr:uid="{89C206F1-7BFC-46DE-A7C9-A0DAED077AF0}"/>
    <cellStyle name="Comma 22 2 2 2 6 4 5" xfId="10892" xr:uid="{F60386E1-72A4-43E1-8194-3ED38115F228}"/>
    <cellStyle name="Comma 22 2 2 2 6 4 6" xfId="13237" xr:uid="{9F8E03AC-671C-4B72-B5B5-0C65CD752A91}"/>
    <cellStyle name="Comma 22 2 2 2 6 4 7" xfId="15582" xr:uid="{0A63A937-0D0C-43C7-B2F3-DE3211496945}"/>
    <cellStyle name="Comma 22 2 2 2 6 4 8" xfId="17928" xr:uid="{E22E7626-6016-4FCF-AA00-474540BB3526}"/>
    <cellStyle name="Comma 22 2 2 2 6 4 9" xfId="20273" xr:uid="{283445CF-40FF-456E-BB8F-E28D06467BB7}"/>
    <cellStyle name="Comma 22 2 2 2 6 5" xfId="1896" xr:uid="{CE36D6A4-6828-45DC-9414-040D037B5656}"/>
    <cellStyle name="Comma 22 2 2 2 6 5 10" xfId="23002" xr:uid="{C71FF8C5-8259-492F-9726-56E1BEB307E5}"/>
    <cellStyle name="Comma 22 2 2 2 6 5 11" xfId="25347" xr:uid="{7D6103B4-8317-4487-AE62-A1C884BB860D}"/>
    <cellStyle name="Comma 22 2 2 2 6 5 12" xfId="27692" xr:uid="{38380817-9166-4182-8D6F-880BE74AD375}"/>
    <cellStyle name="Comma 22 2 2 2 6 5 2" xfId="4241" xr:uid="{73156E71-1155-4B9B-A273-9F1E46406501}"/>
    <cellStyle name="Comma 22 2 2 2 6 5 3" xfId="6586" xr:uid="{4694EC8D-4A67-46A7-BD4C-68421DDF6EAF}"/>
    <cellStyle name="Comma 22 2 2 2 6 5 4" xfId="8931" xr:uid="{47E20E06-EE5C-4EE4-84EE-DBCC8CC12731}"/>
    <cellStyle name="Comma 22 2 2 2 6 5 5" xfId="11276" xr:uid="{2EE6AEA6-A7EC-487E-8D5A-4A6C816C3C8A}"/>
    <cellStyle name="Comma 22 2 2 2 6 5 6" xfId="13621" xr:uid="{BD695056-8C2E-4C5F-946F-63F6E38DE8DD}"/>
    <cellStyle name="Comma 22 2 2 2 6 5 7" xfId="15966" xr:uid="{04D63CEC-3002-40AA-80A5-3ED5F5EA874B}"/>
    <cellStyle name="Comma 22 2 2 2 6 5 8" xfId="18312" xr:uid="{0AB07881-744D-4792-8713-55D42A89486A}"/>
    <cellStyle name="Comma 22 2 2 2 6 5 9" xfId="20657" xr:uid="{2F2CBB8E-9869-4844-967C-CFFFE26554F4}"/>
    <cellStyle name="Comma 22 2 2 2 6 6" xfId="2280" xr:uid="{FD3B12BF-04C6-4BAC-BCE9-EA1FD05AD016}"/>
    <cellStyle name="Comma 22 2 2 2 6 6 10" xfId="23386" xr:uid="{1DA4D43E-FCC9-498C-8A57-B7C032AACC3C}"/>
    <cellStyle name="Comma 22 2 2 2 6 6 11" xfId="25731" xr:uid="{9E70ADFA-BCBC-413F-9763-0093480FF083}"/>
    <cellStyle name="Comma 22 2 2 2 6 6 12" xfId="28076" xr:uid="{F80143C8-A918-4236-8B33-8BF3F9A4F5A5}"/>
    <cellStyle name="Comma 22 2 2 2 6 6 2" xfId="4625" xr:uid="{EC278226-A544-4126-8942-BB9157EC5882}"/>
    <cellStyle name="Comma 22 2 2 2 6 6 3" xfId="6970" xr:uid="{D9C541B0-4FF6-41D5-9A9D-2F4FFC9E708A}"/>
    <cellStyle name="Comma 22 2 2 2 6 6 4" xfId="9315" xr:uid="{533EED0F-EDE2-4491-B71A-96F16669BE8D}"/>
    <cellStyle name="Comma 22 2 2 2 6 6 5" xfId="11660" xr:uid="{B84C42FD-970C-4034-8B87-99DD18B3019B}"/>
    <cellStyle name="Comma 22 2 2 2 6 6 6" xfId="14005" xr:uid="{9575CFB5-C38C-45A8-8A71-B3C9D15DE223}"/>
    <cellStyle name="Comma 22 2 2 2 6 6 7" xfId="16350" xr:uid="{F116918E-EC16-4E11-81CF-8FE39D757D95}"/>
    <cellStyle name="Comma 22 2 2 2 6 6 8" xfId="18696" xr:uid="{37C6DF60-204E-44AD-AB2B-435DD97F031B}"/>
    <cellStyle name="Comma 22 2 2 2 6 6 9" xfId="21041" xr:uid="{7B57D357-C1A8-473D-87D8-5FC39A544EC1}"/>
    <cellStyle name="Comma 22 2 2 2 6 7" xfId="2664" xr:uid="{3A067E51-0CB4-411F-B536-A8073ABFE540}"/>
    <cellStyle name="Comma 22 2 2 2 6 8" xfId="5009" xr:uid="{1D3882D5-A231-46C4-8016-E5F2E61875F7}"/>
    <cellStyle name="Comma 22 2 2 2 6 9" xfId="7354" xr:uid="{5DC8B53E-5F1E-4A8C-8216-5DB588170F9B}"/>
    <cellStyle name="Comma 22 2 2 2 7" xfId="367" xr:uid="{65EB1CC6-692A-44FD-AD45-B79325615EDD}"/>
    <cellStyle name="Comma 22 2 2 2 7 10" xfId="9747" xr:uid="{F85D117F-1D45-4414-BAC4-2BCF190B1DED}"/>
    <cellStyle name="Comma 22 2 2 2 7 11" xfId="12092" xr:uid="{C512ED19-78AE-4E18-A9C7-E0F75446CEA1}"/>
    <cellStyle name="Comma 22 2 2 2 7 12" xfId="14437" xr:uid="{F3F293AA-A7FD-4C95-A19F-CAC0AB7742CB}"/>
    <cellStyle name="Comma 22 2 2 2 7 13" xfId="16783" xr:uid="{C0D2AF64-4731-4C47-8EC5-900B48C88728}"/>
    <cellStyle name="Comma 22 2 2 2 7 14" xfId="19128" xr:uid="{26F9EFDD-DF1E-4FCB-9066-D88535B0F879}"/>
    <cellStyle name="Comma 22 2 2 2 7 15" xfId="21473" xr:uid="{A42465AC-57FE-4AFE-8E3B-05DC4070C7B7}"/>
    <cellStyle name="Comma 22 2 2 2 7 16" xfId="23818" xr:uid="{3129A6DE-17D0-4F4F-9EAF-625B4FAE1315}"/>
    <cellStyle name="Comma 22 2 2 2 7 17" xfId="26163" xr:uid="{2E3B373B-4B46-440D-9DF8-53C8ABA06371}"/>
    <cellStyle name="Comma 22 2 2 2 7 2" xfId="751" xr:uid="{0D955C00-AF57-4D9A-AB69-ED48FC11D55D}"/>
    <cellStyle name="Comma 22 2 2 2 7 2 10" xfId="21857" xr:uid="{06DA57DB-FD87-4260-9CD9-8A38DB9FEA3E}"/>
    <cellStyle name="Comma 22 2 2 2 7 2 11" xfId="24202" xr:uid="{0A3A4A2C-BF3E-4B34-A4FF-56A92798AB0D}"/>
    <cellStyle name="Comma 22 2 2 2 7 2 12" xfId="26547" xr:uid="{BF44ADF9-534E-48F7-B4B7-BE39C46F73B1}"/>
    <cellStyle name="Comma 22 2 2 2 7 2 2" xfId="3096" xr:uid="{3AD3863F-FF30-4FBB-92DA-CEAB82B0F213}"/>
    <cellStyle name="Comma 22 2 2 2 7 2 3" xfId="5441" xr:uid="{9B6D69C1-2EEB-4DA5-9C93-44590B3DA82C}"/>
    <cellStyle name="Comma 22 2 2 2 7 2 4" xfId="7786" xr:uid="{95236BDC-4D6B-444F-806B-A90B2E6324C6}"/>
    <cellStyle name="Comma 22 2 2 2 7 2 5" xfId="10131" xr:uid="{2298CA3A-C711-4B3A-BC65-633CF8846A83}"/>
    <cellStyle name="Comma 22 2 2 2 7 2 6" xfId="12476" xr:uid="{B1A6D064-9EBF-4EAE-B598-6CBE2BFB73AF}"/>
    <cellStyle name="Comma 22 2 2 2 7 2 7" xfId="14821" xr:uid="{A35CB0C9-291E-4CFE-9E21-092517163AC2}"/>
    <cellStyle name="Comma 22 2 2 2 7 2 8" xfId="17167" xr:uid="{4857EC2B-C726-4ED8-BA7F-17F3BEAFD5B4}"/>
    <cellStyle name="Comma 22 2 2 2 7 2 9" xfId="19512" xr:uid="{83FB3C44-63BA-4621-B85D-660C45D09768}"/>
    <cellStyle name="Comma 22 2 2 2 7 3" xfId="1176" xr:uid="{B06C0FF8-9589-47D1-8338-46599F0D6F7E}"/>
    <cellStyle name="Comma 22 2 2 2 7 3 10" xfId="22282" xr:uid="{B0B02BD4-A9D6-4A2F-9873-F043793EF372}"/>
    <cellStyle name="Comma 22 2 2 2 7 3 11" xfId="24627" xr:uid="{D84B7479-BC13-4CE1-B8E6-BDE7C0760CAC}"/>
    <cellStyle name="Comma 22 2 2 2 7 3 12" xfId="26972" xr:uid="{D8B350D5-BDE0-4C3D-A36F-3AE7DE9EE67E}"/>
    <cellStyle name="Comma 22 2 2 2 7 3 2" xfId="3521" xr:uid="{DC4480E4-6B81-4DE0-B32D-5B7F7A98DC8F}"/>
    <cellStyle name="Comma 22 2 2 2 7 3 3" xfId="5866" xr:uid="{838B775B-6A05-4CB8-A42A-36B5E8BE15D2}"/>
    <cellStyle name="Comma 22 2 2 2 7 3 4" xfId="8211" xr:uid="{885522EE-2D54-4076-92E1-2F73CC20AFF4}"/>
    <cellStyle name="Comma 22 2 2 2 7 3 5" xfId="10556" xr:uid="{ED538C68-E1CD-4370-A47F-FF4C6A2E1EEE}"/>
    <cellStyle name="Comma 22 2 2 2 7 3 6" xfId="12901" xr:uid="{72D1B63B-FFE0-480B-B281-38220A46C625}"/>
    <cellStyle name="Comma 22 2 2 2 7 3 7" xfId="15246" xr:uid="{2407EBEB-9780-48DC-BB1A-072C22429C28}"/>
    <cellStyle name="Comma 22 2 2 2 7 3 8" xfId="17592" xr:uid="{A3B396FB-6C00-4D5F-968A-B01E672A63B2}"/>
    <cellStyle name="Comma 22 2 2 2 7 3 9" xfId="19937" xr:uid="{52FFDCB4-C0A3-40C7-9F16-E4D29D12D8DB}"/>
    <cellStyle name="Comma 22 2 2 2 7 4" xfId="1560" xr:uid="{45CEF169-77CB-4389-8159-046597251151}"/>
    <cellStyle name="Comma 22 2 2 2 7 4 10" xfId="22666" xr:uid="{CAD9BF8E-0322-4513-AD77-58559688E831}"/>
    <cellStyle name="Comma 22 2 2 2 7 4 11" xfId="25011" xr:uid="{E1252BB8-16A5-4084-BE62-202E3D334780}"/>
    <cellStyle name="Comma 22 2 2 2 7 4 12" xfId="27356" xr:uid="{78F1D6EA-134F-40A6-AE11-72A57B3EF384}"/>
    <cellStyle name="Comma 22 2 2 2 7 4 2" xfId="3905" xr:uid="{92290E5D-007F-4BA7-8C25-55126E3E108A}"/>
    <cellStyle name="Comma 22 2 2 2 7 4 3" xfId="6250" xr:uid="{8FBA7DDD-334F-4E64-B19A-9C7ABBB92D74}"/>
    <cellStyle name="Comma 22 2 2 2 7 4 4" xfId="8595" xr:uid="{CC447551-326D-4B1A-9424-93CD935EE694}"/>
    <cellStyle name="Comma 22 2 2 2 7 4 5" xfId="10940" xr:uid="{D9D0DCB1-7858-4973-ADB2-993B48EEF22B}"/>
    <cellStyle name="Comma 22 2 2 2 7 4 6" xfId="13285" xr:uid="{D3A21CD1-C014-4C7D-8E8C-2ED98B7025F1}"/>
    <cellStyle name="Comma 22 2 2 2 7 4 7" xfId="15630" xr:uid="{B417C14F-BE96-48ED-9681-41B60601ECF2}"/>
    <cellStyle name="Comma 22 2 2 2 7 4 8" xfId="17976" xr:uid="{16771F60-B58B-4511-9BC7-D59CA1E6C3AF}"/>
    <cellStyle name="Comma 22 2 2 2 7 4 9" xfId="20321" xr:uid="{A900FFE6-1D75-4551-AAF1-01BB35F77103}"/>
    <cellStyle name="Comma 22 2 2 2 7 5" xfId="1944" xr:uid="{9A6118B2-3CBE-404D-8AB7-19A254F6DC5C}"/>
    <cellStyle name="Comma 22 2 2 2 7 5 10" xfId="23050" xr:uid="{EEBB4C46-8E24-4063-8179-78070D5C1F88}"/>
    <cellStyle name="Comma 22 2 2 2 7 5 11" xfId="25395" xr:uid="{BDD86686-33BF-4DC8-8681-C0D8560F48C2}"/>
    <cellStyle name="Comma 22 2 2 2 7 5 12" xfId="27740" xr:uid="{AE169E9E-2236-40F6-87F3-DD282346CA4F}"/>
    <cellStyle name="Comma 22 2 2 2 7 5 2" xfId="4289" xr:uid="{139BC54A-5385-4943-9B6A-55E21B8CEC10}"/>
    <cellStyle name="Comma 22 2 2 2 7 5 3" xfId="6634" xr:uid="{6BAC749A-32DE-4100-B584-2049ACEC00C8}"/>
    <cellStyle name="Comma 22 2 2 2 7 5 4" xfId="8979" xr:uid="{5D998D11-DA1F-4253-AC22-92C67603D340}"/>
    <cellStyle name="Comma 22 2 2 2 7 5 5" xfId="11324" xr:uid="{E85D8255-534E-488A-B2AE-4F326A70E8B9}"/>
    <cellStyle name="Comma 22 2 2 2 7 5 6" xfId="13669" xr:uid="{159D5189-169B-47AF-B3BD-82F67799074E}"/>
    <cellStyle name="Comma 22 2 2 2 7 5 7" xfId="16014" xr:uid="{E9CD89A8-8503-4C2F-AD8F-E3D816F329E0}"/>
    <cellStyle name="Comma 22 2 2 2 7 5 8" xfId="18360" xr:uid="{F1EDFAC2-E670-4D0E-A789-A82B457D4AAB}"/>
    <cellStyle name="Comma 22 2 2 2 7 5 9" xfId="20705" xr:uid="{523EC9C7-C379-45FC-AB6F-DDC6FE81D9D5}"/>
    <cellStyle name="Comma 22 2 2 2 7 6" xfId="2328" xr:uid="{02E4DEF0-C3C6-425C-A68F-D99C4DA00B7B}"/>
    <cellStyle name="Comma 22 2 2 2 7 6 10" xfId="23434" xr:uid="{1E16268A-B566-4E9F-A8C1-4878CC56E65D}"/>
    <cellStyle name="Comma 22 2 2 2 7 6 11" xfId="25779" xr:uid="{6C97C97E-54D4-4768-AC66-2D10651DA47C}"/>
    <cellStyle name="Comma 22 2 2 2 7 6 12" xfId="28124" xr:uid="{22F3DC1C-5CDC-4B67-B65E-1BD3B3888DA8}"/>
    <cellStyle name="Comma 22 2 2 2 7 6 2" xfId="4673" xr:uid="{668E409C-4E15-474B-8584-8BD7CF459693}"/>
    <cellStyle name="Comma 22 2 2 2 7 6 3" xfId="7018" xr:uid="{C5650C43-5156-466A-8F8B-90FE906CC054}"/>
    <cellStyle name="Comma 22 2 2 2 7 6 4" xfId="9363" xr:uid="{51C94B52-3BC0-494C-85C7-B9250E7890CA}"/>
    <cellStyle name="Comma 22 2 2 2 7 6 5" xfId="11708" xr:uid="{BCCA4C4A-14C7-4E93-8D15-767D6CA7E157}"/>
    <cellStyle name="Comma 22 2 2 2 7 6 6" xfId="14053" xr:uid="{664CDE49-E059-4D35-93C4-8704E8A57B96}"/>
    <cellStyle name="Comma 22 2 2 2 7 6 7" xfId="16398" xr:uid="{3C3DF208-A458-4056-88D8-5931D6886795}"/>
    <cellStyle name="Comma 22 2 2 2 7 6 8" xfId="18744" xr:uid="{0EB5661F-15B7-46B2-917D-E6DD5743344F}"/>
    <cellStyle name="Comma 22 2 2 2 7 6 9" xfId="21089" xr:uid="{8C40B776-5CCF-45EB-B350-58B3856C4D4D}"/>
    <cellStyle name="Comma 22 2 2 2 7 7" xfId="2712" xr:uid="{05375B04-4368-4204-973E-86718FF66D32}"/>
    <cellStyle name="Comma 22 2 2 2 7 8" xfId="5057" xr:uid="{6E1E4027-DA74-45EB-9939-62E00F4E6AC8}"/>
    <cellStyle name="Comma 22 2 2 2 7 9" xfId="7402" xr:uid="{33F7D7DB-1A44-41C0-BE4F-27609D6DE823}"/>
    <cellStyle name="Comma 22 2 2 2 8" xfId="415" xr:uid="{43BCF914-2D0D-452D-8088-3F56F0A21314}"/>
    <cellStyle name="Comma 22 2 2 2 8 10" xfId="9795" xr:uid="{28F0FDAB-306E-477E-9D53-78B986026EAA}"/>
    <cellStyle name="Comma 22 2 2 2 8 11" xfId="12140" xr:uid="{B0B88DD4-9B1F-4BD0-B2B6-C3A09590A4BA}"/>
    <cellStyle name="Comma 22 2 2 2 8 12" xfId="14485" xr:uid="{8B5DF2C7-4614-42BA-A7EE-9181C6529C99}"/>
    <cellStyle name="Comma 22 2 2 2 8 13" xfId="16831" xr:uid="{D9389E2D-64A8-40F8-ACC6-8C27ACA1485D}"/>
    <cellStyle name="Comma 22 2 2 2 8 14" xfId="19176" xr:uid="{AF0B4D02-D2FE-495F-87D9-F6EE71124AF9}"/>
    <cellStyle name="Comma 22 2 2 2 8 15" xfId="21521" xr:uid="{F47311BD-F91F-49A6-B3B3-431F6988915B}"/>
    <cellStyle name="Comma 22 2 2 2 8 16" xfId="23866" xr:uid="{AFDD0CFD-759F-45F1-9ADA-A1B1DD7A7182}"/>
    <cellStyle name="Comma 22 2 2 2 8 17" xfId="26211" xr:uid="{8E0B336C-BFDE-4C8A-A1D6-7111A4E92F74}"/>
    <cellStyle name="Comma 22 2 2 2 8 2" xfId="799" xr:uid="{CF09CE3D-2F79-4B2D-A211-49B4AE66FCC8}"/>
    <cellStyle name="Comma 22 2 2 2 8 2 10" xfId="21905" xr:uid="{06898597-7ADD-4229-A759-6964115775D7}"/>
    <cellStyle name="Comma 22 2 2 2 8 2 11" xfId="24250" xr:uid="{1A7A2D37-BA57-4C5B-94C4-F0BF63F36C82}"/>
    <cellStyle name="Comma 22 2 2 2 8 2 12" xfId="26595" xr:uid="{668ED97F-C3FF-4F31-805F-047DD536547B}"/>
    <cellStyle name="Comma 22 2 2 2 8 2 2" xfId="3144" xr:uid="{25FEA866-316D-458B-B75C-DBE2C91E9389}"/>
    <cellStyle name="Comma 22 2 2 2 8 2 3" xfId="5489" xr:uid="{68A6A0F0-27CA-42E1-A066-6ECF276DA170}"/>
    <cellStyle name="Comma 22 2 2 2 8 2 4" xfId="7834" xr:uid="{5FBD6E1C-ABE4-4E41-98D9-C0DED7F38F37}"/>
    <cellStyle name="Comma 22 2 2 2 8 2 5" xfId="10179" xr:uid="{1807D6EE-50A2-4C38-9808-88D0F9FF290A}"/>
    <cellStyle name="Comma 22 2 2 2 8 2 6" xfId="12524" xr:uid="{A16FF7B8-042C-42D3-B8B8-4A7437CD7BBF}"/>
    <cellStyle name="Comma 22 2 2 2 8 2 7" xfId="14869" xr:uid="{234B56B9-0AFA-4D41-83FD-5D264F412775}"/>
    <cellStyle name="Comma 22 2 2 2 8 2 8" xfId="17215" xr:uid="{8C799F9E-14D7-4120-8B95-BAC77C814C26}"/>
    <cellStyle name="Comma 22 2 2 2 8 2 9" xfId="19560" xr:uid="{7AD7123C-DA30-4F3D-9018-35AED62F9230}"/>
    <cellStyle name="Comma 22 2 2 2 8 3" xfId="1224" xr:uid="{65E0B04B-31D1-4478-B721-F07006832FF5}"/>
    <cellStyle name="Comma 22 2 2 2 8 3 10" xfId="22330" xr:uid="{1410DEAB-1C7E-4047-8E75-3DB7C0BFBC77}"/>
    <cellStyle name="Comma 22 2 2 2 8 3 11" xfId="24675" xr:uid="{31A3CDE4-E86D-49F4-9F84-A3C6E95C3B94}"/>
    <cellStyle name="Comma 22 2 2 2 8 3 12" xfId="27020" xr:uid="{685E4B13-E51A-48E6-9E49-B1B8429857C7}"/>
    <cellStyle name="Comma 22 2 2 2 8 3 2" xfId="3569" xr:uid="{853759BB-C1C5-4B70-B325-C395C1A7F590}"/>
    <cellStyle name="Comma 22 2 2 2 8 3 3" xfId="5914" xr:uid="{4AF4D6DF-6E24-4E85-8A59-BF9CF6E67F43}"/>
    <cellStyle name="Comma 22 2 2 2 8 3 4" xfId="8259" xr:uid="{3DFFBAF1-263B-4093-B8DA-1F459A3FD240}"/>
    <cellStyle name="Comma 22 2 2 2 8 3 5" xfId="10604" xr:uid="{17D44FE5-1542-4A9F-87EE-76133FBE7A28}"/>
    <cellStyle name="Comma 22 2 2 2 8 3 6" xfId="12949" xr:uid="{CD833BC6-6D9E-47CC-A21D-BAAB701E7459}"/>
    <cellStyle name="Comma 22 2 2 2 8 3 7" xfId="15294" xr:uid="{27653A5A-7830-4849-9113-31F9DCD7879B}"/>
    <cellStyle name="Comma 22 2 2 2 8 3 8" xfId="17640" xr:uid="{886DA439-F90A-4057-AAA0-767E42B6E60A}"/>
    <cellStyle name="Comma 22 2 2 2 8 3 9" xfId="19985" xr:uid="{64B473E8-80C7-4159-9088-A710BF5C7D31}"/>
    <cellStyle name="Comma 22 2 2 2 8 4" xfId="1608" xr:uid="{AB0C4CB9-A3B1-4374-A4CE-3C8255553464}"/>
    <cellStyle name="Comma 22 2 2 2 8 4 10" xfId="22714" xr:uid="{74DFB65C-465A-4646-A7F4-A676E3D9A6E8}"/>
    <cellStyle name="Comma 22 2 2 2 8 4 11" xfId="25059" xr:uid="{C3D6C007-07FF-4A14-B680-8D777B7040E7}"/>
    <cellStyle name="Comma 22 2 2 2 8 4 12" xfId="27404" xr:uid="{F82EB9C2-76A5-48DA-A11F-BDBFCB77B9A2}"/>
    <cellStyle name="Comma 22 2 2 2 8 4 2" xfId="3953" xr:uid="{B5E81131-E330-437B-B538-B256690B3F6F}"/>
    <cellStyle name="Comma 22 2 2 2 8 4 3" xfId="6298" xr:uid="{F0447567-7C03-4B19-AF94-D82CF2DC5D5E}"/>
    <cellStyle name="Comma 22 2 2 2 8 4 4" xfId="8643" xr:uid="{84335883-FC3F-4470-BEF5-1A3F5547706F}"/>
    <cellStyle name="Comma 22 2 2 2 8 4 5" xfId="10988" xr:uid="{1881F9DD-AA04-4736-9407-EE4D0681073B}"/>
    <cellStyle name="Comma 22 2 2 2 8 4 6" xfId="13333" xr:uid="{1842DAB4-F941-47AB-AC90-8968DBB9DF86}"/>
    <cellStyle name="Comma 22 2 2 2 8 4 7" xfId="15678" xr:uid="{3613EBDD-A3D0-4979-81AC-B2D38EA9A6CE}"/>
    <cellStyle name="Comma 22 2 2 2 8 4 8" xfId="18024" xr:uid="{976D8701-57CF-499B-9CE8-A6CCCD2B7B20}"/>
    <cellStyle name="Comma 22 2 2 2 8 4 9" xfId="20369" xr:uid="{EC45A8AB-33E8-48FB-8ACE-99676D6E67C5}"/>
    <cellStyle name="Comma 22 2 2 2 8 5" xfId="1992" xr:uid="{F8EEDAAC-3AA2-4803-B068-02EC483E6B2F}"/>
    <cellStyle name="Comma 22 2 2 2 8 5 10" xfId="23098" xr:uid="{5E0548BF-470C-4629-B9A5-5DC15B0AA4D7}"/>
    <cellStyle name="Comma 22 2 2 2 8 5 11" xfId="25443" xr:uid="{4A17470C-78EF-44E2-9D34-8AA076A14A98}"/>
    <cellStyle name="Comma 22 2 2 2 8 5 12" xfId="27788" xr:uid="{1D10EB53-746A-411E-986A-BEFB87713033}"/>
    <cellStyle name="Comma 22 2 2 2 8 5 2" xfId="4337" xr:uid="{71CFE680-6AF6-48B3-B37A-191264FAADC0}"/>
    <cellStyle name="Comma 22 2 2 2 8 5 3" xfId="6682" xr:uid="{DEFFB9AB-0025-41AA-A115-40BCD53DE479}"/>
    <cellStyle name="Comma 22 2 2 2 8 5 4" xfId="9027" xr:uid="{EB003AA8-9F63-42FC-8CBE-E3F49C4C1A9B}"/>
    <cellStyle name="Comma 22 2 2 2 8 5 5" xfId="11372" xr:uid="{02914A63-9D64-43C3-807C-45E5D86322DF}"/>
    <cellStyle name="Comma 22 2 2 2 8 5 6" xfId="13717" xr:uid="{650375B4-F0BB-44DB-8A4F-D77565B98D5C}"/>
    <cellStyle name="Comma 22 2 2 2 8 5 7" xfId="16062" xr:uid="{3A7D08C3-AFE1-4335-B7B8-17622659406D}"/>
    <cellStyle name="Comma 22 2 2 2 8 5 8" xfId="18408" xr:uid="{B92A4AA5-4D45-4E2A-B3A4-8D834662C532}"/>
    <cellStyle name="Comma 22 2 2 2 8 5 9" xfId="20753" xr:uid="{F799A36B-9236-464A-A009-1E0B4E94328C}"/>
    <cellStyle name="Comma 22 2 2 2 8 6" xfId="2376" xr:uid="{25661F99-FA0F-45C2-8676-791B447D6FFF}"/>
    <cellStyle name="Comma 22 2 2 2 8 6 10" xfId="23482" xr:uid="{157BEB4E-0DAF-4BCA-8506-7E71BD3BAD72}"/>
    <cellStyle name="Comma 22 2 2 2 8 6 11" xfId="25827" xr:uid="{4CEBCEB8-6405-47F3-A9D1-D692DBD37638}"/>
    <cellStyle name="Comma 22 2 2 2 8 6 12" xfId="28172" xr:uid="{E706D603-8091-4CBB-B913-FDE796971E1A}"/>
    <cellStyle name="Comma 22 2 2 2 8 6 2" xfId="4721" xr:uid="{527BA999-BE67-491A-9CE9-412853C97829}"/>
    <cellStyle name="Comma 22 2 2 2 8 6 3" xfId="7066" xr:uid="{8050A2C9-0711-4481-9BCD-024372CFDF88}"/>
    <cellStyle name="Comma 22 2 2 2 8 6 4" xfId="9411" xr:uid="{C5264CC2-E2D8-4E14-8FF0-9D70AAFDF6E9}"/>
    <cellStyle name="Comma 22 2 2 2 8 6 5" xfId="11756" xr:uid="{0BD76C31-AC9D-4B37-A798-3A6072CE4138}"/>
    <cellStyle name="Comma 22 2 2 2 8 6 6" xfId="14101" xr:uid="{9EE00B3C-06E5-4FA0-891A-6E4E8B9EA73A}"/>
    <cellStyle name="Comma 22 2 2 2 8 6 7" xfId="16446" xr:uid="{920F2C5E-C239-495F-8858-6147320A8022}"/>
    <cellStyle name="Comma 22 2 2 2 8 6 8" xfId="18792" xr:uid="{29EF4281-9CED-4D62-BF3C-6F4AAB44B67A}"/>
    <cellStyle name="Comma 22 2 2 2 8 6 9" xfId="21137" xr:uid="{9701F9EE-2D2D-454A-991B-7EA11040FD32}"/>
    <cellStyle name="Comma 22 2 2 2 8 7" xfId="2760" xr:uid="{9501C2F0-3240-499C-87E1-B2B78B6EFE2F}"/>
    <cellStyle name="Comma 22 2 2 2 8 8" xfId="5105" xr:uid="{2DA6520F-81FB-4690-BEF8-413BDFBBF764}"/>
    <cellStyle name="Comma 22 2 2 2 8 9" xfId="7450" xr:uid="{E8C3C9F5-57D6-4F28-8B0A-4982D58326C4}"/>
    <cellStyle name="Comma 22 2 2 2 9" xfId="463" xr:uid="{73217835-AC51-4336-BE86-95B0EDAAD23F}"/>
    <cellStyle name="Comma 22 2 2 2 9 10" xfId="21569" xr:uid="{93103698-5D6F-41F7-B340-ABE0858A6D83}"/>
    <cellStyle name="Comma 22 2 2 2 9 11" xfId="23914" xr:uid="{BDD30AC5-CF5E-4D33-9D76-5BCE64920C5D}"/>
    <cellStyle name="Comma 22 2 2 2 9 12" xfId="26259" xr:uid="{073EB6A1-63DA-461F-8C71-E62B22617F6C}"/>
    <cellStyle name="Comma 22 2 2 2 9 2" xfId="2808" xr:uid="{1D570273-AB30-4F88-86E9-1BDFE81EA892}"/>
    <cellStyle name="Comma 22 2 2 2 9 3" xfId="5153" xr:uid="{51E8833A-5E5B-4AA6-9902-1E91DEF95D1C}"/>
    <cellStyle name="Comma 22 2 2 2 9 4" xfId="7498" xr:uid="{DD913668-9D7F-49EA-B531-40128E45A509}"/>
    <cellStyle name="Comma 22 2 2 2 9 5" xfId="9843" xr:uid="{A9953E19-A206-41D0-879E-324408C13241}"/>
    <cellStyle name="Comma 22 2 2 2 9 6" xfId="12188" xr:uid="{C676CA50-35D1-4E21-A919-7F35544A9719}"/>
    <cellStyle name="Comma 22 2 2 2 9 7" xfId="14533" xr:uid="{3F315228-04E5-42C1-B154-E5213812F6A2}"/>
    <cellStyle name="Comma 22 2 2 2 9 8" xfId="16879" xr:uid="{7E0F7C59-D5F4-4441-89CE-D830777D77C3}"/>
    <cellStyle name="Comma 22 2 2 2 9 9" xfId="19224" xr:uid="{3357093B-A2E0-4395-A5CE-1C91BEA88483}"/>
    <cellStyle name="Comma 22 2 2 20" xfId="14125" xr:uid="{E029D62C-5C8D-42C5-A779-43DF9697E644}"/>
    <cellStyle name="Comma 22 2 2 21" xfId="16471" xr:uid="{0A10F5C5-5D37-4FE2-B7CE-5D6245ED8694}"/>
    <cellStyle name="Comma 22 2 2 22" xfId="18816" xr:uid="{E1575F82-50F7-4221-ACF1-C0932EE98AD5}"/>
    <cellStyle name="Comma 22 2 2 23" xfId="21161" xr:uid="{46ADE6C9-B901-4845-B444-35752EC4A93E}"/>
    <cellStyle name="Comma 22 2 2 24" xfId="23506" xr:uid="{317D8FC6-FCB4-40E4-8D04-0E77547F507B}"/>
    <cellStyle name="Comma 22 2 2 25" xfId="25851" xr:uid="{C79A0E76-3C91-4EFF-848F-841848D0C4FA}"/>
    <cellStyle name="Comma 22 2 2 3" xfId="103" xr:uid="{D6B3BEB5-BD7D-4938-996E-B50539FD3440}"/>
    <cellStyle name="Comma 22 2 2 3 10" xfId="9483" xr:uid="{088105E8-DEAC-4445-AB06-B5F5A1C4E506}"/>
    <cellStyle name="Comma 22 2 2 3 11" xfId="11828" xr:uid="{92CD680D-0F87-4353-B4F3-79091B1F5938}"/>
    <cellStyle name="Comma 22 2 2 3 12" xfId="14173" xr:uid="{A76BC52F-2522-4C5F-9EE2-C2A2973DF2AC}"/>
    <cellStyle name="Comma 22 2 2 3 13" xfId="16519" xr:uid="{789AEE34-3045-4396-8C84-EC58B2108C74}"/>
    <cellStyle name="Comma 22 2 2 3 14" xfId="18864" xr:uid="{5B2D4267-0AE7-4075-94E2-DA799AAD8533}"/>
    <cellStyle name="Comma 22 2 2 3 15" xfId="21209" xr:uid="{B94ECB17-11FA-4E3F-832E-07B9CAEB8CF9}"/>
    <cellStyle name="Comma 22 2 2 3 16" xfId="23554" xr:uid="{49A1678C-18CF-41BA-BDE3-B008C19AB190}"/>
    <cellStyle name="Comma 22 2 2 3 17" xfId="25899" xr:uid="{56A424F3-6128-4D77-A77A-94496A7061F5}"/>
    <cellStyle name="Comma 22 2 2 3 2" xfId="487" xr:uid="{6C48CCEB-9700-4A0E-8D91-B439C3A2FF49}"/>
    <cellStyle name="Comma 22 2 2 3 2 10" xfId="21593" xr:uid="{976F8888-9309-440B-8189-FFA5AE1EAAE2}"/>
    <cellStyle name="Comma 22 2 2 3 2 11" xfId="23938" xr:uid="{4061BC97-518E-4672-B42E-2E9C53E65BA9}"/>
    <cellStyle name="Comma 22 2 2 3 2 12" xfId="26283" xr:uid="{7066595D-E177-404A-9174-AA54A268B2A6}"/>
    <cellStyle name="Comma 22 2 2 3 2 2" xfId="2832" xr:uid="{867848D4-CF0E-48D4-8B0E-F1BB46BB5A42}"/>
    <cellStyle name="Comma 22 2 2 3 2 3" xfId="5177" xr:uid="{84EBE987-B9BD-4A5C-9168-C1965EBF7870}"/>
    <cellStyle name="Comma 22 2 2 3 2 4" xfId="7522" xr:uid="{3DF1320A-00F0-451A-968B-43526416A727}"/>
    <cellStyle name="Comma 22 2 2 3 2 5" xfId="9867" xr:uid="{28ADA062-B3FC-4285-B5DE-8639E35A30E2}"/>
    <cellStyle name="Comma 22 2 2 3 2 6" xfId="12212" xr:uid="{188439DC-C05F-466E-95A3-B65B84C39FB9}"/>
    <cellStyle name="Comma 22 2 2 3 2 7" xfId="14557" xr:uid="{0C202AEE-49F6-4A08-B740-4A6006057FC0}"/>
    <cellStyle name="Comma 22 2 2 3 2 8" xfId="16903" xr:uid="{CC4D528D-FACA-430F-8533-2A344F340986}"/>
    <cellStyle name="Comma 22 2 2 3 2 9" xfId="19248" xr:uid="{4EAA37E1-1187-4E4B-9C5A-442A2F1B0561}"/>
    <cellStyle name="Comma 22 2 2 3 3" xfId="912" xr:uid="{A49F75AE-FBF3-4AAE-90C1-C45FC84DA7AB}"/>
    <cellStyle name="Comma 22 2 2 3 3 10" xfId="22018" xr:uid="{BC967D36-CE23-4507-8B61-30FA45C69587}"/>
    <cellStyle name="Comma 22 2 2 3 3 11" xfId="24363" xr:uid="{728A6635-2154-48A3-B337-93A90CBAAAEE}"/>
    <cellStyle name="Comma 22 2 2 3 3 12" xfId="26708" xr:uid="{D05D772D-5A7B-4E62-B371-1C09B20FE40E}"/>
    <cellStyle name="Comma 22 2 2 3 3 2" xfId="3257" xr:uid="{1BCFCDB5-7BEC-4E6C-8DC9-C8ED85480972}"/>
    <cellStyle name="Comma 22 2 2 3 3 3" xfId="5602" xr:uid="{1FCF8DD3-5D8D-4743-8552-B5A84A499E08}"/>
    <cellStyle name="Comma 22 2 2 3 3 4" xfId="7947" xr:uid="{66EDDBC9-BE38-41BE-A285-4790A5B8B9DA}"/>
    <cellStyle name="Comma 22 2 2 3 3 5" xfId="10292" xr:uid="{2987A4CE-F49E-4772-B3FE-ACE2BB5B8595}"/>
    <cellStyle name="Comma 22 2 2 3 3 6" xfId="12637" xr:uid="{4B3BACE4-B761-4EA9-B9DC-2563708A52A2}"/>
    <cellStyle name="Comma 22 2 2 3 3 7" xfId="14982" xr:uid="{856DE1F5-0A39-4223-A0F8-DFA00444B1B7}"/>
    <cellStyle name="Comma 22 2 2 3 3 8" xfId="17328" xr:uid="{D61A2A6D-4AB7-4953-A7FC-328A5CC151C3}"/>
    <cellStyle name="Comma 22 2 2 3 3 9" xfId="19673" xr:uid="{0930A8D8-E488-47F9-A84B-114B10360574}"/>
    <cellStyle name="Comma 22 2 2 3 4" xfId="1296" xr:uid="{BB037E5B-EA68-4F3E-80FC-4F2C92D65580}"/>
    <cellStyle name="Comma 22 2 2 3 4 10" xfId="22402" xr:uid="{4F7FE49B-DA0D-423D-B93D-0E005CD36606}"/>
    <cellStyle name="Comma 22 2 2 3 4 11" xfId="24747" xr:uid="{6E809029-2404-4B21-9912-E808E44B9325}"/>
    <cellStyle name="Comma 22 2 2 3 4 12" xfId="27092" xr:uid="{E6D1163F-0582-4F10-A5C0-407255CA88D8}"/>
    <cellStyle name="Comma 22 2 2 3 4 2" xfId="3641" xr:uid="{40E0591E-7CA6-477E-B432-BF081A737499}"/>
    <cellStyle name="Comma 22 2 2 3 4 3" xfId="5986" xr:uid="{A5DED13B-253C-4E79-959B-79A880954C76}"/>
    <cellStyle name="Comma 22 2 2 3 4 4" xfId="8331" xr:uid="{06D4A2FF-3158-4052-86C6-8E19BA4CD2B0}"/>
    <cellStyle name="Comma 22 2 2 3 4 5" xfId="10676" xr:uid="{A5715074-0D33-46FC-88AF-E0CE861F14A6}"/>
    <cellStyle name="Comma 22 2 2 3 4 6" xfId="13021" xr:uid="{28C25765-97EF-4C03-BA71-2A0AEB45AFE6}"/>
    <cellStyle name="Comma 22 2 2 3 4 7" xfId="15366" xr:uid="{DBE35D55-3EB5-44E8-A263-71A881B0A6B2}"/>
    <cellStyle name="Comma 22 2 2 3 4 8" xfId="17712" xr:uid="{80ECB9BB-9952-4116-ABCC-ABD345742E9C}"/>
    <cellStyle name="Comma 22 2 2 3 4 9" xfId="20057" xr:uid="{242820CD-039B-4A6C-BD31-639FC477D4C9}"/>
    <cellStyle name="Comma 22 2 2 3 5" xfId="1680" xr:uid="{99C59945-C399-4824-9C33-8F010BD3E5CF}"/>
    <cellStyle name="Comma 22 2 2 3 5 10" xfId="22786" xr:uid="{6BB280BA-46C3-4206-AA17-567010E655E6}"/>
    <cellStyle name="Comma 22 2 2 3 5 11" xfId="25131" xr:uid="{E70D0BAA-53D2-4D7C-82BA-5739E086600F}"/>
    <cellStyle name="Comma 22 2 2 3 5 12" xfId="27476" xr:uid="{8A87D2C8-D6C4-4982-8B25-58D57ECC30C0}"/>
    <cellStyle name="Comma 22 2 2 3 5 2" xfId="4025" xr:uid="{CCBFDB8B-568D-4AC3-871C-63A78A544C97}"/>
    <cellStyle name="Comma 22 2 2 3 5 3" xfId="6370" xr:uid="{C8A2C41B-7ED2-4920-AB01-8CEF9F9A2E7B}"/>
    <cellStyle name="Comma 22 2 2 3 5 4" xfId="8715" xr:uid="{4AEBFC16-81BF-4ECD-AD12-32ECDCD15CCF}"/>
    <cellStyle name="Comma 22 2 2 3 5 5" xfId="11060" xr:uid="{16E6D096-9BF7-4342-9E1D-96D1C1DE0B70}"/>
    <cellStyle name="Comma 22 2 2 3 5 6" xfId="13405" xr:uid="{80F37C46-CA1B-4317-BEE8-860E76501EB2}"/>
    <cellStyle name="Comma 22 2 2 3 5 7" xfId="15750" xr:uid="{DBFF932C-A249-421B-AE84-3AAA33AC4CB0}"/>
    <cellStyle name="Comma 22 2 2 3 5 8" xfId="18096" xr:uid="{6CAC9A9F-C65B-42D6-81E5-453EC0E24A23}"/>
    <cellStyle name="Comma 22 2 2 3 5 9" xfId="20441" xr:uid="{5FAF48DA-4D96-4CAB-9A74-F88AAB0A4599}"/>
    <cellStyle name="Comma 22 2 2 3 6" xfId="2064" xr:uid="{C08E4A4C-BFCF-400B-BFE0-EB75ABBE7924}"/>
    <cellStyle name="Comma 22 2 2 3 6 10" xfId="23170" xr:uid="{72A336FD-F598-4CBF-9129-B1664EEEB650}"/>
    <cellStyle name="Comma 22 2 2 3 6 11" xfId="25515" xr:uid="{D41C5C7A-64C2-434C-8FB2-B75DDAD00A9C}"/>
    <cellStyle name="Comma 22 2 2 3 6 12" xfId="27860" xr:uid="{9C4AC598-CFD8-49A8-9D03-BF3FE0A0B116}"/>
    <cellStyle name="Comma 22 2 2 3 6 2" xfId="4409" xr:uid="{520E3ADF-7F6C-4D7F-97B9-B311492D3CAC}"/>
    <cellStyle name="Comma 22 2 2 3 6 3" xfId="6754" xr:uid="{CB14E4CF-9991-4FF6-80E4-9E85F8269B22}"/>
    <cellStyle name="Comma 22 2 2 3 6 4" xfId="9099" xr:uid="{DA7C1EB9-57AC-4526-A3FC-39F59E6E8460}"/>
    <cellStyle name="Comma 22 2 2 3 6 5" xfId="11444" xr:uid="{86BDD98D-D81C-4BC8-A6BB-EE671B8E4A69}"/>
    <cellStyle name="Comma 22 2 2 3 6 6" xfId="13789" xr:uid="{BC7C2DAF-56D7-456C-875C-ED41D921D367}"/>
    <cellStyle name="Comma 22 2 2 3 6 7" xfId="16134" xr:uid="{918C95D0-C5B6-4252-A546-9B57CC2FC264}"/>
    <cellStyle name="Comma 22 2 2 3 6 8" xfId="18480" xr:uid="{0476B2BC-F0C1-45D3-BECA-79579F22B7E8}"/>
    <cellStyle name="Comma 22 2 2 3 6 9" xfId="20825" xr:uid="{F34724D0-1F2A-437E-8162-C3CAD343025F}"/>
    <cellStyle name="Comma 22 2 2 3 7" xfId="2448" xr:uid="{ABF25259-3007-49F9-AE6B-4D8F6AFA59A9}"/>
    <cellStyle name="Comma 22 2 2 3 8" xfId="4793" xr:uid="{76C64D47-504C-401C-9DC7-01EE4886E903}"/>
    <cellStyle name="Comma 22 2 2 3 9" xfId="7138" xr:uid="{FDF8ABB0-C6F6-443A-9DC3-3E450B662231}"/>
    <cellStyle name="Comma 22 2 2 4" xfId="151" xr:uid="{98995D3B-70C6-4791-848E-D62BDE8899B1}"/>
    <cellStyle name="Comma 22 2 2 4 10" xfId="9531" xr:uid="{060265A6-EBBF-40E4-B089-7527606AC6F5}"/>
    <cellStyle name="Comma 22 2 2 4 11" xfId="11876" xr:uid="{4934FF7E-7C7E-473D-9365-A6A499128C88}"/>
    <cellStyle name="Comma 22 2 2 4 12" xfId="14221" xr:uid="{56134DFC-6781-427D-B1EE-85CAD68CA882}"/>
    <cellStyle name="Comma 22 2 2 4 13" xfId="16567" xr:uid="{95AF3141-DAB7-450C-8BF4-63BDF6D38FB4}"/>
    <cellStyle name="Comma 22 2 2 4 14" xfId="18912" xr:uid="{6EBF41B1-A97C-4CCA-A628-2F1BEB2785F7}"/>
    <cellStyle name="Comma 22 2 2 4 15" xfId="21257" xr:uid="{F8109CD6-A0D8-4B06-BE75-7ADCF848F82E}"/>
    <cellStyle name="Comma 22 2 2 4 16" xfId="23602" xr:uid="{15F79DB5-2F84-4BF4-8D2C-4572E46638C5}"/>
    <cellStyle name="Comma 22 2 2 4 17" xfId="25947" xr:uid="{82BAAF44-606A-4248-991B-05E932782A85}"/>
    <cellStyle name="Comma 22 2 2 4 2" xfId="535" xr:uid="{E783593A-7561-4A73-88FB-27D5851391B2}"/>
    <cellStyle name="Comma 22 2 2 4 2 10" xfId="21641" xr:uid="{55B08481-8E88-48F3-8E60-16F482EF7517}"/>
    <cellStyle name="Comma 22 2 2 4 2 11" xfId="23986" xr:uid="{B33D4D02-3B64-4A62-8048-02903F2C93FC}"/>
    <cellStyle name="Comma 22 2 2 4 2 12" xfId="26331" xr:uid="{C6081D6B-7A0C-46AE-BAE0-2DA980D2D11F}"/>
    <cellStyle name="Comma 22 2 2 4 2 2" xfId="2880" xr:uid="{9A53357A-DB75-4CD7-8F2F-B711D528AC15}"/>
    <cellStyle name="Comma 22 2 2 4 2 3" xfId="5225" xr:uid="{C7FCBA47-F174-4585-B81B-76936470CE01}"/>
    <cellStyle name="Comma 22 2 2 4 2 4" xfId="7570" xr:uid="{91E960C1-054D-4E48-AD86-CF77ED5A76F4}"/>
    <cellStyle name="Comma 22 2 2 4 2 5" xfId="9915" xr:uid="{A4846C89-94F2-49F2-AE7D-A82F4D7F35F8}"/>
    <cellStyle name="Comma 22 2 2 4 2 6" xfId="12260" xr:uid="{C9B83BAF-F86A-49BC-9A75-F4090A835E41}"/>
    <cellStyle name="Comma 22 2 2 4 2 7" xfId="14605" xr:uid="{BA64B6F5-97D3-4AEF-B44A-259657DFB1B1}"/>
    <cellStyle name="Comma 22 2 2 4 2 8" xfId="16951" xr:uid="{7E5CA1BC-A296-4067-BC6F-9883DFF2F54C}"/>
    <cellStyle name="Comma 22 2 2 4 2 9" xfId="19296" xr:uid="{96B8F319-0EDD-4E2D-B255-0B8D0311CE47}"/>
    <cellStyle name="Comma 22 2 2 4 3" xfId="960" xr:uid="{A9BCF2D6-861D-48F0-AC12-550336907981}"/>
    <cellStyle name="Comma 22 2 2 4 3 10" xfId="22066" xr:uid="{50811C2B-98E9-45EA-AC40-1F1550C78B25}"/>
    <cellStyle name="Comma 22 2 2 4 3 11" xfId="24411" xr:uid="{4C00264A-C403-49D8-9D6C-9A8D1E862F18}"/>
    <cellStyle name="Comma 22 2 2 4 3 12" xfId="26756" xr:uid="{86A9584B-B0E0-4FAE-B40C-34DDC8433E66}"/>
    <cellStyle name="Comma 22 2 2 4 3 2" xfId="3305" xr:uid="{331EA4EB-9305-4FC3-805D-42947CB2F863}"/>
    <cellStyle name="Comma 22 2 2 4 3 3" xfId="5650" xr:uid="{293BCE91-3C79-42EF-9F83-736232B1A61B}"/>
    <cellStyle name="Comma 22 2 2 4 3 4" xfId="7995" xr:uid="{4630522A-F967-4F35-83F1-B0744E8C4F28}"/>
    <cellStyle name="Comma 22 2 2 4 3 5" xfId="10340" xr:uid="{6239BA6C-ECA6-47B0-AF65-E8785A36A93B}"/>
    <cellStyle name="Comma 22 2 2 4 3 6" xfId="12685" xr:uid="{528AC81B-18D3-490E-B3E9-56633FFE39C9}"/>
    <cellStyle name="Comma 22 2 2 4 3 7" xfId="15030" xr:uid="{C3678F72-B8CE-4E9D-926E-18AC5FD8AC5E}"/>
    <cellStyle name="Comma 22 2 2 4 3 8" xfId="17376" xr:uid="{1544A410-DE26-49B8-951D-1095C9C10165}"/>
    <cellStyle name="Comma 22 2 2 4 3 9" xfId="19721" xr:uid="{A2CD882E-AEDC-404F-B3F1-D8E9507D9BFD}"/>
    <cellStyle name="Comma 22 2 2 4 4" xfId="1344" xr:uid="{4A42AC43-756F-45E5-9930-FFA5599CCF4E}"/>
    <cellStyle name="Comma 22 2 2 4 4 10" xfId="22450" xr:uid="{670E9374-6703-4F10-A309-5534E341BAFA}"/>
    <cellStyle name="Comma 22 2 2 4 4 11" xfId="24795" xr:uid="{82688148-8AB0-4CD2-93E5-78BE3473A182}"/>
    <cellStyle name="Comma 22 2 2 4 4 12" xfId="27140" xr:uid="{996C06C5-E07C-4CF3-A61B-8648101EA7FF}"/>
    <cellStyle name="Comma 22 2 2 4 4 2" xfId="3689" xr:uid="{17DAFDB9-4B9B-47DB-8031-2ABF00FFF98D}"/>
    <cellStyle name="Comma 22 2 2 4 4 3" xfId="6034" xr:uid="{80CE017B-A0E7-47B6-9F0E-10508E9AC35F}"/>
    <cellStyle name="Comma 22 2 2 4 4 4" xfId="8379" xr:uid="{1CD5BAB1-EBB3-41E5-AE92-372C8C922DA2}"/>
    <cellStyle name="Comma 22 2 2 4 4 5" xfId="10724" xr:uid="{3E44E24A-54D3-4B63-81BB-5029A74A3ED4}"/>
    <cellStyle name="Comma 22 2 2 4 4 6" xfId="13069" xr:uid="{0EDE1171-60DB-407E-BF0F-314F85BF4BFB}"/>
    <cellStyle name="Comma 22 2 2 4 4 7" xfId="15414" xr:uid="{E2721E98-F5F9-4CD3-8C6F-61B72C9AA59C}"/>
    <cellStyle name="Comma 22 2 2 4 4 8" xfId="17760" xr:uid="{1DE445A3-21C4-49F8-B3B0-E530A6BE2391}"/>
    <cellStyle name="Comma 22 2 2 4 4 9" xfId="20105" xr:uid="{20CC8BF7-AE0D-47A1-B761-50238E2543B8}"/>
    <cellStyle name="Comma 22 2 2 4 5" xfId="1728" xr:uid="{33E4A69F-41A0-40B6-8E8B-16309A847790}"/>
    <cellStyle name="Comma 22 2 2 4 5 10" xfId="22834" xr:uid="{32C9DF51-F350-4352-9D67-82A42E69A86E}"/>
    <cellStyle name="Comma 22 2 2 4 5 11" xfId="25179" xr:uid="{BFCD9A37-1FCF-45E8-979D-FB37A13080CF}"/>
    <cellStyle name="Comma 22 2 2 4 5 12" xfId="27524" xr:uid="{D1154365-7871-4793-B83B-C7280F0FFBE9}"/>
    <cellStyle name="Comma 22 2 2 4 5 2" xfId="4073" xr:uid="{97B04C7B-39B5-44D2-8E5A-806424537A32}"/>
    <cellStyle name="Comma 22 2 2 4 5 3" xfId="6418" xr:uid="{B0AB976C-77E1-4F0F-979C-688D6C7063E6}"/>
    <cellStyle name="Comma 22 2 2 4 5 4" xfId="8763" xr:uid="{B8AE8F14-2477-4E85-9762-D4D2FB5F08F4}"/>
    <cellStyle name="Comma 22 2 2 4 5 5" xfId="11108" xr:uid="{3B83451F-8668-4C50-ACDB-9F106F517430}"/>
    <cellStyle name="Comma 22 2 2 4 5 6" xfId="13453" xr:uid="{FBF7E767-ED56-4306-8FB4-1D06A815213B}"/>
    <cellStyle name="Comma 22 2 2 4 5 7" xfId="15798" xr:uid="{E451E545-8B1F-40DD-A6E9-36781946F2AC}"/>
    <cellStyle name="Comma 22 2 2 4 5 8" xfId="18144" xr:uid="{D9802F00-8541-41C9-8561-F60DEE2B44EF}"/>
    <cellStyle name="Comma 22 2 2 4 5 9" xfId="20489" xr:uid="{C6E97747-4164-4B99-BF2B-5E4A6D9FE1D0}"/>
    <cellStyle name="Comma 22 2 2 4 6" xfId="2112" xr:uid="{A50225F0-9D84-45FA-852C-D5E16F7C756A}"/>
    <cellStyle name="Comma 22 2 2 4 6 10" xfId="23218" xr:uid="{E21566C4-99EE-4D46-8C2C-598B272EB72C}"/>
    <cellStyle name="Comma 22 2 2 4 6 11" xfId="25563" xr:uid="{D7255C03-A017-4452-B5CC-FA49640FD020}"/>
    <cellStyle name="Comma 22 2 2 4 6 12" xfId="27908" xr:uid="{1A77BCD4-633D-4079-B3D6-0B5F02D084F9}"/>
    <cellStyle name="Comma 22 2 2 4 6 2" xfId="4457" xr:uid="{659E66C0-0105-4EC0-BBB3-CB09AEDB51E4}"/>
    <cellStyle name="Comma 22 2 2 4 6 3" xfId="6802" xr:uid="{DBBD3CFE-A848-4D68-89DD-43AD9919CB0F}"/>
    <cellStyle name="Comma 22 2 2 4 6 4" xfId="9147" xr:uid="{9D4C1F50-0794-4F62-8279-4EECBFFE6EE7}"/>
    <cellStyle name="Comma 22 2 2 4 6 5" xfId="11492" xr:uid="{80068257-D621-4724-8C0F-10A3232029A6}"/>
    <cellStyle name="Comma 22 2 2 4 6 6" xfId="13837" xr:uid="{79EB6E71-2285-4236-902D-7E53CD78A621}"/>
    <cellStyle name="Comma 22 2 2 4 6 7" xfId="16182" xr:uid="{10BF208D-4D66-498F-8B11-48815BB447C6}"/>
    <cellStyle name="Comma 22 2 2 4 6 8" xfId="18528" xr:uid="{8D79638A-33F3-4661-8788-A38DAAD742BE}"/>
    <cellStyle name="Comma 22 2 2 4 6 9" xfId="20873" xr:uid="{1D24159B-0259-4480-A9ED-17E71E888D79}"/>
    <cellStyle name="Comma 22 2 2 4 7" xfId="2496" xr:uid="{8AB94A93-244E-4224-925C-AB3762B215CF}"/>
    <cellStyle name="Comma 22 2 2 4 8" xfId="4841" xr:uid="{E7F51607-DAC0-459D-91B8-DB1D69E7F51F}"/>
    <cellStyle name="Comma 22 2 2 4 9" xfId="7186" xr:uid="{CB668810-04B8-42B8-A7A2-BEFB69A76105}"/>
    <cellStyle name="Comma 22 2 2 5" xfId="199" xr:uid="{14D35B7A-6C6B-4AED-87CE-97356013BB6C}"/>
    <cellStyle name="Comma 22 2 2 5 10" xfId="9579" xr:uid="{610DBFBE-2110-4F26-ABA2-179BA537F984}"/>
    <cellStyle name="Comma 22 2 2 5 11" xfId="11924" xr:uid="{F962FB6E-788C-4E6C-AD14-D973FA547A52}"/>
    <cellStyle name="Comma 22 2 2 5 12" xfId="14269" xr:uid="{99B41753-CC3A-4C1D-A5B5-14E7E260C05E}"/>
    <cellStyle name="Comma 22 2 2 5 13" xfId="16615" xr:uid="{296C21B1-707B-46FF-AE3D-E902A88B1CE8}"/>
    <cellStyle name="Comma 22 2 2 5 14" xfId="18960" xr:uid="{D727D769-09D2-4BF1-9E2E-A4278B67956B}"/>
    <cellStyle name="Comma 22 2 2 5 15" xfId="21305" xr:uid="{B0FD63D5-DFCA-483C-8CAB-0BDDE3C014B6}"/>
    <cellStyle name="Comma 22 2 2 5 16" xfId="23650" xr:uid="{F09055DD-3510-43FE-8CB9-E7421584AB42}"/>
    <cellStyle name="Comma 22 2 2 5 17" xfId="25995" xr:uid="{349AFEF5-1D11-41C1-89C7-6F06C5BF42C9}"/>
    <cellStyle name="Comma 22 2 2 5 2" xfId="583" xr:uid="{41EBA705-CEB9-4F0B-AEDE-A3FBA7563562}"/>
    <cellStyle name="Comma 22 2 2 5 2 10" xfId="21689" xr:uid="{98DDA1E4-A8EF-47A3-AD95-5F536B3204D1}"/>
    <cellStyle name="Comma 22 2 2 5 2 11" xfId="24034" xr:uid="{C7FAED88-368C-447E-978A-19497C465C4C}"/>
    <cellStyle name="Comma 22 2 2 5 2 12" xfId="26379" xr:uid="{20F12AAC-5312-470F-9D4B-D190B4BABA9F}"/>
    <cellStyle name="Comma 22 2 2 5 2 2" xfId="2928" xr:uid="{ED7B8664-4FDC-48BB-9ECF-1D974D4CFDCE}"/>
    <cellStyle name="Comma 22 2 2 5 2 3" xfId="5273" xr:uid="{C8D6ED59-513B-4B85-A3AA-7309CC32B791}"/>
    <cellStyle name="Comma 22 2 2 5 2 4" xfId="7618" xr:uid="{ED806EAE-6C65-409D-850E-D6689810F3E4}"/>
    <cellStyle name="Comma 22 2 2 5 2 5" xfId="9963" xr:uid="{6884BA5C-07F1-4E0D-9D26-B2E94A39949D}"/>
    <cellStyle name="Comma 22 2 2 5 2 6" xfId="12308" xr:uid="{3E5C9A54-876A-44C8-AEC7-3A6EBBBDF5F3}"/>
    <cellStyle name="Comma 22 2 2 5 2 7" xfId="14653" xr:uid="{4690B8B8-0AEB-4491-BB58-AC35B6E01C44}"/>
    <cellStyle name="Comma 22 2 2 5 2 8" xfId="16999" xr:uid="{8DBC9C3E-C210-42E5-9B6D-5AB778A62B54}"/>
    <cellStyle name="Comma 22 2 2 5 2 9" xfId="19344" xr:uid="{69F93BDB-D375-43FF-836D-107CD0FDD52E}"/>
    <cellStyle name="Comma 22 2 2 5 3" xfId="1008" xr:uid="{CF207089-0248-40EA-9AF5-0D0D49CE7A13}"/>
    <cellStyle name="Comma 22 2 2 5 3 10" xfId="22114" xr:uid="{83EA50FA-8C9E-4BB1-8979-C34F615C8BBB}"/>
    <cellStyle name="Comma 22 2 2 5 3 11" xfId="24459" xr:uid="{CDD9BB99-054A-4FBA-921F-6C274A1CFA3C}"/>
    <cellStyle name="Comma 22 2 2 5 3 12" xfId="26804" xr:uid="{6A5054EB-0A11-4518-8203-C5E5BCCFFDEA}"/>
    <cellStyle name="Comma 22 2 2 5 3 2" xfId="3353" xr:uid="{C6076016-90E5-4094-ABDB-BBE5273A1218}"/>
    <cellStyle name="Comma 22 2 2 5 3 3" xfId="5698" xr:uid="{CE71ACA4-A4F8-43BF-AFCD-953F1954A4CE}"/>
    <cellStyle name="Comma 22 2 2 5 3 4" xfId="8043" xr:uid="{41B3E27B-E1DB-4775-8698-4D7C6EAC7604}"/>
    <cellStyle name="Comma 22 2 2 5 3 5" xfId="10388" xr:uid="{A9EA46A6-B077-41C5-A897-AB4B1DBDA878}"/>
    <cellStyle name="Comma 22 2 2 5 3 6" xfId="12733" xr:uid="{AA7CDAE8-5EE7-4321-B79A-EA2459C0ADFA}"/>
    <cellStyle name="Comma 22 2 2 5 3 7" xfId="15078" xr:uid="{A5263AC3-B316-4E4F-A387-ECFD9F1669C7}"/>
    <cellStyle name="Comma 22 2 2 5 3 8" xfId="17424" xr:uid="{36611C46-9169-4709-9C83-3E1CEF46A4D2}"/>
    <cellStyle name="Comma 22 2 2 5 3 9" xfId="19769" xr:uid="{FBEAD4E4-F214-4D36-8E05-BDA419F4E440}"/>
    <cellStyle name="Comma 22 2 2 5 4" xfId="1392" xr:uid="{88FCF9A8-1AE1-4A3B-9EA7-E708F04B4A53}"/>
    <cellStyle name="Comma 22 2 2 5 4 10" xfId="22498" xr:uid="{3B6C7EDA-7C11-4491-8C89-91E820A86D2B}"/>
    <cellStyle name="Comma 22 2 2 5 4 11" xfId="24843" xr:uid="{08D41280-47D4-4B5E-B04D-65E2C443A171}"/>
    <cellStyle name="Comma 22 2 2 5 4 12" xfId="27188" xr:uid="{668F7243-7A20-48A9-8258-897EBB87681B}"/>
    <cellStyle name="Comma 22 2 2 5 4 2" xfId="3737" xr:uid="{1E277EEF-C368-41CA-BD6B-17857406A8B2}"/>
    <cellStyle name="Comma 22 2 2 5 4 3" xfId="6082" xr:uid="{80835B5B-D976-474B-93C1-9535A6B1F166}"/>
    <cellStyle name="Comma 22 2 2 5 4 4" xfId="8427" xr:uid="{0F1923A6-6BA0-4E6D-8840-E173F79A67E3}"/>
    <cellStyle name="Comma 22 2 2 5 4 5" xfId="10772" xr:uid="{2A5118CF-CE65-4AA4-9AEF-30EDC4AC1469}"/>
    <cellStyle name="Comma 22 2 2 5 4 6" xfId="13117" xr:uid="{9A602029-1099-4741-A99B-45401AB45E9E}"/>
    <cellStyle name="Comma 22 2 2 5 4 7" xfId="15462" xr:uid="{CC0680AB-4461-49D7-9542-388729B9627F}"/>
    <cellStyle name="Comma 22 2 2 5 4 8" xfId="17808" xr:uid="{44BE8A5C-517A-473C-ABC0-7599647F05E4}"/>
    <cellStyle name="Comma 22 2 2 5 4 9" xfId="20153" xr:uid="{D1DDA783-471F-4B8F-ADE7-207215A32AC9}"/>
    <cellStyle name="Comma 22 2 2 5 5" xfId="1776" xr:uid="{5FFC1819-5BDA-493E-B8B3-6987A111DAE6}"/>
    <cellStyle name="Comma 22 2 2 5 5 10" xfId="22882" xr:uid="{F9AC3F20-DC84-406D-85E2-3401BABD2EF6}"/>
    <cellStyle name="Comma 22 2 2 5 5 11" xfId="25227" xr:uid="{DF029A31-5C4E-4BB4-8D96-19C5AB8B682F}"/>
    <cellStyle name="Comma 22 2 2 5 5 12" xfId="27572" xr:uid="{6CC5752F-F742-4B11-874C-3D330E679298}"/>
    <cellStyle name="Comma 22 2 2 5 5 2" xfId="4121" xr:uid="{F5E653F6-9195-4AB0-9ED4-8BB0C861319B}"/>
    <cellStyle name="Comma 22 2 2 5 5 3" xfId="6466" xr:uid="{A74077DD-A366-4326-802D-F6F695CDF429}"/>
    <cellStyle name="Comma 22 2 2 5 5 4" xfId="8811" xr:uid="{99EBDEF8-D13D-4C23-82C4-350EA614CF1F}"/>
    <cellStyle name="Comma 22 2 2 5 5 5" xfId="11156" xr:uid="{E006248F-03D9-4B99-B196-01E65884B478}"/>
    <cellStyle name="Comma 22 2 2 5 5 6" xfId="13501" xr:uid="{48D6C752-79AA-4D7C-9C78-206A94CDAE93}"/>
    <cellStyle name="Comma 22 2 2 5 5 7" xfId="15846" xr:uid="{20A0DC65-D298-44DC-8E93-C44655117505}"/>
    <cellStyle name="Comma 22 2 2 5 5 8" xfId="18192" xr:uid="{32C84982-48BD-443D-B4C0-07BED50B1A74}"/>
    <cellStyle name="Comma 22 2 2 5 5 9" xfId="20537" xr:uid="{1C865FED-6A70-4866-913A-334860215786}"/>
    <cellStyle name="Comma 22 2 2 5 6" xfId="2160" xr:uid="{29B690E8-8A61-42F9-8CAF-6D71EA5C9820}"/>
    <cellStyle name="Comma 22 2 2 5 6 10" xfId="23266" xr:uid="{4AAAA9B5-B1E9-47CC-9A38-D0AE2166AFC9}"/>
    <cellStyle name="Comma 22 2 2 5 6 11" xfId="25611" xr:uid="{D8A366A6-427A-4281-A789-80D5F82D321F}"/>
    <cellStyle name="Comma 22 2 2 5 6 12" xfId="27956" xr:uid="{74B057B9-37D9-4B5F-B9F5-B918928A7173}"/>
    <cellStyle name="Comma 22 2 2 5 6 2" xfId="4505" xr:uid="{CA6031FF-6A7A-4B77-B4B2-E8FE806CC0E2}"/>
    <cellStyle name="Comma 22 2 2 5 6 3" xfId="6850" xr:uid="{F9D1D543-9DA4-4857-AEE2-9570FAC64BF8}"/>
    <cellStyle name="Comma 22 2 2 5 6 4" xfId="9195" xr:uid="{42B41857-B812-4B16-AF1A-D8A5F3ACF0BB}"/>
    <cellStyle name="Comma 22 2 2 5 6 5" xfId="11540" xr:uid="{74779E9D-11D1-4B01-98C5-95D8F7139ED8}"/>
    <cellStyle name="Comma 22 2 2 5 6 6" xfId="13885" xr:uid="{FD3A8208-9422-4808-A802-E825CE2ACC71}"/>
    <cellStyle name="Comma 22 2 2 5 6 7" xfId="16230" xr:uid="{BF7C21E1-8D65-4855-8CC7-1824888EE1D2}"/>
    <cellStyle name="Comma 22 2 2 5 6 8" xfId="18576" xr:uid="{0A0E43F3-C691-4C14-9029-1E9EB44F0C11}"/>
    <cellStyle name="Comma 22 2 2 5 6 9" xfId="20921" xr:uid="{CE12AED6-7635-4DBC-BEAA-D67E1D45D0D7}"/>
    <cellStyle name="Comma 22 2 2 5 7" xfId="2544" xr:uid="{31BC99D2-F50C-4246-A33F-2205F0A19B60}"/>
    <cellStyle name="Comma 22 2 2 5 8" xfId="4889" xr:uid="{4195CD9A-9624-4CEE-828C-1673C9BED757}"/>
    <cellStyle name="Comma 22 2 2 5 9" xfId="7234" xr:uid="{66DDEF94-C1C1-4B30-8E9B-72EDD64D9371}"/>
    <cellStyle name="Comma 22 2 2 6" xfId="247" xr:uid="{D8156C68-7FC7-4B64-8BCA-4D5F4AD02E6F}"/>
    <cellStyle name="Comma 22 2 2 6 10" xfId="9627" xr:uid="{E42303DB-3C44-40A2-8903-D7DE70A9371E}"/>
    <cellStyle name="Comma 22 2 2 6 11" xfId="11972" xr:uid="{443A1790-7783-4A9F-98D4-B7A425547B82}"/>
    <cellStyle name="Comma 22 2 2 6 12" xfId="14317" xr:uid="{85DEBCEA-50FC-436D-B5EC-FA715AE4E637}"/>
    <cellStyle name="Comma 22 2 2 6 13" xfId="16663" xr:uid="{18D77F43-3F8F-4D70-A0DC-B314EBB5CB42}"/>
    <cellStyle name="Comma 22 2 2 6 14" xfId="19008" xr:uid="{1697736B-7497-45E4-9A58-B09D7D85AA0D}"/>
    <cellStyle name="Comma 22 2 2 6 15" xfId="21353" xr:uid="{58AE1535-E6B6-4428-9368-24FBE924D9D5}"/>
    <cellStyle name="Comma 22 2 2 6 16" xfId="23698" xr:uid="{235FA60A-E679-496B-8F21-9C1BB7CFEDFE}"/>
    <cellStyle name="Comma 22 2 2 6 17" xfId="26043" xr:uid="{851858D1-D896-4FF4-BCBF-1EBC7527A3DD}"/>
    <cellStyle name="Comma 22 2 2 6 2" xfId="631" xr:uid="{3CD417AA-1A5A-41EA-B018-DC91FFBC494C}"/>
    <cellStyle name="Comma 22 2 2 6 2 10" xfId="21737" xr:uid="{9E69DD96-60A1-4287-AACE-E890D63FC0CE}"/>
    <cellStyle name="Comma 22 2 2 6 2 11" xfId="24082" xr:uid="{E6B95169-413A-468A-869C-8201E170FC39}"/>
    <cellStyle name="Comma 22 2 2 6 2 12" xfId="26427" xr:uid="{E4E01A04-9CD5-4C72-9A5B-3866F29082C1}"/>
    <cellStyle name="Comma 22 2 2 6 2 2" xfId="2976" xr:uid="{CA86DD63-8CC1-4698-9BE9-EA175E402E58}"/>
    <cellStyle name="Comma 22 2 2 6 2 3" xfId="5321" xr:uid="{023CA0B3-33B1-48D4-BF52-629286153184}"/>
    <cellStyle name="Comma 22 2 2 6 2 4" xfId="7666" xr:uid="{4F4138FE-D3F3-4892-AF4F-CC38DC302CCC}"/>
    <cellStyle name="Comma 22 2 2 6 2 5" xfId="10011" xr:uid="{D6BFD682-FB9F-432E-AA0A-596A20A09B83}"/>
    <cellStyle name="Comma 22 2 2 6 2 6" xfId="12356" xr:uid="{75E4BD8F-2ABC-47E0-8AEC-FD6743D6858F}"/>
    <cellStyle name="Comma 22 2 2 6 2 7" xfId="14701" xr:uid="{07FCDB25-5BC0-4B95-BFFC-0AEC378CB4A7}"/>
    <cellStyle name="Comma 22 2 2 6 2 8" xfId="17047" xr:uid="{723AC607-E7F6-4CB0-BB56-4B5C732971BC}"/>
    <cellStyle name="Comma 22 2 2 6 2 9" xfId="19392" xr:uid="{973C85B1-D134-4D0B-BA72-543015A3EF65}"/>
    <cellStyle name="Comma 22 2 2 6 3" xfId="1056" xr:uid="{B63DB000-8A75-4006-BC52-7D5C4D694486}"/>
    <cellStyle name="Comma 22 2 2 6 3 10" xfId="22162" xr:uid="{01460A72-843E-4726-B450-780767F1D9C4}"/>
    <cellStyle name="Comma 22 2 2 6 3 11" xfId="24507" xr:uid="{125E389B-BE1D-4F2A-870F-4D4690788B70}"/>
    <cellStyle name="Comma 22 2 2 6 3 12" xfId="26852" xr:uid="{BE386783-24DA-4995-B60B-E8F1C4897E66}"/>
    <cellStyle name="Comma 22 2 2 6 3 2" xfId="3401" xr:uid="{BDD90B28-52E9-4F97-A242-304E97E477DF}"/>
    <cellStyle name="Comma 22 2 2 6 3 3" xfId="5746" xr:uid="{FAB19D89-79E0-460D-97F7-1AF96B494602}"/>
    <cellStyle name="Comma 22 2 2 6 3 4" xfId="8091" xr:uid="{52928DB2-94AB-4DB3-B0E5-A22997B48B90}"/>
    <cellStyle name="Comma 22 2 2 6 3 5" xfId="10436" xr:uid="{1F3FC736-64B1-4BE3-9B87-0D9CA5DFFEAB}"/>
    <cellStyle name="Comma 22 2 2 6 3 6" xfId="12781" xr:uid="{51B1B43A-C6C3-4F41-BA8F-E493F11FFBF4}"/>
    <cellStyle name="Comma 22 2 2 6 3 7" xfId="15126" xr:uid="{C850B498-83EF-4D4C-8150-DDDE98BA4280}"/>
    <cellStyle name="Comma 22 2 2 6 3 8" xfId="17472" xr:uid="{7E59A8A1-B9D1-430E-965D-AE68193799AA}"/>
    <cellStyle name="Comma 22 2 2 6 3 9" xfId="19817" xr:uid="{FD0FE4AD-BBF3-4E12-8C85-CF701F9602A9}"/>
    <cellStyle name="Comma 22 2 2 6 4" xfId="1440" xr:uid="{4C4DD3D3-F16C-47B2-B9A2-E7E32BBD15CA}"/>
    <cellStyle name="Comma 22 2 2 6 4 10" xfId="22546" xr:uid="{D5239388-2DB9-4614-B153-81D7884F15F0}"/>
    <cellStyle name="Comma 22 2 2 6 4 11" xfId="24891" xr:uid="{FFB7688A-9CF9-4311-A4EF-25B913947887}"/>
    <cellStyle name="Comma 22 2 2 6 4 12" xfId="27236" xr:uid="{8C055FBF-C9C8-4F52-AD92-9D5ADE3A0F0F}"/>
    <cellStyle name="Comma 22 2 2 6 4 2" xfId="3785" xr:uid="{0280CA3C-87DD-4580-9275-A68133E85988}"/>
    <cellStyle name="Comma 22 2 2 6 4 3" xfId="6130" xr:uid="{3DA558E2-5037-444E-84A8-5BBC9BB2F3D8}"/>
    <cellStyle name="Comma 22 2 2 6 4 4" xfId="8475" xr:uid="{719C39C5-4E13-4E98-BA1B-E1E5898DAA8B}"/>
    <cellStyle name="Comma 22 2 2 6 4 5" xfId="10820" xr:uid="{25164AB2-922B-4372-8951-6265F8735BB1}"/>
    <cellStyle name="Comma 22 2 2 6 4 6" xfId="13165" xr:uid="{DDFB81CE-568F-4308-848C-4E6449E4724C}"/>
    <cellStyle name="Comma 22 2 2 6 4 7" xfId="15510" xr:uid="{B60F5915-CCD5-4EA3-BBB0-7A7EF50FCB94}"/>
    <cellStyle name="Comma 22 2 2 6 4 8" xfId="17856" xr:uid="{58375581-D474-42CB-8F75-ABFAB530BCB7}"/>
    <cellStyle name="Comma 22 2 2 6 4 9" xfId="20201" xr:uid="{A6B1DD7E-B53E-4D3C-94E5-25C4AACF299A}"/>
    <cellStyle name="Comma 22 2 2 6 5" xfId="1824" xr:uid="{BB4F3E6B-C20D-4AD1-AC07-9E94AEBFC341}"/>
    <cellStyle name="Comma 22 2 2 6 5 10" xfId="22930" xr:uid="{1674937F-F6ED-40C8-AB77-AE5E8490E493}"/>
    <cellStyle name="Comma 22 2 2 6 5 11" xfId="25275" xr:uid="{1CFD9B88-15E2-4613-BCC4-6288E1A231F3}"/>
    <cellStyle name="Comma 22 2 2 6 5 12" xfId="27620" xr:uid="{42419499-5D2E-4B22-B4F0-A5EE6D6B48FD}"/>
    <cellStyle name="Comma 22 2 2 6 5 2" xfId="4169" xr:uid="{5E2B979B-BA33-40A3-B84D-2FBCF7C3314C}"/>
    <cellStyle name="Comma 22 2 2 6 5 3" xfId="6514" xr:uid="{BDD12852-7EFF-4908-B053-2FA0124A30CF}"/>
    <cellStyle name="Comma 22 2 2 6 5 4" xfId="8859" xr:uid="{C73B0F9B-361A-404B-9705-D26A5BDEE109}"/>
    <cellStyle name="Comma 22 2 2 6 5 5" xfId="11204" xr:uid="{B3CD6BD4-3150-4912-A4F8-58F08FBC5537}"/>
    <cellStyle name="Comma 22 2 2 6 5 6" xfId="13549" xr:uid="{E8B415C6-D596-4163-B0AB-61A67AAA378A}"/>
    <cellStyle name="Comma 22 2 2 6 5 7" xfId="15894" xr:uid="{C4AFC30A-E524-4ECE-8AD9-A6F7D011880E}"/>
    <cellStyle name="Comma 22 2 2 6 5 8" xfId="18240" xr:uid="{0693F820-04DD-4733-B547-194BF8B61453}"/>
    <cellStyle name="Comma 22 2 2 6 5 9" xfId="20585" xr:uid="{4ACAB2BA-0101-4CD3-ADF7-01FF7116E580}"/>
    <cellStyle name="Comma 22 2 2 6 6" xfId="2208" xr:uid="{37E863C6-F2C6-4139-A7D7-78C0D22D8E5B}"/>
    <cellStyle name="Comma 22 2 2 6 6 10" xfId="23314" xr:uid="{8951D3E1-519E-4672-ACF5-26938814D849}"/>
    <cellStyle name="Comma 22 2 2 6 6 11" xfId="25659" xr:uid="{2B4278F1-A43D-40D2-AA26-DFB072A99E14}"/>
    <cellStyle name="Comma 22 2 2 6 6 12" xfId="28004" xr:uid="{8A3D97CB-99C5-4324-BD5F-051AD18FC744}"/>
    <cellStyle name="Comma 22 2 2 6 6 2" xfId="4553" xr:uid="{917E3501-6E08-4BC7-89F8-E0C79EF78DC0}"/>
    <cellStyle name="Comma 22 2 2 6 6 3" xfId="6898" xr:uid="{7648B7D9-548E-452A-85C7-16AF16726A11}"/>
    <cellStyle name="Comma 22 2 2 6 6 4" xfId="9243" xr:uid="{34D07A98-DB79-47C6-A65D-4B07A57F264F}"/>
    <cellStyle name="Comma 22 2 2 6 6 5" xfId="11588" xr:uid="{2C873CC1-2EE1-4DA0-A0E4-230831644B66}"/>
    <cellStyle name="Comma 22 2 2 6 6 6" xfId="13933" xr:uid="{8AB22513-81BC-493F-A693-2C14356CA093}"/>
    <cellStyle name="Comma 22 2 2 6 6 7" xfId="16278" xr:uid="{54F1ADBB-E8EF-42EB-A63A-CFF10E0DF11F}"/>
    <cellStyle name="Comma 22 2 2 6 6 8" xfId="18624" xr:uid="{C217DD0F-708E-4F25-B43C-58C09941D9DC}"/>
    <cellStyle name="Comma 22 2 2 6 6 9" xfId="20969" xr:uid="{2576E778-81C8-4D68-A3AC-3ACB4D9ED8AD}"/>
    <cellStyle name="Comma 22 2 2 6 7" xfId="2592" xr:uid="{EDD79A41-771C-4E18-859E-501825B31AD1}"/>
    <cellStyle name="Comma 22 2 2 6 8" xfId="4937" xr:uid="{F65E0C00-292B-4205-A58C-82CE892135A9}"/>
    <cellStyle name="Comma 22 2 2 6 9" xfId="7282" xr:uid="{9A247F83-579E-46B8-A8C2-005A880CDB90}"/>
    <cellStyle name="Comma 22 2 2 7" xfId="295" xr:uid="{8A616F77-7EE3-43C7-B0EF-4C588DB92665}"/>
    <cellStyle name="Comma 22 2 2 7 10" xfId="9675" xr:uid="{63098266-9732-4611-BC22-015AECBADABA}"/>
    <cellStyle name="Comma 22 2 2 7 11" xfId="12020" xr:uid="{550D85D6-D136-426E-BFB7-FF507FC92E58}"/>
    <cellStyle name="Comma 22 2 2 7 12" xfId="14365" xr:uid="{D51E558D-7ACD-4CDE-99EB-309167327329}"/>
    <cellStyle name="Comma 22 2 2 7 13" xfId="16711" xr:uid="{6EACD242-51BA-4D9A-9876-AED490D82465}"/>
    <cellStyle name="Comma 22 2 2 7 14" xfId="19056" xr:uid="{BBA45E57-19E2-4724-BA7B-5F032583A16B}"/>
    <cellStyle name="Comma 22 2 2 7 15" xfId="21401" xr:uid="{99890A0E-2238-4898-8D50-82243041870F}"/>
    <cellStyle name="Comma 22 2 2 7 16" xfId="23746" xr:uid="{E5661F95-56D4-4E61-AD75-5E0F7615CC05}"/>
    <cellStyle name="Comma 22 2 2 7 17" xfId="26091" xr:uid="{97AC77D9-4598-4863-8751-46C648352A15}"/>
    <cellStyle name="Comma 22 2 2 7 2" xfId="679" xr:uid="{91D537E7-4481-4D51-98B5-719BA3EA8802}"/>
    <cellStyle name="Comma 22 2 2 7 2 10" xfId="21785" xr:uid="{F82D62E4-D05D-42D9-8649-EDC7CBC36DF7}"/>
    <cellStyle name="Comma 22 2 2 7 2 11" xfId="24130" xr:uid="{C3FCE744-7CF2-4F80-A1BA-E0943A34C7A8}"/>
    <cellStyle name="Comma 22 2 2 7 2 12" xfId="26475" xr:uid="{A1B2D936-B850-45BA-A58A-E1C15E5FFF66}"/>
    <cellStyle name="Comma 22 2 2 7 2 2" xfId="3024" xr:uid="{AD5154A2-2AC7-438F-82CB-996537690B90}"/>
    <cellStyle name="Comma 22 2 2 7 2 3" xfId="5369" xr:uid="{95B74EB6-4388-48AD-8AC2-03E21B5E8E85}"/>
    <cellStyle name="Comma 22 2 2 7 2 4" xfId="7714" xr:uid="{DD98F8F7-79FE-4277-B392-BF553680B416}"/>
    <cellStyle name="Comma 22 2 2 7 2 5" xfId="10059" xr:uid="{3A7DBB13-EB77-4BBD-BD96-ABA375A99E87}"/>
    <cellStyle name="Comma 22 2 2 7 2 6" xfId="12404" xr:uid="{3DDAF4B5-5ED0-404E-8167-F1A370704B67}"/>
    <cellStyle name="Comma 22 2 2 7 2 7" xfId="14749" xr:uid="{2BC4F8F3-43B8-45FB-8ACF-2073831C4AF2}"/>
    <cellStyle name="Comma 22 2 2 7 2 8" xfId="17095" xr:uid="{8FC1C67A-2B51-4BA8-BF16-0A8DC8A5013B}"/>
    <cellStyle name="Comma 22 2 2 7 2 9" xfId="19440" xr:uid="{A232F752-C27E-40DE-B5A8-FF26BDFBAD46}"/>
    <cellStyle name="Comma 22 2 2 7 3" xfId="1104" xr:uid="{5E6D47BF-6856-44F4-BB6D-6DAA5BCF46E7}"/>
    <cellStyle name="Comma 22 2 2 7 3 10" xfId="22210" xr:uid="{F3ACEA81-CC61-4D7E-AB83-2B0E8DEC0951}"/>
    <cellStyle name="Comma 22 2 2 7 3 11" xfId="24555" xr:uid="{43799E23-B0E9-4A28-9D25-C78F82C7AF58}"/>
    <cellStyle name="Comma 22 2 2 7 3 12" xfId="26900" xr:uid="{02DBDF63-4381-4349-BA9D-43B72C9EA615}"/>
    <cellStyle name="Comma 22 2 2 7 3 2" xfId="3449" xr:uid="{0BD48D57-9F70-4F32-AD3E-CB25799E6F71}"/>
    <cellStyle name="Comma 22 2 2 7 3 3" xfId="5794" xr:uid="{1C006CA4-999E-4AE8-8BDB-D36CC4C0A34A}"/>
    <cellStyle name="Comma 22 2 2 7 3 4" xfId="8139" xr:uid="{6F3BCEC0-A559-4151-8235-8B875A73AC4C}"/>
    <cellStyle name="Comma 22 2 2 7 3 5" xfId="10484" xr:uid="{A5FD3749-E47E-438A-B822-01C6B5DDCE08}"/>
    <cellStyle name="Comma 22 2 2 7 3 6" xfId="12829" xr:uid="{3CD0C155-38C5-4EC3-BFDD-840AA608F988}"/>
    <cellStyle name="Comma 22 2 2 7 3 7" xfId="15174" xr:uid="{EA24F8CC-2C36-4394-A224-915EE7CE3DA2}"/>
    <cellStyle name="Comma 22 2 2 7 3 8" xfId="17520" xr:uid="{591C837F-CE94-49A8-A891-0C7410D1F197}"/>
    <cellStyle name="Comma 22 2 2 7 3 9" xfId="19865" xr:uid="{8B3EBA52-3961-4410-ADC7-8E4452DAAFB1}"/>
    <cellStyle name="Comma 22 2 2 7 4" xfId="1488" xr:uid="{512091E0-BE29-4CDA-B4B4-3B29FF6E547D}"/>
    <cellStyle name="Comma 22 2 2 7 4 10" xfId="22594" xr:uid="{8D3E7895-8F48-4DEF-9B0F-4D378C039915}"/>
    <cellStyle name="Comma 22 2 2 7 4 11" xfId="24939" xr:uid="{5B24416A-6AAB-4E72-A757-03718241E5C8}"/>
    <cellStyle name="Comma 22 2 2 7 4 12" xfId="27284" xr:uid="{1659B7C1-FF64-4EAC-A6FF-BDF65B5CBB74}"/>
    <cellStyle name="Comma 22 2 2 7 4 2" xfId="3833" xr:uid="{7F16C61F-DAA5-4E46-BAF8-86EC619286D9}"/>
    <cellStyle name="Comma 22 2 2 7 4 3" xfId="6178" xr:uid="{756678D7-A8B8-4FC7-8A96-BEA1DE34EAC1}"/>
    <cellStyle name="Comma 22 2 2 7 4 4" xfId="8523" xr:uid="{1353C813-6974-49AA-84C5-CF5CF0C3E939}"/>
    <cellStyle name="Comma 22 2 2 7 4 5" xfId="10868" xr:uid="{ED85890B-22C9-4F3F-A254-82745A62D262}"/>
    <cellStyle name="Comma 22 2 2 7 4 6" xfId="13213" xr:uid="{4B0D138D-6BE6-480A-A874-DDBF81EA911C}"/>
    <cellStyle name="Comma 22 2 2 7 4 7" xfId="15558" xr:uid="{56341720-3A31-4220-AE7C-B4B96C6A3956}"/>
    <cellStyle name="Comma 22 2 2 7 4 8" xfId="17904" xr:uid="{418BD47C-7D22-47F3-AF38-EF89BAA868B5}"/>
    <cellStyle name="Comma 22 2 2 7 4 9" xfId="20249" xr:uid="{3DF38F6D-ED3E-4BA9-A52B-BAA96EAC1F92}"/>
    <cellStyle name="Comma 22 2 2 7 5" xfId="1872" xr:uid="{AF1ABFDB-44B3-4B57-9B7A-CB40C540E06C}"/>
    <cellStyle name="Comma 22 2 2 7 5 10" xfId="22978" xr:uid="{211F4752-BD41-4D62-BF9E-85E73D74279A}"/>
    <cellStyle name="Comma 22 2 2 7 5 11" xfId="25323" xr:uid="{E515909A-8289-470D-B089-38BEF1AF7188}"/>
    <cellStyle name="Comma 22 2 2 7 5 12" xfId="27668" xr:uid="{4A473ED2-CF2A-4521-A169-0B4412DE66DA}"/>
    <cellStyle name="Comma 22 2 2 7 5 2" xfId="4217" xr:uid="{6CAF4DBD-FB8D-490C-965E-10D7617AFF5D}"/>
    <cellStyle name="Comma 22 2 2 7 5 3" xfId="6562" xr:uid="{80D04780-A572-41E9-8A67-66C52908298E}"/>
    <cellStyle name="Comma 22 2 2 7 5 4" xfId="8907" xr:uid="{F59B7FF2-1550-420C-AFB6-24AF6AFED2F3}"/>
    <cellStyle name="Comma 22 2 2 7 5 5" xfId="11252" xr:uid="{D4D6525E-C09E-441B-8E6C-19B2D9400F69}"/>
    <cellStyle name="Comma 22 2 2 7 5 6" xfId="13597" xr:uid="{CA9FAF3E-CF12-4C04-B703-87B95D795889}"/>
    <cellStyle name="Comma 22 2 2 7 5 7" xfId="15942" xr:uid="{5679A71B-5AB6-4CA8-8A51-58F523263169}"/>
    <cellStyle name="Comma 22 2 2 7 5 8" xfId="18288" xr:uid="{C1691897-1865-4B12-98EE-3AA3CD00A074}"/>
    <cellStyle name="Comma 22 2 2 7 5 9" xfId="20633" xr:uid="{95706CB8-749C-4A30-BE91-91359CC7A85B}"/>
    <cellStyle name="Comma 22 2 2 7 6" xfId="2256" xr:uid="{03781B9A-F452-47B5-8893-3B371367E159}"/>
    <cellStyle name="Comma 22 2 2 7 6 10" xfId="23362" xr:uid="{D6D5E2AE-A6B0-4DB4-ADB2-DA6ED15AC45A}"/>
    <cellStyle name="Comma 22 2 2 7 6 11" xfId="25707" xr:uid="{088B5911-99B8-4051-AAFA-215F188392C7}"/>
    <cellStyle name="Comma 22 2 2 7 6 12" xfId="28052" xr:uid="{C9D583C0-6D49-463A-AD82-2FF472E72AB7}"/>
    <cellStyle name="Comma 22 2 2 7 6 2" xfId="4601" xr:uid="{89BE8A35-4609-4CBE-9ADF-B89B10621EF6}"/>
    <cellStyle name="Comma 22 2 2 7 6 3" xfId="6946" xr:uid="{9F64AE4F-DDEA-493E-9E30-46CEDC8B73D3}"/>
    <cellStyle name="Comma 22 2 2 7 6 4" xfId="9291" xr:uid="{9DA691DC-1E8C-4C81-A8A0-A7E4510C0A7D}"/>
    <cellStyle name="Comma 22 2 2 7 6 5" xfId="11636" xr:uid="{EACCC358-FD1B-46ED-BEE4-E93BC6C7F516}"/>
    <cellStyle name="Comma 22 2 2 7 6 6" xfId="13981" xr:uid="{24FDE951-7E37-4C3A-BD3C-8EDA7B8F0CDA}"/>
    <cellStyle name="Comma 22 2 2 7 6 7" xfId="16326" xr:uid="{F25F5216-E689-44C2-8519-2F21A49A8A8C}"/>
    <cellStyle name="Comma 22 2 2 7 6 8" xfId="18672" xr:uid="{AD336E23-1B53-427D-8463-BAA482F2DC62}"/>
    <cellStyle name="Comma 22 2 2 7 6 9" xfId="21017" xr:uid="{C9E3FA85-6B5F-4C1F-B8C7-82ECFDB3875C}"/>
    <cellStyle name="Comma 22 2 2 7 7" xfId="2640" xr:uid="{C4F66AAE-7F93-44A8-BDAA-79FBF5652FEE}"/>
    <cellStyle name="Comma 22 2 2 7 8" xfId="4985" xr:uid="{A17AD4BF-5DF6-49A0-894D-67E2D5886355}"/>
    <cellStyle name="Comma 22 2 2 7 9" xfId="7330" xr:uid="{E1C69F15-7BE8-4B57-9A6E-C50C750737F1}"/>
    <cellStyle name="Comma 22 2 2 8" xfId="343" xr:uid="{00F2B345-163D-42DA-8A46-49A04387C71F}"/>
    <cellStyle name="Comma 22 2 2 8 10" xfId="9723" xr:uid="{DE0A01BF-F050-4C3A-AAE7-BF3BE178FD2E}"/>
    <cellStyle name="Comma 22 2 2 8 11" xfId="12068" xr:uid="{A465E3C6-0B10-4ACC-B263-A959990AABFF}"/>
    <cellStyle name="Comma 22 2 2 8 12" xfId="14413" xr:uid="{470611F4-45EA-4871-82FB-5384AB25C020}"/>
    <cellStyle name="Comma 22 2 2 8 13" xfId="16759" xr:uid="{94CCBBE1-9017-448B-A5D0-4CFEAD42FFD5}"/>
    <cellStyle name="Comma 22 2 2 8 14" xfId="19104" xr:uid="{DA47BD11-BEB2-4BCD-8ECF-144561308F45}"/>
    <cellStyle name="Comma 22 2 2 8 15" xfId="21449" xr:uid="{FF735CC8-135D-4A61-85AB-85E53595565C}"/>
    <cellStyle name="Comma 22 2 2 8 16" xfId="23794" xr:uid="{FF4C8D99-6991-4FCD-A737-5364410AE289}"/>
    <cellStyle name="Comma 22 2 2 8 17" xfId="26139" xr:uid="{121014A3-662B-4799-9F87-9BD7F458C2CF}"/>
    <cellStyle name="Comma 22 2 2 8 2" xfId="727" xr:uid="{D2CF18A9-B27D-4E69-99A3-03514A035300}"/>
    <cellStyle name="Comma 22 2 2 8 2 10" xfId="21833" xr:uid="{AA9D4249-4102-4DBC-9103-A0C890DF3091}"/>
    <cellStyle name="Comma 22 2 2 8 2 11" xfId="24178" xr:uid="{1E8BF939-C762-4D02-A8AE-509B247BEABE}"/>
    <cellStyle name="Comma 22 2 2 8 2 12" xfId="26523" xr:uid="{63D5921B-EBF7-4820-81D8-B54CE7BD3E53}"/>
    <cellStyle name="Comma 22 2 2 8 2 2" xfId="3072" xr:uid="{4F675DCC-9621-4697-B8B5-CC48ED105D47}"/>
    <cellStyle name="Comma 22 2 2 8 2 3" xfId="5417" xr:uid="{13B2C861-8F48-4691-878E-5BF5DF0245DB}"/>
    <cellStyle name="Comma 22 2 2 8 2 4" xfId="7762" xr:uid="{29E22A8D-63FD-4A0A-8791-231D7C8F30B2}"/>
    <cellStyle name="Comma 22 2 2 8 2 5" xfId="10107" xr:uid="{9C9E7275-B56C-4ACE-9ED1-E3E4B9C62032}"/>
    <cellStyle name="Comma 22 2 2 8 2 6" xfId="12452" xr:uid="{A67F5B9B-414B-4E2A-97D1-4C5EF6EAE27E}"/>
    <cellStyle name="Comma 22 2 2 8 2 7" xfId="14797" xr:uid="{8BD17164-01B8-455C-8969-CC59C6E666FA}"/>
    <cellStyle name="Comma 22 2 2 8 2 8" xfId="17143" xr:uid="{AACF0FDF-56F5-4353-AC3D-7E5A58D3B972}"/>
    <cellStyle name="Comma 22 2 2 8 2 9" xfId="19488" xr:uid="{37746DB2-17BF-45BC-87BA-DC4FB1DF0B8B}"/>
    <cellStyle name="Comma 22 2 2 8 3" xfId="1152" xr:uid="{0B727795-66C2-4A40-8C4C-ABA22C3C9779}"/>
    <cellStyle name="Comma 22 2 2 8 3 10" xfId="22258" xr:uid="{4156E7FA-3D67-4DF9-B472-5C7E9ED2D647}"/>
    <cellStyle name="Comma 22 2 2 8 3 11" xfId="24603" xr:uid="{034AD079-61E6-4514-B2C4-834C0844A1B0}"/>
    <cellStyle name="Comma 22 2 2 8 3 12" xfId="26948" xr:uid="{91E4C5A3-2BF3-4D6D-ABB5-363026661469}"/>
    <cellStyle name="Comma 22 2 2 8 3 2" xfId="3497" xr:uid="{691D467F-0633-4BAA-BE28-F37A3C3C3081}"/>
    <cellStyle name="Comma 22 2 2 8 3 3" xfId="5842" xr:uid="{8828518D-CE6A-45C8-A108-B6AF2EEA8AE0}"/>
    <cellStyle name="Comma 22 2 2 8 3 4" xfId="8187" xr:uid="{77EA27B0-22FD-478D-9D0C-79058DDABC25}"/>
    <cellStyle name="Comma 22 2 2 8 3 5" xfId="10532" xr:uid="{BF5635CA-D570-4727-9971-CBC5ED07AFC7}"/>
    <cellStyle name="Comma 22 2 2 8 3 6" xfId="12877" xr:uid="{6AD3DF4F-AFFB-4902-95F6-CF2C4CEF6CCE}"/>
    <cellStyle name="Comma 22 2 2 8 3 7" xfId="15222" xr:uid="{E319A882-73FB-41EC-B6B4-E06400A6D328}"/>
    <cellStyle name="Comma 22 2 2 8 3 8" xfId="17568" xr:uid="{97D544E8-4716-43D6-9FD0-A4DB8A6066E5}"/>
    <cellStyle name="Comma 22 2 2 8 3 9" xfId="19913" xr:uid="{BA5F2227-8B12-434E-9957-FE3D26060FEE}"/>
    <cellStyle name="Comma 22 2 2 8 4" xfId="1536" xr:uid="{7CD6509F-0BAE-455F-82B1-BFD07C74F932}"/>
    <cellStyle name="Comma 22 2 2 8 4 10" xfId="22642" xr:uid="{F66FA0EC-552E-4B1F-AF67-DF7E685AF849}"/>
    <cellStyle name="Comma 22 2 2 8 4 11" xfId="24987" xr:uid="{FA91FF39-C8FE-40DB-B014-F7A6DCE22596}"/>
    <cellStyle name="Comma 22 2 2 8 4 12" xfId="27332" xr:uid="{D0D0348B-E6F4-4B63-A2AE-FE1B282D56EB}"/>
    <cellStyle name="Comma 22 2 2 8 4 2" xfId="3881" xr:uid="{3DEBF9FB-EDE8-40F2-B7FD-71DF1B0FAC9D}"/>
    <cellStyle name="Comma 22 2 2 8 4 3" xfId="6226" xr:uid="{6E7B7D36-392C-48AD-9E0A-8D579586C97F}"/>
    <cellStyle name="Comma 22 2 2 8 4 4" xfId="8571" xr:uid="{09A8AF20-FA47-4BB0-AAAE-0C312681B19B}"/>
    <cellStyle name="Comma 22 2 2 8 4 5" xfId="10916" xr:uid="{3274BA79-AF75-408C-9DA3-93F4947BF12D}"/>
    <cellStyle name="Comma 22 2 2 8 4 6" xfId="13261" xr:uid="{2FB62BE3-C5E6-45E6-A2A1-D0F8679F1B9A}"/>
    <cellStyle name="Comma 22 2 2 8 4 7" xfId="15606" xr:uid="{BB4DDB0D-747D-4BB6-8844-912DE911537E}"/>
    <cellStyle name="Comma 22 2 2 8 4 8" xfId="17952" xr:uid="{AE1CAA0F-C783-40F7-9C42-D44DF381BCF2}"/>
    <cellStyle name="Comma 22 2 2 8 4 9" xfId="20297" xr:uid="{761BF75C-C6D5-40CA-BA42-A7B87213E380}"/>
    <cellStyle name="Comma 22 2 2 8 5" xfId="1920" xr:uid="{C9F26B50-19EF-4D0C-BA26-8721885CA597}"/>
    <cellStyle name="Comma 22 2 2 8 5 10" xfId="23026" xr:uid="{48CB75F5-F4C3-47F4-BEB4-CBAA403FF021}"/>
    <cellStyle name="Comma 22 2 2 8 5 11" xfId="25371" xr:uid="{84CE8474-C69B-4FD8-8850-006B0B84751A}"/>
    <cellStyle name="Comma 22 2 2 8 5 12" xfId="27716" xr:uid="{C200F8FA-47BB-4C53-8D7B-8874A24F9162}"/>
    <cellStyle name="Comma 22 2 2 8 5 2" xfId="4265" xr:uid="{DB9714A4-EED8-47B0-A57E-04C1E2A3BD03}"/>
    <cellStyle name="Comma 22 2 2 8 5 3" xfId="6610" xr:uid="{1DCFAE9C-3CFA-4A44-9045-23AA025AB7D1}"/>
    <cellStyle name="Comma 22 2 2 8 5 4" xfId="8955" xr:uid="{A9A9EA99-0023-4464-88AD-DAB0379DA36B}"/>
    <cellStyle name="Comma 22 2 2 8 5 5" xfId="11300" xr:uid="{D6D49C2B-904A-432E-90C7-3E22BE7094C9}"/>
    <cellStyle name="Comma 22 2 2 8 5 6" xfId="13645" xr:uid="{E658A299-2E19-4317-8EC4-6C395FFBC372}"/>
    <cellStyle name="Comma 22 2 2 8 5 7" xfId="15990" xr:uid="{8CC15DB3-9C18-47F1-ADB6-92EBFB3D3ACE}"/>
    <cellStyle name="Comma 22 2 2 8 5 8" xfId="18336" xr:uid="{614C9F8E-8D62-4626-A34D-DA1243178274}"/>
    <cellStyle name="Comma 22 2 2 8 5 9" xfId="20681" xr:uid="{BEA359D5-9539-4774-ADDF-874E05500870}"/>
    <cellStyle name="Comma 22 2 2 8 6" xfId="2304" xr:uid="{C11EECA0-D858-4AAE-AB9D-B13E61AC7235}"/>
    <cellStyle name="Comma 22 2 2 8 6 10" xfId="23410" xr:uid="{EBB537B5-8E3B-4D26-9E2A-D6C96F3C6B94}"/>
    <cellStyle name="Comma 22 2 2 8 6 11" xfId="25755" xr:uid="{E1895A22-C22C-436B-A867-84E52623187F}"/>
    <cellStyle name="Comma 22 2 2 8 6 12" xfId="28100" xr:uid="{3AC2D329-F9D1-418D-80C9-C9AF587BAA5F}"/>
    <cellStyle name="Comma 22 2 2 8 6 2" xfId="4649" xr:uid="{1951FBBC-D06D-4BE8-9A0D-A9F7FEA95D39}"/>
    <cellStyle name="Comma 22 2 2 8 6 3" xfId="6994" xr:uid="{E063FE90-A2C7-43A8-852D-133FCF69BBB9}"/>
    <cellStyle name="Comma 22 2 2 8 6 4" xfId="9339" xr:uid="{7F1217E8-A69E-40E0-A444-888BAA25B61C}"/>
    <cellStyle name="Comma 22 2 2 8 6 5" xfId="11684" xr:uid="{79647FC2-0CC1-4BE6-AFCF-18BD651E06FB}"/>
    <cellStyle name="Comma 22 2 2 8 6 6" xfId="14029" xr:uid="{B0CD6563-0D84-43FA-9D3B-7CEF4B01834E}"/>
    <cellStyle name="Comma 22 2 2 8 6 7" xfId="16374" xr:uid="{5022B54E-D8E2-4C07-8D71-1AEE309068E7}"/>
    <cellStyle name="Comma 22 2 2 8 6 8" xfId="18720" xr:uid="{5F15B83E-7AB0-4D37-A86B-66E9B61901F2}"/>
    <cellStyle name="Comma 22 2 2 8 6 9" xfId="21065" xr:uid="{F431E7CD-0904-466C-9052-5334245555F6}"/>
    <cellStyle name="Comma 22 2 2 8 7" xfId="2688" xr:uid="{C54DCF7E-1BC3-49CD-8510-CD2EC13683B9}"/>
    <cellStyle name="Comma 22 2 2 8 8" xfId="5033" xr:uid="{EEEDCB83-BE9B-4C46-9E0E-B885BBFA9F4F}"/>
    <cellStyle name="Comma 22 2 2 8 9" xfId="7378" xr:uid="{A351CB38-CCD8-4ABE-BA60-0AF701592948}"/>
    <cellStyle name="Comma 22 2 2 9" xfId="391" xr:uid="{48AC98A4-2742-4AF2-A6F9-4FDEE6B49879}"/>
    <cellStyle name="Comma 22 2 2 9 10" xfId="9771" xr:uid="{6600B5BB-B4F0-446D-94EC-72753E81687B}"/>
    <cellStyle name="Comma 22 2 2 9 11" xfId="12116" xr:uid="{A64EF77C-6103-49B0-8C55-F8089854BE4C}"/>
    <cellStyle name="Comma 22 2 2 9 12" xfId="14461" xr:uid="{46888406-C7B2-41CF-8E0A-15660E567EE3}"/>
    <cellStyle name="Comma 22 2 2 9 13" xfId="16807" xr:uid="{381BB3F1-9674-45C5-80FE-82430DFC9CEB}"/>
    <cellStyle name="Comma 22 2 2 9 14" xfId="19152" xr:uid="{8B20E43F-CB17-4E19-BFEC-D6D1A96782FD}"/>
    <cellStyle name="Comma 22 2 2 9 15" xfId="21497" xr:uid="{1FF4E3F1-9CD7-4C0E-96A0-60F0165E12CA}"/>
    <cellStyle name="Comma 22 2 2 9 16" xfId="23842" xr:uid="{FF81F5EA-F5FD-4A7D-9E58-F7ECC9A24809}"/>
    <cellStyle name="Comma 22 2 2 9 17" xfId="26187" xr:uid="{D4B21378-BEBE-40E5-A0E7-B5CB5048619E}"/>
    <cellStyle name="Comma 22 2 2 9 2" xfId="775" xr:uid="{6FCE2087-DC0E-4698-B308-DE2B7BA38954}"/>
    <cellStyle name="Comma 22 2 2 9 2 10" xfId="21881" xr:uid="{3E4BC28E-49D7-442C-9167-EC81E9CACF1D}"/>
    <cellStyle name="Comma 22 2 2 9 2 11" xfId="24226" xr:uid="{5647230E-B68A-4BD4-A080-3551C6D6A2B7}"/>
    <cellStyle name="Comma 22 2 2 9 2 12" xfId="26571" xr:uid="{B9A3A0D0-3ED8-45CA-B272-E1F6FE8EA754}"/>
    <cellStyle name="Comma 22 2 2 9 2 2" xfId="3120" xr:uid="{5A97D419-499A-40B6-A1C4-89DF14A206B8}"/>
    <cellStyle name="Comma 22 2 2 9 2 3" xfId="5465" xr:uid="{AF726EB3-35FC-4FB4-A309-C9DC87DD6246}"/>
    <cellStyle name="Comma 22 2 2 9 2 4" xfId="7810" xr:uid="{A83267A7-D464-4DB7-9531-179D282A1CDA}"/>
    <cellStyle name="Comma 22 2 2 9 2 5" xfId="10155" xr:uid="{409BA502-D2AA-4EDC-8242-18552DEEAEDB}"/>
    <cellStyle name="Comma 22 2 2 9 2 6" xfId="12500" xr:uid="{45F35C74-C2B3-45AA-BFCB-FCCF9C5E9FE1}"/>
    <cellStyle name="Comma 22 2 2 9 2 7" xfId="14845" xr:uid="{DDBEB3A9-332C-45FC-A378-2B29FE816865}"/>
    <cellStyle name="Comma 22 2 2 9 2 8" xfId="17191" xr:uid="{B6CD379D-D307-4E9A-9EE4-15B6F5B36DAC}"/>
    <cellStyle name="Comma 22 2 2 9 2 9" xfId="19536" xr:uid="{4ADA1F40-90D4-417D-876A-1666641BCDD5}"/>
    <cellStyle name="Comma 22 2 2 9 3" xfId="1200" xr:uid="{75CB1B43-7895-4375-AD35-3DD2AABF3101}"/>
    <cellStyle name="Comma 22 2 2 9 3 10" xfId="22306" xr:uid="{09368D98-764A-412F-9309-4F1B43775E2D}"/>
    <cellStyle name="Comma 22 2 2 9 3 11" xfId="24651" xr:uid="{5D57937A-1247-4543-98BF-3012D563B7A1}"/>
    <cellStyle name="Comma 22 2 2 9 3 12" xfId="26996" xr:uid="{B66782DB-5053-48F7-B4A3-C4CEFB66AD8C}"/>
    <cellStyle name="Comma 22 2 2 9 3 2" xfId="3545" xr:uid="{904A3A8A-2455-4BBB-A687-FE039BC959C7}"/>
    <cellStyle name="Comma 22 2 2 9 3 3" xfId="5890" xr:uid="{EADC1B90-F4D2-4A4F-AA16-D22383179580}"/>
    <cellStyle name="Comma 22 2 2 9 3 4" xfId="8235" xr:uid="{B90B9197-8F98-456A-987C-CF6775B26342}"/>
    <cellStyle name="Comma 22 2 2 9 3 5" xfId="10580" xr:uid="{83FCD1F1-F7D8-47C3-916D-3CE44915A164}"/>
    <cellStyle name="Comma 22 2 2 9 3 6" xfId="12925" xr:uid="{257E5B01-F5A7-42C5-93FE-AE483B7332A9}"/>
    <cellStyle name="Comma 22 2 2 9 3 7" xfId="15270" xr:uid="{A815CC41-A95E-49AD-AD80-3A6AD977AE37}"/>
    <cellStyle name="Comma 22 2 2 9 3 8" xfId="17616" xr:uid="{97E3CFB5-B2D7-4BD1-BAE5-695B1B949545}"/>
    <cellStyle name="Comma 22 2 2 9 3 9" xfId="19961" xr:uid="{3A47EF71-B2AE-42EC-85FD-9809BE6F551F}"/>
    <cellStyle name="Comma 22 2 2 9 4" xfId="1584" xr:uid="{8CDDF1C1-D23E-4C3C-B4F3-EC512174EC9E}"/>
    <cellStyle name="Comma 22 2 2 9 4 10" xfId="22690" xr:uid="{B977D94C-E01C-4006-8A81-05C7D33915EE}"/>
    <cellStyle name="Comma 22 2 2 9 4 11" xfId="25035" xr:uid="{23437EDF-0A87-4B3C-9867-D301525CDBFB}"/>
    <cellStyle name="Comma 22 2 2 9 4 12" xfId="27380" xr:uid="{1284F620-2A86-4BCE-BEE2-1D5AAE9A51DD}"/>
    <cellStyle name="Comma 22 2 2 9 4 2" xfId="3929" xr:uid="{8917DE7B-E745-4C06-8092-F0186B42D685}"/>
    <cellStyle name="Comma 22 2 2 9 4 3" xfId="6274" xr:uid="{CB8BE5BB-B1B8-417C-B9D0-E84CE1FA4ACB}"/>
    <cellStyle name="Comma 22 2 2 9 4 4" xfId="8619" xr:uid="{9926FFFA-8AF0-444C-8515-823814E12EF8}"/>
    <cellStyle name="Comma 22 2 2 9 4 5" xfId="10964" xr:uid="{41638906-4BBB-48C7-A98B-E2306B894C55}"/>
    <cellStyle name="Comma 22 2 2 9 4 6" xfId="13309" xr:uid="{CEACFEEE-B13A-4ABC-9C9A-7914C2C755A6}"/>
    <cellStyle name="Comma 22 2 2 9 4 7" xfId="15654" xr:uid="{ACA8BFAC-8D6D-4EAB-BCD5-5441FF9D39B3}"/>
    <cellStyle name="Comma 22 2 2 9 4 8" xfId="18000" xr:uid="{93E9A329-536D-4F00-818E-DE3E637E5CDE}"/>
    <cellStyle name="Comma 22 2 2 9 4 9" xfId="20345" xr:uid="{5629A5E0-983D-44B7-8573-12CA4BF2F763}"/>
    <cellStyle name="Comma 22 2 2 9 5" xfId="1968" xr:uid="{AEE7F26B-3723-44E2-8785-39DABA017E9A}"/>
    <cellStyle name="Comma 22 2 2 9 5 10" xfId="23074" xr:uid="{71E35B85-8ACB-4F53-AA35-334EB805E380}"/>
    <cellStyle name="Comma 22 2 2 9 5 11" xfId="25419" xr:uid="{3BFE7C6C-A931-469F-BDD6-DA9FE93ECCF3}"/>
    <cellStyle name="Comma 22 2 2 9 5 12" xfId="27764" xr:uid="{4E4A5985-C99E-4035-B7C1-5E3726DD810D}"/>
    <cellStyle name="Comma 22 2 2 9 5 2" xfId="4313" xr:uid="{85A1428D-27D2-4C2D-B0BB-5B276408822E}"/>
    <cellStyle name="Comma 22 2 2 9 5 3" xfId="6658" xr:uid="{1C79277B-90C5-4030-84FE-D1B497C68D46}"/>
    <cellStyle name="Comma 22 2 2 9 5 4" xfId="9003" xr:uid="{E174F183-3C5F-4132-A7AD-36A1FD480AE3}"/>
    <cellStyle name="Comma 22 2 2 9 5 5" xfId="11348" xr:uid="{CFFC06F9-DB1A-485B-9E26-75034FD4DC40}"/>
    <cellStyle name="Comma 22 2 2 9 5 6" xfId="13693" xr:uid="{C80A0D4E-024F-42E0-A423-F78B329AA85E}"/>
    <cellStyle name="Comma 22 2 2 9 5 7" xfId="16038" xr:uid="{E00DCF7A-5336-4739-A03D-B439E6B83648}"/>
    <cellStyle name="Comma 22 2 2 9 5 8" xfId="18384" xr:uid="{893ACF9F-61AB-46A2-90FE-787BC5BEAE34}"/>
    <cellStyle name="Comma 22 2 2 9 5 9" xfId="20729" xr:uid="{7942719E-C48D-4530-99F7-A9F8C5EF3D2B}"/>
    <cellStyle name="Comma 22 2 2 9 6" xfId="2352" xr:uid="{5EE3A4C0-8C2A-41A9-BABF-9212AE385C91}"/>
    <cellStyle name="Comma 22 2 2 9 6 10" xfId="23458" xr:uid="{59C69AAA-1573-4454-9E02-D6C76E7E0086}"/>
    <cellStyle name="Comma 22 2 2 9 6 11" xfId="25803" xr:uid="{9E283A35-53A7-4AFF-AA6D-E380291ABA07}"/>
    <cellStyle name="Comma 22 2 2 9 6 12" xfId="28148" xr:uid="{F235C8EC-ED8A-435F-B439-048DBCE02AC2}"/>
    <cellStyle name="Comma 22 2 2 9 6 2" xfId="4697" xr:uid="{F97E1A6A-91FE-4593-A637-FCF8B1A1E9DA}"/>
    <cellStyle name="Comma 22 2 2 9 6 3" xfId="7042" xr:uid="{C2B9F18F-D8DA-42ED-B611-A26096D236FC}"/>
    <cellStyle name="Comma 22 2 2 9 6 4" xfId="9387" xr:uid="{F3117555-4D58-409B-88EA-7E46E0C139D6}"/>
    <cellStyle name="Comma 22 2 2 9 6 5" xfId="11732" xr:uid="{CD0AF81D-9DF6-4BE4-90E5-A369CBAA0B34}"/>
    <cellStyle name="Comma 22 2 2 9 6 6" xfId="14077" xr:uid="{044D4E3D-55D2-4D67-86C6-50F6532C3F6A}"/>
    <cellStyle name="Comma 22 2 2 9 6 7" xfId="16422" xr:uid="{968B962A-F0F2-48A2-8731-4D45289DF0F8}"/>
    <cellStyle name="Comma 22 2 2 9 6 8" xfId="18768" xr:uid="{BDD712AC-E6F1-4160-A823-4A626ADDEA50}"/>
    <cellStyle name="Comma 22 2 2 9 6 9" xfId="21113" xr:uid="{C37F2058-60B5-4FB4-B98D-0D3E24EE49C4}"/>
    <cellStyle name="Comma 22 2 2 9 7" xfId="2736" xr:uid="{2D0A6850-D36B-4947-A273-66D8D64E90EC}"/>
    <cellStyle name="Comma 22 2 2 9 8" xfId="5081" xr:uid="{E0E6F313-2F98-4856-A7C9-E74FD5D20AE7}"/>
    <cellStyle name="Comma 22 2 2 9 9" xfId="7426" xr:uid="{ACDF4CD9-882A-4EAB-929E-9E9361BE35FB}"/>
    <cellStyle name="Comma 22 2 20" xfId="2388" xr:uid="{D76E2A39-0280-42AB-B889-07AEF3393D43}"/>
    <cellStyle name="Comma 22 2 21" xfId="4733" xr:uid="{90FB2137-5F12-473D-B2BE-309D4DCCBFF8}"/>
    <cellStyle name="Comma 22 2 22" xfId="7078" xr:uid="{B93BA1C9-28AA-4F85-B980-6F0265FBF10C}"/>
    <cellStyle name="Comma 22 2 23" xfId="9423" xr:uid="{3ED7F53E-1E0C-4131-8CC9-B4E669E7D7EA}"/>
    <cellStyle name="Comma 22 2 24" xfId="11768" xr:uid="{9C251C2E-8908-4AAF-A2E1-750C8106565A}"/>
    <cellStyle name="Comma 22 2 25" xfId="14113" xr:uid="{4814F9FE-6997-409F-97AF-B22CEC0684AA}"/>
    <cellStyle name="Comma 22 2 26" xfId="16459" xr:uid="{F9CF357F-598D-4758-A7AE-668B789D0020}"/>
    <cellStyle name="Comma 22 2 27" xfId="18804" xr:uid="{47B825B2-30BD-420F-BC2C-6BD1BF544FB0}"/>
    <cellStyle name="Comma 22 2 28" xfId="21149" xr:uid="{EA0236CC-4419-4BF3-93C0-8A1D510B8679}"/>
    <cellStyle name="Comma 22 2 29" xfId="23494" xr:uid="{060651D0-824C-45DE-9ECD-737CCD7D5FCD}"/>
    <cellStyle name="Comma 22 2 3" xfId="67" xr:uid="{829A0724-4C59-498A-9966-BF6994B9B129}"/>
    <cellStyle name="Comma 22 2 3 10" xfId="876" xr:uid="{8E03C0B9-F4B8-4175-A500-D8E6D06DAD01}"/>
    <cellStyle name="Comma 22 2 3 10 10" xfId="21982" xr:uid="{2C02F49B-6B04-42BA-8A94-B6612198CF50}"/>
    <cellStyle name="Comma 22 2 3 10 11" xfId="24327" xr:uid="{D53EB1BB-B8A6-461D-95A8-2A89F52B1FB3}"/>
    <cellStyle name="Comma 22 2 3 10 12" xfId="26672" xr:uid="{BE42112D-F299-475E-9206-9DA7FC3BC429}"/>
    <cellStyle name="Comma 22 2 3 10 2" xfId="3221" xr:uid="{510FB578-3C36-4E33-ADE6-608A0CD653EE}"/>
    <cellStyle name="Comma 22 2 3 10 3" xfId="5566" xr:uid="{A4B813F6-01F3-4C6A-81D4-D730EB238C20}"/>
    <cellStyle name="Comma 22 2 3 10 4" xfId="7911" xr:uid="{72F475DB-E4A1-4CDA-B2BC-43C89F067FC9}"/>
    <cellStyle name="Comma 22 2 3 10 5" xfId="10256" xr:uid="{E3F0792D-2F01-42CD-986D-43CD5920846A}"/>
    <cellStyle name="Comma 22 2 3 10 6" xfId="12601" xr:uid="{B50BD076-35BE-4723-B7B2-38EE17D764FC}"/>
    <cellStyle name="Comma 22 2 3 10 7" xfId="14946" xr:uid="{9524C92A-F46A-4DC9-8861-93152BA4E6AA}"/>
    <cellStyle name="Comma 22 2 3 10 8" xfId="17292" xr:uid="{396A257B-9589-47CE-8551-06AA09E67C45}"/>
    <cellStyle name="Comma 22 2 3 10 9" xfId="19637" xr:uid="{22240A0E-FE2E-41F6-91E7-F974D5D7EA1E}"/>
    <cellStyle name="Comma 22 2 3 11" xfId="1260" xr:uid="{7A466B2C-0F3B-49C1-AFA4-D016588B9CE5}"/>
    <cellStyle name="Comma 22 2 3 11 10" xfId="22366" xr:uid="{C0686C0F-D6E0-49B7-985A-AEC26AF536DA}"/>
    <cellStyle name="Comma 22 2 3 11 11" xfId="24711" xr:uid="{A9D9819C-4EE2-496A-8F32-74CB4BD6DD79}"/>
    <cellStyle name="Comma 22 2 3 11 12" xfId="27056" xr:uid="{9EB9266F-10C3-459B-8D5D-9873AA8243C1}"/>
    <cellStyle name="Comma 22 2 3 11 2" xfId="3605" xr:uid="{6B60D789-2E7F-4694-A4F8-0363D6F0C40D}"/>
    <cellStyle name="Comma 22 2 3 11 3" xfId="5950" xr:uid="{082C84E8-357F-426D-803E-997B596FC32F}"/>
    <cellStyle name="Comma 22 2 3 11 4" xfId="8295" xr:uid="{F083884F-0C3F-48F5-9167-8824D9CF059B}"/>
    <cellStyle name="Comma 22 2 3 11 5" xfId="10640" xr:uid="{9439714F-1529-4D15-B963-8DBDEC4725D6}"/>
    <cellStyle name="Comma 22 2 3 11 6" xfId="12985" xr:uid="{0F69EF39-C5F0-4723-A820-C3ECBAAEEA85}"/>
    <cellStyle name="Comma 22 2 3 11 7" xfId="15330" xr:uid="{6CDAAA6A-E4D1-418B-8053-F469DAA1486F}"/>
    <cellStyle name="Comma 22 2 3 11 8" xfId="17676" xr:uid="{F5788F6E-79A4-4C6F-87FB-D9C6BA3B927B}"/>
    <cellStyle name="Comma 22 2 3 11 9" xfId="20021" xr:uid="{44419C90-F403-4B84-A398-E696B1A0141E}"/>
    <cellStyle name="Comma 22 2 3 12" xfId="1644" xr:uid="{38E7A2F2-3E8C-44AD-8E56-77A1E4A0E4DA}"/>
    <cellStyle name="Comma 22 2 3 12 10" xfId="22750" xr:uid="{2183EBD8-05CF-4DD7-BC77-FD9D01FC6D87}"/>
    <cellStyle name="Comma 22 2 3 12 11" xfId="25095" xr:uid="{C7202698-E043-4DD4-B0D4-B35547495944}"/>
    <cellStyle name="Comma 22 2 3 12 12" xfId="27440" xr:uid="{3B9378DF-D26D-440E-87C6-A6BDF1B6CF59}"/>
    <cellStyle name="Comma 22 2 3 12 2" xfId="3989" xr:uid="{A633B877-9D8B-47C8-8DA6-217B47C2AA25}"/>
    <cellStyle name="Comma 22 2 3 12 3" xfId="6334" xr:uid="{673FC01B-64D7-4697-82A9-F4244489E425}"/>
    <cellStyle name="Comma 22 2 3 12 4" xfId="8679" xr:uid="{B3F084B7-FC37-4B06-8784-660E616F7F3A}"/>
    <cellStyle name="Comma 22 2 3 12 5" xfId="11024" xr:uid="{4595B19A-6334-43F1-80C1-2A3943F9ACEE}"/>
    <cellStyle name="Comma 22 2 3 12 6" xfId="13369" xr:uid="{7445F6B1-8728-464C-8B10-442EA5C8AF39}"/>
    <cellStyle name="Comma 22 2 3 12 7" xfId="15714" xr:uid="{ADDA92B6-6774-41C6-B30C-343D57202B35}"/>
    <cellStyle name="Comma 22 2 3 12 8" xfId="18060" xr:uid="{3A7193AC-1063-4BED-BAC1-7F3A96CFF38A}"/>
    <cellStyle name="Comma 22 2 3 12 9" xfId="20405" xr:uid="{EAF70B82-8C3F-4AB9-80A1-186368985B11}"/>
    <cellStyle name="Comma 22 2 3 13" xfId="2028" xr:uid="{E3C9F9F6-784A-4645-81BE-471FB57BC872}"/>
    <cellStyle name="Comma 22 2 3 13 10" xfId="23134" xr:uid="{F2D31A05-062C-455B-91AF-EE1F4D4ACEB5}"/>
    <cellStyle name="Comma 22 2 3 13 11" xfId="25479" xr:uid="{E42CD9DD-FDF7-4DA8-8FB1-811BBE1E6560}"/>
    <cellStyle name="Comma 22 2 3 13 12" xfId="27824" xr:uid="{A0F1A67C-8E29-47F1-A940-E8336B42ABF2}"/>
    <cellStyle name="Comma 22 2 3 13 2" xfId="4373" xr:uid="{6A07B6B9-4DB0-495E-A379-1AFFD9D276A0}"/>
    <cellStyle name="Comma 22 2 3 13 3" xfId="6718" xr:uid="{CB46CAA3-0146-4B9D-AD1F-2A47E3BC8524}"/>
    <cellStyle name="Comma 22 2 3 13 4" xfId="9063" xr:uid="{2D87846B-AEC2-460C-BCBD-5E350DB97DCC}"/>
    <cellStyle name="Comma 22 2 3 13 5" xfId="11408" xr:uid="{59B3F3CA-FCA8-48AE-8CA3-245D93789165}"/>
    <cellStyle name="Comma 22 2 3 13 6" xfId="13753" xr:uid="{5DD8CF59-F00D-4C0F-BA9A-5DA87A8722F7}"/>
    <cellStyle name="Comma 22 2 3 13 7" xfId="16098" xr:uid="{246A1FCA-C99D-446A-BD84-60D910137642}"/>
    <cellStyle name="Comma 22 2 3 13 8" xfId="18444" xr:uid="{2EF9ED39-0509-403A-9E69-E8613B86E825}"/>
    <cellStyle name="Comma 22 2 3 13 9" xfId="20789" xr:uid="{08C4E704-6C97-44CF-A3E4-C1109CA02A4F}"/>
    <cellStyle name="Comma 22 2 3 14" xfId="2412" xr:uid="{C4ABCB6F-B396-406C-A468-5EB1F6678FA5}"/>
    <cellStyle name="Comma 22 2 3 15" xfId="4757" xr:uid="{D7169A12-4964-40E3-BF48-4DDB30094538}"/>
    <cellStyle name="Comma 22 2 3 16" xfId="7102" xr:uid="{FFADAC36-818E-46D9-9943-4D62BC804696}"/>
    <cellStyle name="Comma 22 2 3 17" xfId="9447" xr:uid="{1DC5FC01-70F3-4154-9D82-057C13FCA55B}"/>
    <cellStyle name="Comma 22 2 3 18" xfId="11792" xr:uid="{919B56A0-379D-45CA-81A3-F1511015A0CB}"/>
    <cellStyle name="Comma 22 2 3 19" xfId="14137" xr:uid="{8627CFF6-FC88-4C9F-B618-5DB85F87B37A}"/>
    <cellStyle name="Comma 22 2 3 2" xfId="115" xr:uid="{AC531AB3-FA0A-4990-8462-2FD9BEA9C966}"/>
    <cellStyle name="Comma 22 2 3 2 10" xfId="9495" xr:uid="{AE8F874A-0179-4804-AF94-B3DA3B2F7451}"/>
    <cellStyle name="Comma 22 2 3 2 11" xfId="11840" xr:uid="{B1BD8894-C6D2-4196-AB52-F01287161846}"/>
    <cellStyle name="Comma 22 2 3 2 12" xfId="14185" xr:uid="{BC91AE19-B199-4DE5-8878-45AFE31C4BB4}"/>
    <cellStyle name="Comma 22 2 3 2 13" xfId="16531" xr:uid="{718FBAEF-39CA-4499-9CC0-6AB2563A730B}"/>
    <cellStyle name="Comma 22 2 3 2 14" xfId="18876" xr:uid="{AA86FEF2-3755-41A1-A88F-4E4500BBECCB}"/>
    <cellStyle name="Comma 22 2 3 2 15" xfId="21221" xr:uid="{EF4B1049-2CA8-43C6-8BFE-1DDE1E13799A}"/>
    <cellStyle name="Comma 22 2 3 2 16" xfId="23566" xr:uid="{FF7021B7-B11C-4D14-8CC4-E7A76160B394}"/>
    <cellStyle name="Comma 22 2 3 2 17" xfId="25911" xr:uid="{C284762D-00B0-4704-9C7D-DB385584BAD1}"/>
    <cellStyle name="Comma 22 2 3 2 2" xfId="499" xr:uid="{FD67F733-2357-41FE-8B12-AB2D14768BB0}"/>
    <cellStyle name="Comma 22 2 3 2 2 10" xfId="21605" xr:uid="{56F74485-9920-4FCE-8EEB-D2A82438065C}"/>
    <cellStyle name="Comma 22 2 3 2 2 11" xfId="23950" xr:uid="{5D50DD49-1223-45B2-A9FB-7358E6C0CFA5}"/>
    <cellStyle name="Comma 22 2 3 2 2 12" xfId="26295" xr:uid="{9E53768E-3C53-4410-9AB0-446AE3D9CF4A}"/>
    <cellStyle name="Comma 22 2 3 2 2 2" xfId="2844" xr:uid="{1C217B28-8CD5-46D5-8499-30B35F934619}"/>
    <cellStyle name="Comma 22 2 3 2 2 3" xfId="5189" xr:uid="{7BC1EDFC-8781-4ED1-8A9A-3ADCB1F7A922}"/>
    <cellStyle name="Comma 22 2 3 2 2 4" xfId="7534" xr:uid="{23BD45BA-39DA-4405-9065-EE5BC8DB0AAD}"/>
    <cellStyle name="Comma 22 2 3 2 2 5" xfId="9879" xr:uid="{D7E6E77B-E8B6-47EA-907B-4FF606EFA8BA}"/>
    <cellStyle name="Comma 22 2 3 2 2 6" xfId="12224" xr:uid="{6E99BA9D-225E-400F-BF53-B33575145933}"/>
    <cellStyle name="Comma 22 2 3 2 2 7" xfId="14569" xr:uid="{D71613AB-319D-4781-AB26-E961AF98070F}"/>
    <cellStyle name="Comma 22 2 3 2 2 8" xfId="16915" xr:uid="{24866925-C748-44B0-A0EF-9729DD7FE4F4}"/>
    <cellStyle name="Comma 22 2 3 2 2 9" xfId="19260" xr:uid="{AD382670-0110-4954-A999-FC8E70D4510F}"/>
    <cellStyle name="Comma 22 2 3 2 3" xfId="924" xr:uid="{AE809E02-E7B2-4102-AE0A-975004B0FF12}"/>
    <cellStyle name="Comma 22 2 3 2 3 10" xfId="22030" xr:uid="{EE0522AC-DA27-4375-96D9-CC1FCF720530}"/>
    <cellStyle name="Comma 22 2 3 2 3 11" xfId="24375" xr:uid="{A07F97F8-5754-4572-BD93-630095C95DBF}"/>
    <cellStyle name="Comma 22 2 3 2 3 12" xfId="26720" xr:uid="{9705956E-DC7A-4C5E-AE77-9230FAD886E8}"/>
    <cellStyle name="Comma 22 2 3 2 3 2" xfId="3269" xr:uid="{88C635BB-5667-4F2E-83EB-2A44630CADC7}"/>
    <cellStyle name="Comma 22 2 3 2 3 3" xfId="5614" xr:uid="{68C57265-DB94-4B14-941C-E0F0596F153C}"/>
    <cellStyle name="Comma 22 2 3 2 3 4" xfId="7959" xr:uid="{C8ED0C09-8F9C-4BA2-9E80-3884933D9BC1}"/>
    <cellStyle name="Comma 22 2 3 2 3 5" xfId="10304" xr:uid="{4B368648-69A1-4F3F-BEE6-3C475A58340E}"/>
    <cellStyle name="Comma 22 2 3 2 3 6" xfId="12649" xr:uid="{0CCD2B3E-7865-48D5-9219-10BC0A0CB6F6}"/>
    <cellStyle name="Comma 22 2 3 2 3 7" xfId="14994" xr:uid="{B5534574-60C9-416F-991B-B66035A5EDE3}"/>
    <cellStyle name="Comma 22 2 3 2 3 8" xfId="17340" xr:uid="{9DA12A0D-DE2A-4D34-8B8A-D010466F8FDC}"/>
    <cellStyle name="Comma 22 2 3 2 3 9" xfId="19685" xr:uid="{D9AB743D-5655-4E2B-8944-B380C7B69CAC}"/>
    <cellStyle name="Comma 22 2 3 2 4" xfId="1308" xr:uid="{8C465AF1-CFB8-4076-A5AB-F371DBC88802}"/>
    <cellStyle name="Comma 22 2 3 2 4 10" xfId="22414" xr:uid="{29F6138D-BD60-49FF-83D1-5A0FB008FAF0}"/>
    <cellStyle name="Comma 22 2 3 2 4 11" xfId="24759" xr:uid="{A1BD2DD9-FFA4-4E5E-8F2D-4D2354214AFD}"/>
    <cellStyle name="Comma 22 2 3 2 4 12" xfId="27104" xr:uid="{B7A3B147-84AB-487C-938B-D5B8E4F9515F}"/>
    <cellStyle name="Comma 22 2 3 2 4 2" xfId="3653" xr:uid="{6CF8BAA6-2E81-4551-8FC7-B81C7A89686B}"/>
    <cellStyle name="Comma 22 2 3 2 4 3" xfId="5998" xr:uid="{07C135B5-ECB3-4AE3-9292-F24026FBEE0A}"/>
    <cellStyle name="Comma 22 2 3 2 4 4" xfId="8343" xr:uid="{B164346D-6D19-4B65-BC54-1E6D543A2A70}"/>
    <cellStyle name="Comma 22 2 3 2 4 5" xfId="10688" xr:uid="{95D0BE2F-08BD-4C3F-8A68-435850793EC6}"/>
    <cellStyle name="Comma 22 2 3 2 4 6" xfId="13033" xr:uid="{BC6A7982-A42D-4465-A947-5A586EE461CC}"/>
    <cellStyle name="Comma 22 2 3 2 4 7" xfId="15378" xr:uid="{A63D2CC0-E6B2-477A-AAC3-6C17D2D5CDCB}"/>
    <cellStyle name="Comma 22 2 3 2 4 8" xfId="17724" xr:uid="{8B52D93F-A942-4E9E-A8A7-E5FB347F6177}"/>
    <cellStyle name="Comma 22 2 3 2 4 9" xfId="20069" xr:uid="{45D521DF-11B8-4459-A9FF-96C39A1354C2}"/>
    <cellStyle name="Comma 22 2 3 2 5" xfId="1692" xr:uid="{86354A3B-6796-4F07-B072-F5D6836F60C5}"/>
    <cellStyle name="Comma 22 2 3 2 5 10" xfId="22798" xr:uid="{18D29015-AFC5-441A-9045-AC3856F53ADE}"/>
    <cellStyle name="Comma 22 2 3 2 5 11" xfId="25143" xr:uid="{C7688823-2AE9-48C5-BC24-1971C0FA815D}"/>
    <cellStyle name="Comma 22 2 3 2 5 12" xfId="27488" xr:uid="{23DF6C76-B574-4864-96C5-9758CBDF4883}"/>
    <cellStyle name="Comma 22 2 3 2 5 2" xfId="4037" xr:uid="{44068D41-5171-499D-9ED4-39E4612223C8}"/>
    <cellStyle name="Comma 22 2 3 2 5 3" xfId="6382" xr:uid="{1E63191A-D38B-4323-BFB6-966D0241D0B9}"/>
    <cellStyle name="Comma 22 2 3 2 5 4" xfId="8727" xr:uid="{962F6308-FF50-4D45-B39A-E9C87046D982}"/>
    <cellStyle name="Comma 22 2 3 2 5 5" xfId="11072" xr:uid="{E33C6020-80ED-45FD-BBC2-6FFC2A0242FD}"/>
    <cellStyle name="Comma 22 2 3 2 5 6" xfId="13417" xr:uid="{322081EF-5AA1-4270-84D5-C07F2084F2D6}"/>
    <cellStyle name="Comma 22 2 3 2 5 7" xfId="15762" xr:uid="{CC7E2280-7CC5-4A6E-8F83-724EA18566A5}"/>
    <cellStyle name="Comma 22 2 3 2 5 8" xfId="18108" xr:uid="{51E25734-E8D9-4239-BD20-DF4815BF3F95}"/>
    <cellStyle name="Comma 22 2 3 2 5 9" xfId="20453" xr:uid="{E272AFE9-A24C-4DE8-BFF9-7CF425FA8B33}"/>
    <cellStyle name="Comma 22 2 3 2 6" xfId="2076" xr:uid="{1FBC6C32-E5B8-4C85-A0DD-0761C86D5647}"/>
    <cellStyle name="Comma 22 2 3 2 6 10" xfId="23182" xr:uid="{6D5CC632-08A3-47C4-BFE9-C03CB4DD0ADC}"/>
    <cellStyle name="Comma 22 2 3 2 6 11" xfId="25527" xr:uid="{AE03F4F3-CEB3-4A31-852D-541272D48AD8}"/>
    <cellStyle name="Comma 22 2 3 2 6 12" xfId="27872" xr:uid="{3DD44F6B-892A-42FF-BAB4-4F51EC9685C2}"/>
    <cellStyle name="Comma 22 2 3 2 6 2" xfId="4421" xr:uid="{54835933-9DC0-4D9C-82C7-0B5AD8CF9C8B}"/>
    <cellStyle name="Comma 22 2 3 2 6 3" xfId="6766" xr:uid="{9CDA0236-CD39-4BDF-B5BF-9254B4914300}"/>
    <cellStyle name="Comma 22 2 3 2 6 4" xfId="9111" xr:uid="{EFE1AED0-EC28-483E-B470-A467E2B51C85}"/>
    <cellStyle name="Comma 22 2 3 2 6 5" xfId="11456" xr:uid="{866C8830-3085-44C8-BB8C-04027E0CF885}"/>
    <cellStyle name="Comma 22 2 3 2 6 6" xfId="13801" xr:uid="{E44768C9-B3F1-4ADD-8B91-30B4AEDEF73C}"/>
    <cellStyle name="Comma 22 2 3 2 6 7" xfId="16146" xr:uid="{80474BF5-6B95-4F18-B476-D017D261D1DD}"/>
    <cellStyle name="Comma 22 2 3 2 6 8" xfId="18492" xr:uid="{C68C350B-17B0-470C-BFC6-F1FD7FEB975A}"/>
    <cellStyle name="Comma 22 2 3 2 6 9" xfId="20837" xr:uid="{7AB3026F-80A5-4A65-9D13-0F091130E1F6}"/>
    <cellStyle name="Comma 22 2 3 2 7" xfId="2460" xr:uid="{DDD4515C-D897-4401-9B36-512349C7365B}"/>
    <cellStyle name="Comma 22 2 3 2 8" xfId="4805" xr:uid="{D0E43A72-FAAE-4F53-8049-5D5C3E393444}"/>
    <cellStyle name="Comma 22 2 3 2 9" xfId="7150" xr:uid="{5897B075-AFCB-4CCB-B3F7-7F568F57170D}"/>
    <cellStyle name="Comma 22 2 3 20" xfId="16483" xr:uid="{59DB2687-B2B4-4844-926C-E11A1FEF8C9C}"/>
    <cellStyle name="Comma 22 2 3 21" xfId="18828" xr:uid="{D3F806F8-8D33-46A3-9DF3-80B19768C33A}"/>
    <cellStyle name="Comma 22 2 3 22" xfId="21173" xr:uid="{1DB757DC-0935-4EE5-A6A0-E9AFD5A1B8A7}"/>
    <cellStyle name="Comma 22 2 3 23" xfId="23518" xr:uid="{57E3652D-AABB-48B4-AABB-866D6352DE45}"/>
    <cellStyle name="Comma 22 2 3 24" xfId="25863" xr:uid="{E6C98509-8B34-411E-83A6-F4597B21221C}"/>
    <cellStyle name="Comma 22 2 3 3" xfId="163" xr:uid="{CFDCCEA8-2408-4BDD-9E89-70E81B8620BC}"/>
    <cellStyle name="Comma 22 2 3 3 10" xfId="9543" xr:uid="{FE982D82-0378-4273-BC65-8A35A86D22D9}"/>
    <cellStyle name="Comma 22 2 3 3 11" xfId="11888" xr:uid="{48CDF38A-9513-4B47-8F36-89D68959D84D}"/>
    <cellStyle name="Comma 22 2 3 3 12" xfId="14233" xr:uid="{EEE3EC70-CADC-4FB2-922C-32EBDD0511D8}"/>
    <cellStyle name="Comma 22 2 3 3 13" xfId="16579" xr:uid="{F22BA19F-5E83-47B4-A1FE-4F14CF646E99}"/>
    <cellStyle name="Comma 22 2 3 3 14" xfId="18924" xr:uid="{9B2DFD4B-FB5A-4D03-B30E-6009A4EECE31}"/>
    <cellStyle name="Comma 22 2 3 3 15" xfId="21269" xr:uid="{7CD369DD-B264-46F4-AD9D-9345D01605A3}"/>
    <cellStyle name="Comma 22 2 3 3 16" xfId="23614" xr:uid="{B1BE6536-90AA-4832-93B9-0C7E1DF813AC}"/>
    <cellStyle name="Comma 22 2 3 3 17" xfId="25959" xr:uid="{72E373F5-5269-4B62-A7C8-EB1C856AAD22}"/>
    <cellStyle name="Comma 22 2 3 3 2" xfId="547" xr:uid="{5155ACA4-EAE4-4FAD-837F-3132DDC3A7CC}"/>
    <cellStyle name="Comma 22 2 3 3 2 10" xfId="21653" xr:uid="{E98BB739-2973-4DF8-AFDC-982B86D83766}"/>
    <cellStyle name="Comma 22 2 3 3 2 11" xfId="23998" xr:uid="{09F8EDE1-45C4-40E0-9DEF-A0ED7F68DA0C}"/>
    <cellStyle name="Comma 22 2 3 3 2 12" xfId="26343" xr:uid="{DB3535FB-5E40-4D3B-8CDF-785C3F8F6422}"/>
    <cellStyle name="Comma 22 2 3 3 2 2" xfId="2892" xr:uid="{B980702C-4BCB-42EC-91DB-79B7E81FD8F7}"/>
    <cellStyle name="Comma 22 2 3 3 2 3" xfId="5237" xr:uid="{FA21E857-D895-413E-B0B0-329AB7F76E98}"/>
    <cellStyle name="Comma 22 2 3 3 2 4" xfId="7582" xr:uid="{70AE213A-28F9-48BB-902D-95620A91BDE4}"/>
    <cellStyle name="Comma 22 2 3 3 2 5" xfId="9927" xr:uid="{13E7A1B3-34BE-4F4D-8519-D20E11E80EC7}"/>
    <cellStyle name="Comma 22 2 3 3 2 6" xfId="12272" xr:uid="{1278F45B-5207-40D0-929F-4D23918DE968}"/>
    <cellStyle name="Comma 22 2 3 3 2 7" xfId="14617" xr:uid="{B6BBA28E-C889-4F65-BA54-83187D73211E}"/>
    <cellStyle name="Comma 22 2 3 3 2 8" xfId="16963" xr:uid="{6E77E8EF-3427-468C-A8CF-22EFE644F1B9}"/>
    <cellStyle name="Comma 22 2 3 3 2 9" xfId="19308" xr:uid="{6E9CE3EB-9744-4080-98E4-8B070DCB77E8}"/>
    <cellStyle name="Comma 22 2 3 3 3" xfId="972" xr:uid="{365AB33C-635B-4432-A9D8-6A5CDEB509B6}"/>
    <cellStyle name="Comma 22 2 3 3 3 10" xfId="22078" xr:uid="{373B5B17-B7CA-495A-B97A-54D5F48A86A0}"/>
    <cellStyle name="Comma 22 2 3 3 3 11" xfId="24423" xr:uid="{127BE40F-610B-4CF4-A91D-6477154119E6}"/>
    <cellStyle name="Comma 22 2 3 3 3 12" xfId="26768" xr:uid="{9FE467A6-B311-4549-A1F8-D48B16A03920}"/>
    <cellStyle name="Comma 22 2 3 3 3 2" xfId="3317" xr:uid="{7E71846E-F87D-4E6C-A899-E5289B970339}"/>
    <cellStyle name="Comma 22 2 3 3 3 3" xfId="5662" xr:uid="{E0E9F54C-F6BF-4476-8A3F-39C8B77C7E2B}"/>
    <cellStyle name="Comma 22 2 3 3 3 4" xfId="8007" xr:uid="{44648CB6-0442-4FDD-9241-232D0B85999D}"/>
    <cellStyle name="Comma 22 2 3 3 3 5" xfId="10352" xr:uid="{CF166296-66B3-4119-873B-EA14B7E5118F}"/>
    <cellStyle name="Comma 22 2 3 3 3 6" xfId="12697" xr:uid="{F58A019C-B3AD-481A-842C-C087BAB11A1D}"/>
    <cellStyle name="Comma 22 2 3 3 3 7" xfId="15042" xr:uid="{03CCA089-B7F1-4EF3-ABF5-45FE80773A13}"/>
    <cellStyle name="Comma 22 2 3 3 3 8" xfId="17388" xr:uid="{2866C12F-B8BE-4744-B2B6-7B5DF4B2F7D6}"/>
    <cellStyle name="Comma 22 2 3 3 3 9" xfId="19733" xr:uid="{CB86B4B0-7D5F-4815-8D81-B6C9AC69784C}"/>
    <cellStyle name="Comma 22 2 3 3 4" xfId="1356" xr:uid="{50476B24-1439-4E1C-9757-76547E51FDD3}"/>
    <cellStyle name="Comma 22 2 3 3 4 10" xfId="22462" xr:uid="{5965F54E-771A-4979-B539-842581C639F4}"/>
    <cellStyle name="Comma 22 2 3 3 4 11" xfId="24807" xr:uid="{CE8CCE0E-90B0-4B45-9B1E-74812246B6F7}"/>
    <cellStyle name="Comma 22 2 3 3 4 12" xfId="27152" xr:uid="{7F723D9C-A5D5-4C95-81CE-00FD582AA40D}"/>
    <cellStyle name="Comma 22 2 3 3 4 2" xfId="3701" xr:uid="{2EA482D9-3567-4998-9D67-01E9037EE115}"/>
    <cellStyle name="Comma 22 2 3 3 4 3" xfId="6046" xr:uid="{02642F57-643C-44FA-94D2-D37A30ADDDFD}"/>
    <cellStyle name="Comma 22 2 3 3 4 4" xfId="8391" xr:uid="{C82B0EB9-39E8-4780-9CC7-0FB225BB06BC}"/>
    <cellStyle name="Comma 22 2 3 3 4 5" xfId="10736" xr:uid="{2FCCFD62-BCA3-4285-B4E5-D3F21C2AB497}"/>
    <cellStyle name="Comma 22 2 3 3 4 6" xfId="13081" xr:uid="{0CDE4DEF-30F6-4B87-A434-01AC2990A232}"/>
    <cellStyle name="Comma 22 2 3 3 4 7" xfId="15426" xr:uid="{D3445227-5236-451A-A83C-6A6882A1526C}"/>
    <cellStyle name="Comma 22 2 3 3 4 8" xfId="17772" xr:uid="{BA3BDF27-6419-4E28-9069-D63D84FCB80F}"/>
    <cellStyle name="Comma 22 2 3 3 4 9" xfId="20117" xr:uid="{E69C2C47-86A4-494C-A6F8-0C7D342E9473}"/>
    <cellStyle name="Comma 22 2 3 3 5" xfId="1740" xr:uid="{5BB4DAEB-8042-4FCA-91B7-2BD9B2A8470D}"/>
    <cellStyle name="Comma 22 2 3 3 5 10" xfId="22846" xr:uid="{EA42BF81-E3F3-4E3B-9FE0-FC7F6D8CE2CD}"/>
    <cellStyle name="Comma 22 2 3 3 5 11" xfId="25191" xr:uid="{D476AA0D-6546-4608-A72E-C1E509B9A293}"/>
    <cellStyle name="Comma 22 2 3 3 5 12" xfId="27536" xr:uid="{5D5D3655-5C8D-4DB9-AD6A-EFBC6DB00BE6}"/>
    <cellStyle name="Comma 22 2 3 3 5 2" xfId="4085" xr:uid="{22DF530A-02FA-4C0E-9BEF-3E8BB8577A1B}"/>
    <cellStyle name="Comma 22 2 3 3 5 3" xfId="6430" xr:uid="{8438FB54-2DC2-4DC8-8FD8-CE3CE662F1F3}"/>
    <cellStyle name="Comma 22 2 3 3 5 4" xfId="8775" xr:uid="{6730651B-F589-4CD8-9463-5CCC64541C33}"/>
    <cellStyle name="Comma 22 2 3 3 5 5" xfId="11120" xr:uid="{1A491CA4-C33D-44D6-AAA3-DF22621BC776}"/>
    <cellStyle name="Comma 22 2 3 3 5 6" xfId="13465" xr:uid="{4918AFFE-4850-4926-96B0-A064D44E3157}"/>
    <cellStyle name="Comma 22 2 3 3 5 7" xfId="15810" xr:uid="{04A993E3-FF00-4BA5-B6D0-69C5CB398D3D}"/>
    <cellStyle name="Comma 22 2 3 3 5 8" xfId="18156" xr:uid="{62AFC308-4C47-48CA-A387-0A8C8F28F75B}"/>
    <cellStyle name="Comma 22 2 3 3 5 9" xfId="20501" xr:uid="{E683327C-E3A5-41C6-A008-635287EE8703}"/>
    <cellStyle name="Comma 22 2 3 3 6" xfId="2124" xr:uid="{D9B32F56-B289-43B8-ACD4-B79D274151D6}"/>
    <cellStyle name="Comma 22 2 3 3 6 10" xfId="23230" xr:uid="{3112A4E5-B635-4F44-B954-D641977C2111}"/>
    <cellStyle name="Comma 22 2 3 3 6 11" xfId="25575" xr:uid="{472A7BB3-C37B-4823-B410-3C60834CDC57}"/>
    <cellStyle name="Comma 22 2 3 3 6 12" xfId="27920" xr:uid="{E1DE745C-05E6-487F-AC6E-1C0451BC5CDE}"/>
    <cellStyle name="Comma 22 2 3 3 6 2" xfId="4469" xr:uid="{04019F89-C308-4F18-A398-5290CE82AD0E}"/>
    <cellStyle name="Comma 22 2 3 3 6 3" xfId="6814" xr:uid="{B617750E-5A37-4844-A88A-DE0123D9C07D}"/>
    <cellStyle name="Comma 22 2 3 3 6 4" xfId="9159" xr:uid="{DC3B3D29-7672-4919-B38A-42D77BB5BE1D}"/>
    <cellStyle name="Comma 22 2 3 3 6 5" xfId="11504" xr:uid="{69221100-A874-4DF6-A529-F540415638B6}"/>
    <cellStyle name="Comma 22 2 3 3 6 6" xfId="13849" xr:uid="{56F73706-57D7-493A-AF63-F20AE74C9B89}"/>
    <cellStyle name="Comma 22 2 3 3 6 7" xfId="16194" xr:uid="{8F7CA1CE-8514-4350-AACF-1446E8E73930}"/>
    <cellStyle name="Comma 22 2 3 3 6 8" xfId="18540" xr:uid="{FDDAAFD9-2EEE-4ECF-9BC4-8D1844DCA1E5}"/>
    <cellStyle name="Comma 22 2 3 3 6 9" xfId="20885" xr:uid="{4AF141AE-4E0E-464A-A055-E1CC23F1CF83}"/>
    <cellStyle name="Comma 22 2 3 3 7" xfId="2508" xr:uid="{46D78EC2-FD4A-4D40-BEBA-D82CC20EFDD3}"/>
    <cellStyle name="Comma 22 2 3 3 8" xfId="4853" xr:uid="{F2A25322-F623-4024-8C3A-754B348A6A15}"/>
    <cellStyle name="Comma 22 2 3 3 9" xfId="7198" xr:uid="{99272FCD-93A7-4522-B522-1B7344FAE19E}"/>
    <cellStyle name="Comma 22 2 3 4" xfId="211" xr:uid="{74D50633-D643-4054-B23F-F87B1AF46A38}"/>
    <cellStyle name="Comma 22 2 3 4 10" xfId="9591" xr:uid="{AB4180FA-E937-4242-8E39-3C1C39540BF3}"/>
    <cellStyle name="Comma 22 2 3 4 11" xfId="11936" xr:uid="{0616C0E4-4EA3-4A82-9A36-92B1179BE003}"/>
    <cellStyle name="Comma 22 2 3 4 12" xfId="14281" xr:uid="{83B64FEF-475C-4590-8BD5-C9B43D8F86AA}"/>
    <cellStyle name="Comma 22 2 3 4 13" xfId="16627" xr:uid="{EE1F28B7-99BE-4C1A-8CE8-EAD5A66287B6}"/>
    <cellStyle name="Comma 22 2 3 4 14" xfId="18972" xr:uid="{5F4B29FB-B134-4EC3-9752-BD9B81B1EE95}"/>
    <cellStyle name="Comma 22 2 3 4 15" xfId="21317" xr:uid="{F6B033A5-A2D2-43BF-A316-62724A2B9E55}"/>
    <cellStyle name="Comma 22 2 3 4 16" xfId="23662" xr:uid="{E3E4DC58-994C-4E64-B06F-6FD4438A835F}"/>
    <cellStyle name="Comma 22 2 3 4 17" xfId="26007" xr:uid="{7DCFD387-53C4-47BD-976A-A543001FD8E5}"/>
    <cellStyle name="Comma 22 2 3 4 2" xfId="595" xr:uid="{26BF4FD4-038A-48D3-964C-4E3880F45115}"/>
    <cellStyle name="Comma 22 2 3 4 2 10" xfId="21701" xr:uid="{73168466-3AF4-4F05-B2F9-5E16D96E4D2E}"/>
    <cellStyle name="Comma 22 2 3 4 2 11" xfId="24046" xr:uid="{20C03573-7EFC-4A94-BB0C-D31F77A2E417}"/>
    <cellStyle name="Comma 22 2 3 4 2 12" xfId="26391" xr:uid="{603817E8-4362-4E5F-9B82-5644A09007D6}"/>
    <cellStyle name="Comma 22 2 3 4 2 2" xfId="2940" xr:uid="{CC48B068-1CA6-4A36-BC20-72BFEC3B0945}"/>
    <cellStyle name="Comma 22 2 3 4 2 3" xfId="5285" xr:uid="{3B33C840-DB2A-4C8C-BA7D-019F32C051EC}"/>
    <cellStyle name="Comma 22 2 3 4 2 4" xfId="7630" xr:uid="{F9ACE3B7-6060-46C8-8975-A42BF303E7C2}"/>
    <cellStyle name="Comma 22 2 3 4 2 5" xfId="9975" xr:uid="{0CE090EE-7D26-4AED-A701-E5CBCF82D0C9}"/>
    <cellStyle name="Comma 22 2 3 4 2 6" xfId="12320" xr:uid="{341EB30D-90A2-47D8-ADE4-1F1B93D75F1F}"/>
    <cellStyle name="Comma 22 2 3 4 2 7" xfId="14665" xr:uid="{3CC24F7B-64FC-45EF-9FEB-03EEEC2AA6D8}"/>
    <cellStyle name="Comma 22 2 3 4 2 8" xfId="17011" xr:uid="{90797C2F-2B48-46AF-A69F-E05EEC285D17}"/>
    <cellStyle name="Comma 22 2 3 4 2 9" xfId="19356" xr:uid="{54E87C1B-E412-4ED8-AF46-7218064625EB}"/>
    <cellStyle name="Comma 22 2 3 4 3" xfId="1020" xr:uid="{10F9CF07-061C-4D34-B931-AD4B37F48101}"/>
    <cellStyle name="Comma 22 2 3 4 3 10" xfId="22126" xr:uid="{B6EEC25A-36FB-48E2-9017-87869519AB08}"/>
    <cellStyle name="Comma 22 2 3 4 3 11" xfId="24471" xr:uid="{72F27020-1989-4289-85FC-698B3DC341D9}"/>
    <cellStyle name="Comma 22 2 3 4 3 12" xfId="26816" xr:uid="{A07DBEEC-A961-43E5-BE9C-9B47B58E4386}"/>
    <cellStyle name="Comma 22 2 3 4 3 2" xfId="3365" xr:uid="{705F725D-4F7A-4485-883E-87BB2FB0D232}"/>
    <cellStyle name="Comma 22 2 3 4 3 3" xfId="5710" xr:uid="{B08617FB-17A2-4B61-94D8-745CC91A172A}"/>
    <cellStyle name="Comma 22 2 3 4 3 4" xfId="8055" xr:uid="{AB668E91-2349-4C0A-A8D7-FBD723C62006}"/>
    <cellStyle name="Comma 22 2 3 4 3 5" xfId="10400" xr:uid="{3561D36A-D18D-41C2-BFF7-B0327002A7B2}"/>
    <cellStyle name="Comma 22 2 3 4 3 6" xfId="12745" xr:uid="{F4DC3A5A-6D50-4E9D-A004-A2A2843B77D0}"/>
    <cellStyle name="Comma 22 2 3 4 3 7" xfId="15090" xr:uid="{BE04C288-7711-4C5D-82E1-E1986E0F516B}"/>
    <cellStyle name="Comma 22 2 3 4 3 8" xfId="17436" xr:uid="{00B7934F-E9C3-4D01-A224-5A6C4E320052}"/>
    <cellStyle name="Comma 22 2 3 4 3 9" xfId="19781" xr:uid="{EC8807A6-2409-4306-9FC7-36F2D9071F6F}"/>
    <cellStyle name="Comma 22 2 3 4 4" xfId="1404" xr:uid="{86018DAF-C5F4-4CEB-965A-79B4E784E4BE}"/>
    <cellStyle name="Comma 22 2 3 4 4 10" xfId="22510" xr:uid="{FA75C267-F6EA-4349-9824-47E8EEB3B53C}"/>
    <cellStyle name="Comma 22 2 3 4 4 11" xfId="24855" xr:uid="{88B5937D-2EC6-4A31-A9AF-EB657FD2E984}"/>
    <cellStyle name="Comma 22 2 3 4 4 12" xfId="27200" xr:uid="{E24880FF-4292-4625-89FC-EED41583CE34}"/>
    <cellStyle name="Comma 22 2 3 4 4 2" xfId="3749" xr:uid="{899B4B4D-8EED-4923-8372-283C6E6B73EE}"/>
    <cellStyle name="Comma 22 2 3 4 4 3" xfId="6094" xr:uid="{9D1ED9BC-AE6C-4918-808D-F980BC712E9C}"/>
    <cellStyle name="Comma 22 2 3 4 4 4" xfId="8439" xr:uid="{3EFEBDF3-8F07-458C-8564-C52DF8EE1ECD}"/>
    <cellStyle name="Comma 22 2 3 4 4 5" xfId="10784" xr:uid="{1B8598CC-5CD1-4BC5-90D5-A1AB7C11E1E8}"/>
    <cellStyle name="Comma 22 2 3 4 4 6" xfId="13129" xr:uid="{A299408C-9FCB-404C-9C69-1E5327D4E8CE}"/>
    <cellStyle name="Comma 22 2 3 4 4 7" xfId="15474" xr:uid="{96AABD77-B871-437E-B10F-7A8BB2789671}"/>
    <cellStyle name="Comma 22 2 3 4 4 8" xfId="17820" xr:uid="{110D4230-8AC9-473F-9F51-C196AE8CE5B3}"/>
    <cellStyle name="Comma 22 2 3 4 4 9" xfId="20165" xr:uid="{51FC462E-2BFC-4AB0-B3A1-D92C589591F6}"/>
    <cellStyle name="Comma 22 2 3 4 5" xfId="1788" xr:uid="{E405C6E3-B690-423F-A7D7-CAAEFDB90FD7}"/>
    <cellStyle name="Comma 22 2 3 4 5 10" xfId="22894" xr:uid="{798E59F3-4901-42E4-B34E-327548F2E80A}"/>
    <cellStyle name="Comma 22 2 3 4 5 11" xfId="25239" xr:uid="{5854D9B9-BD37-42E9-980E-A584C9A7A864}"/>
    <cellStyle name="Comma 22 2 3 4 5 12" xfId="27584" xr:uid="{D2A2F7F4-2B4E-4348-BCE1-898251D95244}"/>
    <cellStyle name="Comma 22 2 3 4 5 2" xfId="4133" xr:uid="{13BB1C24-484C-40A7-9BD8-C189AD80B229}"/>
    <cellStyle name="Comma 22 2 3 4 5 3" xfId="6478" xr:uid="{CBBC4FAC-332E-4390-802F-94054AB8F504}"/>
    <cellStyle name="Comma 22 2 3 4 5 4" xfId="8823" xr:uid="{8AA23D06-4E22-4B1C-8E89-F83A303BF03A}"/>
    <cellStyle name="Comma 22 2 3 4 5 5" xfId="11168" xr:uid="{03D9596E-1800-4470-B167-0D52A1F398E9}"/>
    <cellStyle name="Comma 22 2 3 4 5 6" xfId="13513" xr:uid="{73DC4A16-F61C-4DBE-870E-201D61C65103}"/>
    <cellStyle name="Comma 22 2 3 4 5 7" xfId="15858" xr:uid="{6087DB38-B2CA-4FC3-B169-AADE57D94E8A}"/>
    <cellStyle name="Comma 22 2 3 4 5 8" xfId="18204" xr:uid="{15CABAF3-4458-4BAE-9772-937DA991BAEB}"/>
    <cellStyle name="Comma 22 2 3 4 5 9" xfId="20549" xr:uid="{0572EAE8-2F2C-48A2-94BF-4E1679E65939}"/>
    <cellStyle name="Comma 22 2 3 4 6" xfId="2172" xr:uid="{8C6A1196-19BC-42EE-ADE9-D20BC7EC77D9}"/>
    <cellStyle name="Comma 22 2 3 4 6 10" xfId="23278" xr:uid="{97883872-1E96-4C7D-A880-0993BF2B5D53}"/>
    <cellStyle name="Comma 22 2 3 4 6 11" xfId="25623" xr:uid="{A0099A90-BC6C-4FC2-B42A-415DFB2219FF}"/>
    <cellStyle name="Comma 22 2 3 4 6 12" xfId="27968" xr:uid="{A2E1C69D-D0C2-4BB2-A4A1-F52C40B43D76}"/>
    <cellStyle name="Comma 22 2 3 4 6 2" xfId="4517" xr:uid="{1F768E1C-E26C-4781-BFE9-49E7169834FD}"/>
    <cellStyle name="Comma 22 2 3 4 6 3" xfId="6862" xr:uid="{DA858D17-7AAF-424B-9F70-24C591F951D5}"/>
    <cellStyle name="Comma 22 2 3 4 6 4" xfId="9207" xr:uid="{BCC07DEC-414C-40C9-BB23-A5A7CAFD60B8}"/>
    <cellStyle name="Comma 22 2 3 4 6 5" xfId="11552" xr:uid="{E9D84DB0-333A-4D82-B910-F64BF92E5AB0}"/>
    <cellStyle name="Comma 22 2 3 4 6 6" xfId="13897" xr:uid="{F23CDB41-7919-4096-8396-9E068CF1F006}"/>
    <cellStyle name="Comma 22 2 3 4 6 7" xfId="16242" xr:uid="{9AE79BC9-C8FE-43C7-BCD8-1E9B1E5CAE60}"/>
    <cellStyle name="Comma 22 2 3 4 6 8" xfId="18588" xr:uid="{51CD142E-E6B4-4E65-994B-94F3CF381F3A}"/>
    <cellStyle name="Comma 22 2 3 4 6 9" xfId="20933" xr:uid="{DDEF7520-4C2E-4A88-9042-E6A78B713E25}"/>
    <cellStyle name="Comma 22 2 3 4 7" xfId="2556" xr:uid="{BEFD0C44-60F4-454A-8F38-AD5B9373766B}"/>
    <cellStyle name="Comma 22 2 3 4 8" xfId="4901" xr:uid="{444BF015-3A8A-4058-A219-62FC5DDC618C}"/>
    <cellStyle name="Comma 22 2 3 4 9" xfId="7246" xr:uid="{976F85FC-551B-4D13-BABA-17DC67032375}"/>
    <cellStyle name="Comma 22 2 3 5" xfId="259" xr:uid="{64B22359-E36A-47C3-990E-D21B777DA8A2}"/>
    <cellStyle name="Comma 22 2 3 5 10" xfId="9639" xr:uid="{CD70193A-172E-4EEE-8986-D24785CD288F}"/>
    <cellStyle name="Comma 22 2 3 5 11" xfId="11984" xr:uid="{20D5BDE2-A4E9-401E-B61F-5EE6E6A6CC0D}"/>
    <cellStyle name="Comma 22 2 3 5 12" xfId="14329" xr:uid="{9C5B07B1-0642-47C8-8F02-82DA0686E50D}"/>
    <cellStyle name="Comma 22 2 3 5 13" xfId="16675" xr:uid="{145E28B1-DE7E-46CE-986D-258237FD39F4}"/>
    <cellStyle name="Comma 22 2 3 5 14" xfId="19020" xr:uid="{9CF253B2-5AB2-445C-A2E0-9324258ADD6F}"/>
    <cellStyle name="Comma 22 2 3 5 15" xfId="21365" xr:uid="{219AE85A-757C-4DE1-9DB8-E038C8B916DC}"/>
    <cellStyle name="Comma 22 2 3 5 16" xfId="23710" xr:uid="{16D03678-09DC-4229-96A5-F9914E0E6E66}"/>
    <cellStyle name="Comma 22 2 3 5 17" xfId="26055" xr:uid="{B0E78548-8986-4F4B-822D-E087517CDB3C}"/>
    <cellStyle name="Comma 22 2 3 5 2" xfId="643" xr:uid="{93A446AE-F492-4310-BF5E-2FC948C98E7E}"/>
    <cellStyle name="Comma 22 2 3 5 2 10" xfId="21749" xr:uid="{E90EAD61-355D-4553-9763-DF128BF00247}"/>
    <cellStyle name="Comma 22 2 3 5 2 11" xfId="24094" xr:uid="{727FCB17-4757-4BA1-80E3-49E08A65391C}"/>
    <cellStyle name="Comma 22 2 3 5 2 12" xfId="26439" xr:uid="{FC7FD028-EF64-445E-B122-8F114D9B332B}"/>
    <cellStyle name="Comma 22 2 3 5 2 2" xfId="2988" xr:uid="{DC4BDAB9-BEB9-4442-9D33-CA53E7DAF907}"/>
    <cellStyle name="Comma 22 2 3 5 2 3" xfId="5333" xr:uid="{3756B057-B71E-43C9-9018-F73CEE80449E}"/>
    <cellStyle name="Comma 22 2 3 5 2 4" xfId="7678" xr:uid="{5E431460-2B87-43B0-957F-B93AA8CAA703}"/>
    <cellStyle name="Comma 22 2 3 5 2 5" xfId="10023" xr:uid="{38A9D4A3-C66E-40EB-8B56-094FA60C3A0D}"/>
    <cellStyle name="Comma 22 2 3 5 2 6" xfId="12368" xr:uid="{2E4BD5DC-37EA-4B4D-A0BD-D332F87CAE4E}"/>
    <cellStyle name="Comma 22 2 3 5 2 7" xfId="14713" xr:uid="{B9022890-52F3-4C96-B0A8-26E77E25D46D}"/>
    <cellStyle name="Comma 22 2 3 5 2 8" xfId="17059" xr:uid="{FB8AABC9-7129-4469-A31F-7ECC5D915505}"/>
    <cellStyle name="Comma 22 2 3 5 2 9" xfId="19404" xr:uid="{F1E29956-5CE7-4F89-89DB-066C64855399}"/>
    <cellStyle name="Comma 22 2 3 5 3" xfId="1068" xr:uid="{A59EAE07-8258-48EE-9520-695D82624501}"/>
    <cellStyle name="Comma 22 2 3 5 3 10" xfId="22174" xr:uid="{44A8B3CE-B806-49D7-A8E6-C044D62BFAFC}"/>
    <cellStyle name="Comma 22 2 3 5 3 11" xfId="24519" xr:uid="{078D1F16-A1DE-45B1-A81A-41039A8CB1EA}"/>
    <cellStyle name="Comma 22 2 3 5 3 12" xfId="26864" xr:uid="{F853C960-847B-465A-AF1F-4F872D12DD30}"/>
    <cellStyle name="Comma 22 2 3 5 3 2" xfId="3413" xr:uid="{8989940E-EC77-4A9B-8793-5C514B4C683D}"/>
    <cellStyle name="Comma 22 2 3 5 3 3" xfId="5758" xr:uid="{84ACE1A0-C4CA-4C42-86BC-3D4CA0FEE893}"/>
    <cellStyle name="Comma 22 2 3 5 3 4" xfId="8103" xr:uid="{2B264B24-1713-4339-B9F3-0C05668F65FB}"/>
    <cellStyle name="Comma 22 2 3 5 3 5" xfId="10448" xr:uid="{93927ECE-7170-4A7A-A92C-DFAB726BCA84}"/>
    <cellStyle name="Comma 22 2 3 5 3 6" xfId="12793" xr:uid="{54CD30B5-8359-4FA6-A41B-492AE526B228}"/>
    <cellStyle name="Comma 22 2 3 5 3 7" xfId="15138" xr:uid="{420B2866-9381-4B31-A329-86F631002489}"/>
    <cellStyle name="Comma 22 2 3 5 3 8" xfId="17484" xr:uid="{EE386E6E-B084-4AF4-A83B-5E1F399CBCEA}"/>
    <cellStyle name="Comma 22 2 3 5 3 9" xfId="19829" xr:uid="{5183EDF3-F5DE-4728-959D-E5D024487CC9}"/>
    <cellStyle name="Comma 22 2 3 5 4" xfId="1452" xr:uid="{7998A055-4D12-4AB1-BF40-2B8901210591}"/>
    <cellStyle name="Comma 22 2 3 5 4 10" xfId="22558" xr:uid="{0BAEE06F-2B71-47FB-9196-6CE4771776A0}"/>
    <cellStyle name="Comma 22 2 3 5 4 11" xfId="24903" xr:uid="{62E050AA-3C73-4FD9-8918-A85F09451760}"/>
    <cellStyle name="Comma 22 2 3 5 4 12" xfId="27248" xr:uid="{BAE20992-20DD-47FA-886D-F4F90934E737}"/>
    <cellStyle name="Comma 22 2 3 5 4 2" xfId="3797" xr:uid="{71FE7696-4C24-4571-A485-0A20F8D2B282}"/>
    <cellStyle name="Comma 22 2 3 5 4 3" xfId="6142" xr:uid="{B1950921-559C-43A2-83FF-CAA72EB5F1CE}"/>
    <cellStyle name="Comma 22 2 3 5 4 4" xfId="8487" xr:uid="{982410B0-DD5D-4E70-8BEA-B1F207E9C29B}"/>
    <cellStyle name="Comma 22 2 3 5 4 5" xfId="10832" xr:uid="{D032981D-94FA-45CE-8FBA-F4A7EC94B15B}"/>
    <cellStyle name="Comma 22 2 3 5 4 6" xfId="13177" xr:uid="{A54B80EA-38D5-4D84-A3D6-7C67E881D8A3}"/>
    <cellStyle name="Comma 22 2 3 5 4 7" xfId="15522" xr:uid="{66F2F0A9-B1F2-4BBE-A4B7-376B5AD408FE}"/>
    <cellStyle name="Comma 22 2 3 5 4 8" xfId="17868" xr:uid="{D4088DEC-795F-418C-A1DD-9375C1C6C97D}"/>
    <cellStyle name="Comma 22 2 3 5 4 9" xfId="20213" xr:uid="{57489D8A-DEBE-42E3-9E63-E7566A1A40CD}"/>
    <cellStyle name="Comma 22 2 3 5 5" xfId="1836" xr:uid="{82C03FFA-DFB4-4A90-9006-EEE58EDEAF6B}"/>
    <cellStyle name="Comma 22 2 3 5 5 10" xfId="22942" xr:uid="{08901243-CF43-4057-9ACC-B9B6EC77CEDA}"/>
    <cellStyle name="Comma 22 2 3 5 5 11" xfId="25287" xr:uid="{629CB9C3-2E23-4B6C-9215-E988834211A2}"/>
    <cellStyle name="Comma 22 2 3 5 5 12" xfId="27632" xr:uid="{BB05577A-6824-4661-82CF-5292B697F759}"/>
    <cellStyle name="Comma 22 2 3 5 5 2" xfId="4181" xr:uid="{C9D72EAF-7BAC-457F-87AC-FC39F2ED483B}"/>
    <cellStyle name="Comma 22 2 3 5 5 3" xfId="6526" xr:uid="{9C052D14-8556-4D4F-B91A-7E348A0D30E2}"/>
    <cellStyle name="Comma 22 2 3 5 5 4" xfId="8871" xr:uid="{74F05292-31E6-4533-8AC0-1D901A6E2AFC}"/>
    <cellStyle name="Comma 22 2 3 5 5 5" xfId="11216" xr:uid="{EEC4E1AA-279B-4C37-A95C-65665D7EEC51}"/>
    <cellStyle name="Comma 22 2 3 5 5 6" xfId="13561" xr:uid="{30DDD45F-B3B0-4656-A525-1B83E937E27E}"/>
    <cellStyle name="Comma 22 2 3 5 5 7" xfId="15906" xr:uid="{B505660C-A46B-4C20-911F-D24A367E7336}"/>
    <cellStyle name="Comma 22 2 3 5 5 8" xfId="18252" xr:uid="{88ACA848-93C3-4491-8AC3-F76715E84332}"/>
    <cellStyle name="Comma 22 2 3 5 5 9" xfId="20597" xr:uid="{6AC28A5D-F056-4EB0-AEA1-AD28494B616D}"/>
    <cellStyle name="Comma 22 2 3 5 6" xfId="2220" xr:uid="{E0AEE50A-3156-41EB-BB51-DACBF533EF48}"/>
    <cellStyle name="Comma 22 2 3 5 6 10" xfId="23326" xr:uid="{17CBAC06-1F21-43CF-B24F-75A06F6A6499}"/>
    <cellStyle name="Comma 22 2 3 5 6 11" xfId="25671" xr:uid="{FFC1C9F4-C102-42AE-9936-31A6FA387BC3}"/>
    <cellStyle name="Comma 22 2 3 5 6 12" xfId="28016" xr:uid="{D767C993-4638-4E7F-9F49-5CC522234EC3}"/>
    <cellStyle name="Comma 22 2 3 5 6 2" xfId="4565" xr:uid="{C760DF1C-7E4F-4582-BC61-746BA3904E55}"/>
    <cellStyle name="Comma 22 2 3 5 6 3" xfId="6910" xr:uid="{E60D2CB8-0780-4BA8-8E2C-7F555CEBDBEF}"/>
    <cellStyle name="Comma 22 2 3 5 6 4" xfId="9255" xr:uid="{07308CE4-A018-4F01-82BD-257C5ADB5898}"/>
    <cellStyle name="Comma 22 2 3 5 6 5" xfId="11600" xr:uid="{1CD6A5D3-EFC7-41FF-A91D-6D9401EBD6F4}"/>
    <cellStyle name="Comma 22 2 3 5 6 6" xfId="13945" xr:uid="{D39276BE-7B86-4989-B653-A3BCF2E8906A}"/>
    <cellStyle name="Comma 22 2 3 5 6 7" xfId="16290" xr:uid="{312CBBE5-2B19-4ECA-95D0-EB0D4F479955}"/>
    <cellStyle name="Comma 22 2 3 5 6 8" xfId="18636" xr:uid="{FC186EFF-7D2D-4EB0-95FE-98A9B19FFB57}"/>
    <cellStyle name="Comma 22 2 3 5 6 9" xfId="20981" xr:uid="{F0737421-7D22-443A-9719-DB36864FF798}"/>
    <cellStyle name="Comma 22 2 3 5 7" xfId="2604" xr:uid="{83841A6A-B0E1-4593-9830-172349B30CCC}"/>
    <cellStyle name="Comma 22 2 3 5 8" xfId="4949" xr:uid="{BDC2CC2A-5E86-4640-875D-D304C170A290}"/>
    <cellStyle name="Comma 22 2 3 5 9" xfId="7294" xr:uid="{C25C5D23-D46C-4B17-A69F-9D9A4E1D1EAE}"/>
    <cellStyle name="Comma 22 2 3 6" xfId="307" xr:uid="{69477027-576C-4D97-81BE-69B3EE6FF694}"/>
    <cellStyle name="Comma 22 2 3 6 10" xfId="9687" xr:uid="{BD2D3BAD-FD81-4953-A0A4-EF80114A70A4}"/>
    <cellStyle name="Comma 22 2 3 6 11" xfId="12032" xr:uid="{4E6D258D-CC9E-4B5F-BACF-AB7F854E4CCB}"/>
    <cellStyle name="Comma 22 2 3 6 12" xfId="14377" xr:uid="{8212D91F-3B5B-4664-9A23-F197AAF06F0A}"/>
    <cellStyle name="Comma 22 2 3 6 13" xfId="16723" xr:uid="{91F7D41A-F6A0-43DE-950D-5E0567172083}"/>
    <cellStyle name="Comma 22 2 3 6 14" xfId="19068" xr:uid="{21560A04-6334-4F1A-9A55-DAFDE5682563}"/>
    <cellStyle name="Comma 22 2 3 6 15" xfId="21413" xr:uid="{3BB20A96-C7D0-4A45-B17E-5E83657BC14D}"/>
    <cellStyle name="Comma 22 2 3 6 16" xfId="23758" xr:uid="{BF37A1EF-68D2-496B-AB09-02AD262AC880}"/>
    <cellStyle name="Comma 22 2 3 6 17" xfId="26103" xr:uid="{22274C11-15FC-4F33-9E5C-14A17AFB7F28}"/>
    <cellStyle name="Comma 22 2 3 6 2" xfId="691" xr:uid="{3F7A1563-0DCF-45B8-BCA6-AD8C4B84EAD8}"/>
    <cellStyle name="Comma 22 2 3 6 2 10" xfId="21797" xr:uid="{07AB3769-5ED0-4E1F-B3C1-9BDF35626A88}"/>
    <cellStyle name="Comma 22 2 3 6 2 11" xfId="24142" xr:uid="{F3D5AA51-2651-47A0-B07E-36D5840EE39F}"/>
    <cellStyle name="Comma 22 2 3 6 2 12" xfId="26487" xr:uid="{45BBC2EA-7442-4B51-B772-ADA3CEEB7BCA}"/>
    <cellStyle name="Comma 22 2 3 6 2 2" xfId="3036" xr:uid="{81469D1D-CFB1-4DCA-8A02-2E532A0C2007}"/>
    <cellStyle name="Comma 22 2 3 6 2 3" xfId="5381" xr:uid="{2EA60EE8-619D-4828-8FEA-53CC51580FE6}"/>
    <cellStyle name="Comma 22 2 3 6 2 4" xfId="7726" xr:uid="{2A268952-66D1-4F68-95B5-56CEDADF1176}"/>
    <cellStyle name="Comma 22 2 3 6 2 5" xfId="10071" xr:uid="{89221D30-B2B0-4B3D-9B40-587653D4395B}"/>
    <cellStyle name="Comma 22 2 3 6 2 6" xfId="12416" xr:uid="{E50A01F3-C972-4A75-82D0-AC19CCE85D94}"/>
    <cellStyle name="Comma 22 2 3 6 2 7" xfId="14761" xr:uid="{334CD7F1-8726-4620-97EF-3C2E56124C6F}"/>
    <cellStyle name="Comma 22 2 3 6 2 8" xfId="17107" xr:uid="{BDA34309-962F-444E-8417-3F8EA918A6AD}"/>
    <cellStyle name="Comma 22 2 3 6 2 9" xfId="19452" xr:uid="{20C2BE13-7536-47E9-84B3-00A2D219F4A8}"/>
    <cellStyle name="Comma 22 2 3 6 3" xfId="1116" xr:uid="{E003E7D8-57C5-48FC-94FE-2B33C83BE842}"/>
    <cellStyle name="Comma 22 2 3 6 3 10" xfId="22222" xr:uid="{E4A7C807-3A20-446A-BE99-A80B446E698D}"/>
    <cellStyle name="Comma 22 2 3 6 3 11" xfId="24567" xr:uid="{09539BDC-4A40-4120-B884-E386CE4EA94A}"/>
    <cellStyle name="Comma 22 2 3 6 3 12" xfId="26912" xr:uid="{943BE2C2-BDA0-4B1A-A503-05428ED24900}"/>
    <cellStyle name="Comma 22 2 3 6 3 2" xfId="3461" xr:uid="{2AD89532-B6FE-439B-802A-512E881D0FEB}"/>
    <cellStyle name="Comma 22 2 3 6 3 3" xfId="5806" xr:uid="{19B7B72E-8ABC-4DDE-ABA1-1323A101F5FC}"/>
    <cellStyle name="Comma 22 2 3 6 3 4" xfId="8151" xr:uid="{3FC03F33-2F3C-49E3-BED5-19A51EE8A3C4}"/>
    <cellStyle name="Comma 22 2 3 6 3 5" xfId="10496" xr:uid="{3FA0BD79-4C27-4CAE-AFED-8B63B46442B3}"/>
    <cellStyle name="Comma 22 2 3 6 3 6" xfId="12841" xr:uid="{54927CCE-7A44-427B-861B-4DDC5B707C99}"/>
    <cellStyle name="Comma 22 2 3 6 3 7" xfId="15186" xr:uid="{012ABF13-669D-459E-9D31-7BDEF374D5B9}"/>
    <cellStyle name="Comma 22 2 3 6 3 8" xfId="17532" xr:uid="{980AD0E8-DF26-4FA5-91AA-6D2025577F55}"/>
    <cellStyle name="Comma 22 2 3 6 3 9" xfId="19877" xr:uid="{3E1381CE-9DA2-4D1D-BF35-034943F799DA}"/>
    <cellStyle name="Comma 22 2 3 6 4" xfId="1500" xr:uid="{7BE22E91-501D-46E0-BE9E-187E3679DA23}"/>
    <cellStyle name="Comma 22 2 3 6 4 10" xfId="22606" xr:uid="{526AB30B-B786-4962-B20B-8F24D7CBC97A}"/>
    <cellStyle name="Comma 22 2 3 6 4 11" xfId="24951" xr:uid="{1BC580F1-2AD4-425E-84E6-E86E07E832EA}"/>
    <cellStyle name="Comma 22 2 3 6 4 12" xfId="27296" xr:uid="{0229D8DC-D03F-4C5E-94CF-614660B452D4}"/>
    <cellStyle name="Comma 22 2 3 6 4 2" xfId="3845" xr:uid="{EBCAA37C-BB5C-48C6-AEB2-F7BC22DDF945}"/>
    <cellStyle name="Comma 22 2 3 6 4 3" xfId="6190" xr:uid="{1A1B749E-9AD3-4C4A-B1CA-5E2905FD61DB}"/>
    <cellStyle name="Comma 22 2 3 6 4 4" xfId="8535" xr:uid="{F49B7AD4-BA2A-410D-B1EC-7D28A19DC2CD}"/>
    <cellStyle name="Comma 22 2 3 6 4 5" xfId="10880" xr:uid="{0CFB98DD-AFFD-4BA1-BEA7-03D6BB29A6F8}"/>
    <cellStyle name="Comma 22 2 3 6 4 6" xfId="13225" xr:uid="{26C053C0-7F51-4B9B-9E70-F8FB31D7D54F}"/>
    <cellStyle name="Comma 22 2 3 6 4 7" xfId="15570" xr:uid="{1E166A6F-A551-4586-B2FC-144D4E02A5B5}"/>
    <cellStyle name="Comma 22 2 3 6 4 8" xfId="17916" xr:uid="{1C9298AB-1E9F-48CD-85EC-D82A8342F4C8}"/>
    <cellStyle name="Comma 22 2 3 6 4 9" xfId="20261" xr:uid="{F385F0A2-50D2-4B24-9596-2BA8A13C5453}"/>
    <cellStyle name="Comma 22 2 3 6 5" xfId="1884" xr:uid="{B38B41AF-596B-4A18-9B3A-D7EF1953059A}"/>
    <cellStyle name="Comma 22 2 3 6 5 10" xfId="22990" xr:uid="{7DBF871C-5EC3-4C15-A88B-12C8EFC382AA}"/>
    <cellStyle name="Comma 22 2 3 6 5 11" xfId="25335" xr:uid="{C498E32B-B8D8-4693-A89A-23C7A6D9E281}"/>
    <cellStyle name="Comma 22 2 3 6 5 12" xfId="27680" xr:uid="{884E836F-35F2-42DF-B7FE-147BC3FFE59C}"/>
    <cellStyle name="Comma 22 2 3 6 5 2" xfId="4229" xr:uid="{7B499C7B-4DD9-4014-803D-1408208611C5}"/>
    <cellStyle name="Comma 22 2 3 6 5 3" xfId="6574" xr:uid="{2D23F631-C9DC-455F-B45A-575D3BD05C3E}"/>
    <cellStyle name="Comma 22 2 3 6 5 4" xfId="8919" xr:uid="{C5ABE64E-A98A-43FC-8EEC-1D94E05A8BCF}"/>
    <cellStyle name="Comma 22 2 3 6 5 5" xfId="11264" xr:uid="{C711D327-CCBC-4E10-B083-CD6E96BCC228}"/>
    <cellStyle name="Comma 22 2 3 6 5 6" xfId="13609" xr:uid="{7E3461DC-9CB7-4D21-AC45-CE65B72BA49C}"/>
    <cellStyle name="Comma 22 2 3 6 5 7" xfId="15954" xr:uid="{4A7EDC4F-5EBF-4594-A176-F6D90C5177D7}"/>
    <cellStyle name="Comma 22 2 3 6 5 8" xfId="18300" xr:uid="{ABACED73-EC18-4F15-BBF0-9D24DCF57BDF}"/>
    <cellStyle name="Comma 22 2 3 6 5 9" xfId="20645" xr:uid="{4945959F-33B1-48B8-838D-B73021A5ADCB}"/>
    <cellStyle name="Comma 22 2 3 6 6" xfId="2268" xr:uid="{36C7DF65-D7F9-4373-806F-061D2E49474D}"/>
    <cellStyle name="Comma 22 2 3 6 6 10" xfId="23374" xr:uid="{E96DCC88-9FD2-420F-9A53-3A1B018C28AF}"/>
    <cellStyle name="Comma 22 2 3 6 6 11" xfId="25719" xr:uid="{312BA273-ED58-4947-8CD2-FFA2CB32CE2C}"/>
    <cellStyle name="Comma 22 2 3 6 6 12" xfId="28064" xr:uid="{E95A1CBB-4CF5-4867-B099-B20DEE348E1F}"/>
    <cellStyle name="Comma 22 2 3 6 6 2" xfId="4613" xr:uid="{9C485071-F4FF-4A31-95CE-CD76925D8FE3}"/>
    <cellStyle name="Comma 22 2 3 6 6 3" xfId="6958" xr:uid="{2AB1ED36-8B5E-4556-BB57-A1461B5EA0C1}"/>
    <cellStyle name="Comma 22 2 3 6 6 4" xfId="9303" xr:uid="{71E003A5-DE13-47D1-93F6-FD69227FD88F}"/>
    <cellStyle name="Comma 22 2 3 6 6 5" xfId="11648" xr:uid="{E8FF2652-5A72-4D38-BAA2-2072D3DF1DFE}"/>
    <cellStyle name="Comma 22 2 3 6 6 6" xfId="13993" xr:uid="{E77FFB20-4115-4588-A839-F8E59751216A}"/>
    <cellStyle name="Comma 22 2 3 6 6 7" xfId="16338" xr:uid="{5C37FBCE-8895-4A7F-A0DA-D40D65095929}"/>
    <cellStyle name="Comma 22 2 3 6 6 8" xfId="18684" xr:uid="{8D0D8C33-9635-4DF6-91BB-685CF264EA86}"/>
    <cellStyle name="Comma 22 2 3 6 6 9" xfId="21029" xr:uid="{70FC0D0C-BC34-4DA1-B439-146482B97E54}"/>
    <cellStyle name="Comma 22 2 3 6 7" xfId="2652" xr:uid="{E2D9AE3C-6275-44CA-B59D-8C5FD2363E30}"/>
    <cellStyle name="Comma 22 2 3 6 8" xfId="4997" xr:uid="{DAA7CFB2-D9FD-4242-91D2-61D8703F1C6D}"/>
    <cellStyle name="Comma 22 2 3 6 9" xfId="7342" xr:uid="{8A365A59-14C3-4627-9A29-82E364841253}"/>
    <cellStyle name="Comma 22 2 3 7" xfId="355" xr:uid="{A23F33CC-5FB5-4B53-BD91-775A9FB8CE58}"/>
    <cellStyle name="Comma 22 2 3 7 10" xfId="9735" xr:uid="{15467AF6-41D5-4DFD-A806-9A23C53DA2E4}"/>
    <cellStyle name="Comma 22 2 3 7 11" xfId="12080" xr:uid="{1E713A77-BC37-43C4-B415-16012EACCB80}"/>
    <cellStyle name="Comma 22 2 3 7 12" xfId="14425" xr:uid="{BE48A9D5-702E-4E89-8C29-5243ADB240B9}"/>
    <cellStyle name="Comma 22 2 3 7 13" xfId="16771" xr:uid="{59AED30E-1DCE-47E3-949C-6A5B47A487F9}"/>
    <cellStyle name="Comma 22 2 3 7 14" xfId="19116" xr:uid="{087208FC-2CC2-4374-BE92-7B1FAA56E1B5}"/>
    <cellStyle name="Comma 22 2 3 7 15" xfId="21461" xr:uid="{0F3D311C-1ECF-4DC6-B103-D95E6470D86F}"/>
    <cellStyle name="Comma 22 2 3 7 16" xfId="23806" xr:uid="{28A25F37-CCC9-4C78-AD4B-8B3C603FE081}"/>
    <cellStyle name="Comma 22 2 3 7 17" xfId="26151" xr:uid="{A27E3DBB-1390-4D27-9DDB-D5DFD676B859}"/>
    <cellStyle name="Comma 22 2 3 7 2" xfId="739" xr:uid="{0C1478CE-E43A-4F35-B4C5-F5DF7AE58CE7}"/>
    <cellStyle name="Comma 22 2 3 7 2 10" xfId="21845" xr:uid="{270D13B0-3CA7-4F29-8F08-932744909DE4}"/>
    <cellStyle name="Comma 22 2 3 7 2 11" xfId="24190" xr:uid="{219E12F0-9F1B-4095-99D8-00C8052FFCF8}"/>
    <cellStyle name="Comma 22 2 3 7 2 12" xfId="26535" xr:uid="{CC1F410F-F1C0-45B8-B49A-959D5D5B8699}"/>
    <cellStyle name="Comma 22 2 3 7 2 2" xfId="3084" xr:uid="{7844A727-B6A1-408C-B61E-BCE458BC2CE9}"/>
    <cellStyle name="Comma 22 2 3 7 2 3" xfId="5429" xr:uid="{D3D6C4E2-C99B-45AA-979E-68E2679D37C6}"/>
    <cellStyle name="Comma 22 2 3 7 2 4" xfId="7774" xr:uid="{93266AFB-389F-45CC-A5A9-DB32B292CE05}"/>
    <cellStyle name="Comma 22 2 3 7 2 5" xfId="10119" xr:uid="{1CF36E05-B48E-4722-B14E-173886C10DEE}"/>
    <cellStyle name="Comma 22 2 3 7 2 6" xfId="12464" xr:uid="{F49EFBD4-3480-4405-B483-EA19931C23AF}"/>
    <cellStyle name="Comma 22 2 3 7 2 7" xfId="14809" xr:uid="{C48004CC-E936-4983-B916-2A1C4C370412}"/>
    <cellStyle name="Comma 22 2 3 7 2 8" xfId="17155" xr:uid="{62E382D9-52EF-4BD6-9562-35CF42BC09C1}"/>
    <cellStyle name="Comma 22 2 3 7 2 9" xfId="19500" xr:uid="{BCE508DC-8DF1-4539-A7EF-EAF01063EB41}"/>
    <cellStyle name="Comma 22 2 3 7 3" xfId="1164" xr:uid="{A86FE843-8A58-4C20-BBCE-49E5BBC62C96}"/>
    <cellStyle name="Comma 22 2 3 7 3 10" xfId="22270" xr:uid="{3E141E36-356C-4C0A-9FAB-EC619972E429}"/>
    <cellStyle name="Comma 22 2 3 7 3 11" xfId="24615" xr:uid="{000CEC2E-598E-4192-AAE9-ABD8D57F6053}"/>
    <cellStyle name="Comma 22 2 3 7 3 12" xfId="26960" xr:uid="{D6DB4982-7565-4FC8-8909-32C1242394EE}"/>
    <cellStyle name="Comma 22 2 3 7 3 2" xfId="3509" xr:uid="{80261C75-E800-4867-85A8-CF5926EAD53D}"/>
    <cellStyle name="Comma 22 2 3 7 3 3" xfId="5854" xr:uid="{D5E413D0-5EEC-4AEA-B292-F7708731D6CC}"/>
    <cellStyle name="Comma 22 2 3 7 3 4" xfId="8199" xr:uid="{9C6D77AE-420C-46EF-8EB0-44D7418356C3}"/>
    <cellStyle name="Comma 22 2 3 7 3 5" xfId="10544" xr:uid="{6DDFE581-00F7-45AA-B7FC-6F552FFDB6D1}"/>
    <cellStyle name="Comma 22 2 3 7 3 6" xfId="12889" xr:uid="{99006300-8861-4999-90F7-1AAE791E1DC1}"/>
    <cellStyle name="Comma 22 2 3 7 3 7" xfId="15234" xr:uid="{D1357713-F9BE-4520-95F9-09DE6452ACCB}"/>
    <cellStyle name="Comma 22 2 3 7 3 8" xfId="17580" xr:uid="{4FD1A3C8-20DA-4175-9951-EE19F344D747}"/>
    <cellStyle name="Comma 22 2 3 7 3 9" xfId="19925" xr:uid="{DDEB67E1-0BF0-4B02-9B5D-43ACE7EA2001}"/>
    <cellStyle name="Comma 22 2 3 7 4" xfId="1548" xr:uid="{597E3D55-9FA0-4701-83D0-55F90A1A1734}"/>
    <cellStyle name="Comma 22 2 3 7 4 10" xfId="22654" xr:uid="{088423E9-7C97-4B21-BDBE-CA763E4373FE}"/>
    <cellStyle name="Comma 22 2 3 7 4 11" xfId="24999" xr:uid="{8EBB1B63-A4F4-4672-A4B8-7608E520EB82}"/>
    <cellStyle name="Comma 22 2 3 7 4 12" xfId="27344" xr:uid="{E7685AEE-73CB-4335-8808-6B5726FC9454}"/>
    <cellStyle name="Comma 22 2 3 7 4 2" xfId="3893" xr:uid="{F66096F8-5C11-4518-AFEC-7CE9CD7F060A}"/>
    <cellStyle name="Comma 22 2 3 7 4 3" xfId="6238" xr:uid="{5D7EAAD8-4616-4D6C-B2F9-2413A663337D}"/>
    <cellStyle name="Comma 22 2 3 7 4 4" xfId="8583" xr:uid="{4DC9FF12-CD98-46ED-91EE-0E5F449A4305}"/>
    <cellStyle name="Comma 22 2 3 7 4 5" xfId="10928" xr:uid="{20B70E61-DCE2-4296-AC19-568F782E7A61}"/>
    <cellStyle name="Comma 22 2 3 7 4 6" xfId="13273" xr:uid="{1FB2D482-1C12-4598-983C-BF56F1D6324F}"/>
    <cellStyle name="Comma 22 2 3 7 4 7" xfId="15618" xr:uid="{159664D8-4160-4183-8117-4A85B8C1DCC8}"/>
    <cellStyle name="Comma 22 2 3 7 4 8" xfId="17964" xr:uid="{13E9AA5B-146C-46D5-A4D7-8A7D45670F58}"/>
    <cellStyle name="Comma 22 2 3 7 4 9" xfId="20309" xr:uid="{AE3E1D51-957C-4583-BF02-302C2F196C37}"/>
    <cellStyle name="Comma 22 2 3 7 5" xfId="1932" xr:uid="{30479B9A-49F4-4B93-B61B-B3BEDE995AEE}"/>
    <cellStyle name="Comma 22 2 3 7 5 10" xfId="23038" xr:uid="{7A6F12DF-8048-4FFA-939E-5B7AD155F183}"/>
    <cellStyle name="Comma 22 2 3 7 5 11" xfId="25383" xr:uid="{9413B261-A35B-4C6B-A515-B09893B4670D}"/>
    <cellStyle name="Comma 22 2 3 7 5 12" xfId="27728" xr:uid="{DD933836-9861-4537-98E8-78A44200D373}"/>
    <cellStyle name="Comma 22 2 3 7 5 2" xfId="4277" xr:uid="{05193E55-83D4-4B79-81D8-93E5B3B97359}"/>
    <cellStyle name="Comma 22 2 3 7 5 3" xfId="6622" xr:uid="{2202497C-E745-416D-8CE5-014CA21A865A}"/>
    <cellStyle name="Comma 22 2 3 7 5 4" xfId="8967" xr:uid="{1C408BD8-2658-4861-8CD7-CB75F07DA51E}"/>
    <cellStyle name="Comma 22 2 3 7 5 5" xfId="11312" xr:uid="{51A8EF81-C5AC-47B1-A7AC-D9872F22C7CF}"/>
    <cellStyle name="Comma 22 2 3 7 5 6" xfId="13657" xr:uid="{33FA7EF2-F31E-4121-A87E-11A232F1406E}"/>
    <cellStyle name="Comma 22 2 3 7 5 7" xfId="16002" xr:uid="{254393A3-E92A-4EF8-92C9-092F90BBB4C1}"/>
    <cellStyle name="Comma 22 2 3 7 5 8" xfId="18348" xr:uid="{0FFDBCB0-52DD-4562-B6A7-AD04A8400391}"/>
    <cellStyle name="Comma 22 2 3 7 5 9" xfId="20693" xr:uid="{BBC6963F-FC52-41F6-B819-E6A9DEF5AACB}"/>
    <cellStyle name="Comma 22 2 3 7 6" xfId="2316" xr:uid="{334E76E7-2970-4276-84E8-C82BD39C4994}"/>
    <cellStyle name="Comma 22 2 3 7 6 10" xfId="23422" xr:uid="{3E815CA6-D449-4BDA-8DC9-478E542168D2}"/>
    <cellStyle name="Comma 22 2 3 7 6 11" xfId="25767" xr:uid="{B48F645F-48DF-48B5-8B73-0C16FD121E96}"/>
    <cellStyle name="Comma 22 2 3 7 6 12" xfId="28112" xr:uid="{19D003B2-E4C8-4BBA-844B-E24492E33809}"/>
    <cellStyle name="Comma 22 2 3 7 6 2" xfId="4661" xr:uid="{4CF57C42-258E-41EB-ABD8-D34E32D402CA}"/>
    <cellStyle name="Comma 22 2 3 7 6 3" xfId="7006" xr:uid="{E6B65424-0C9F-4CD3-B4CC-05A043150C95}"/>
    <cellStyle name="Comma 22 2 3 7 6 4" xfId="9351" xr:uid="{7B792A30-9F8F-4327-B553-5A7E4E394797}"/>
    <cellStyle name="Comma 22 2 3 7 6 5" xfId="11696" xr:uid="{48899F69-0A77-46D2-89EC-8B0056478C7A}"/>
    <cellStyle name="Comma 22 2 3 7 6 6" xfId="14041" xr:uid="{F8FB83C1-C0AD-46A8-8B5A-FFDC9BAABFE6}"/>
    <cellStyle name="Comma 22 2 3 7 6 7" xfId="16386" xr:uid="{090CD58B-8327-4778-BCB7-B621C34D8453}"/>
    <cellStyle name="Comma 22 2 3 7 6 8" xfId="18732" xr:uid="{11C3A107-70FA-499E-AA6B-F272CE547DAD}"/>
    <cellStyle name="Comma 22 2 3 7 6 9" xfId="21077" xr:uid="{522F89B3-889A-48E7-B5FE-85DFF351A511}"/>
    <cellStyle name="Comma 22 2 3 7 7" xfId="2700" xr:uid="{FF19E446-725D-44B8-91FF-F28EFCD23A8F}"/>
    <cellStyle name="Comma 22 2 3 7 8" xfId="5045" xr:uid="{8047711E-5275-4B5B-B0EE-E1A92C5D07B2}"/>
    <cellStyle name="Comma 22 2 3 7 9" xfId="7390" xr:uid="{F7762806-AB54-4427-9266-128B1CDEC9C4}"/>
    <cellStyle name="Comma 22 2 3 8" xfId="403" xr:uid="{C1373643-A521-4352-8838-D3681FCBBE8D}"/>
    <cellStyle name="Comma 22 2 3 8 10" xfId="9783" xr:uid="{904D1606-6A33-43B0-83D2-3AB592050828}"/>
    <cellStyle name="Comma 22 2 3 8 11" xfId="12128" xr:uid="{3CD5247B-3B29-4C0E-A812-C6AADBADECD0}"/>
    <cellStyle name="Comma 22 2 3 8 12" xfId="14473" xr:uid="{512F4F01-1CA6-4B2D-8453-E05460C6202B}"/>
    <cellStyle name="Comma 22 2 3 8 13" xfId="16819" xr:uid="{969C1C09-D502-4DA5-8EB0-35C3741D32EF}"/>
    <cellStyle name="Comma 22 2 3 8 14" xfId="19164" xr:uid="{3E351340-59A1-4BE7-89D9-760E43568BEF}"/>
    <cellStyle name="Comma 22 2 3 8 15" xfId="21509" xr:uid="{675B3212-8933-441F-88E8-52208A3CFB65}"/>
    <cellStyle name="Comma 22 2 3 8 16" xfId="23854" xr:uid="{9427DF5C-2FEB-4E9E-BAC0-A3635301BA0D}"/>
    <cellStyle name="Comma 22 2 3 8 17" xfId="26199" xr:uid="{DC3B9353-F0CF-4E29-8811-224A29E226CF}"/>
    <cellStyle name="Comma 22 2 3 8 2" xfId="787" xr:uid="{12A3EBDB-25D0-4196-9DAF-619FB700C1F9}"/>
    <cellStyle name="Comma 22 2 3 8 2 10" xfId="21893" xr:uid="{2ACD3DF0-1830-4566-AA23-892E2CD78F5B}"/>
    <cellStyle name="Comma 22 2 3 8 2 11" xfId="24238" xr:uid="{0A9A797C-9570-4877-95F6-7E6CEB65BCB9}"/>
    <cellStyle name="Comma 22 2 3 8 2 12" xfId="26583" xr:uid="{B20D84A6-84F7-47ED-B635-B5FAAF370F64}"/>
    <cellStyle name="Comma 22 2 3 8 2 2" xfId="3132" xr:uid="{F09D3D94-F4EC-4F93-89F7-FE4059908175}"/>
    <cellStyle name="Comma 22 2 3 8 2 3" xfId="5477" xr:uid="{C7DA0AC1-720D-48F1-A4CB-D85A986F17C3}"/>
    <cellStyle name="Comma 22 2 3 8 2 4" xfId="7822" xr:uid="{A2C97838-4A6F-443B-A116-2B64173265D4}"/>
    <cellStyle name="Comma 22 2 3 8 2 5" xfId="10167" xr:uid="{CAAE242C-F147-4FB0-B6A9-2033555A4DFA}"/>
    <cellStyle name="Comma 22 2 3 8 2 6" xfId="12512" xr:uid="{817FD593-2F49-4B10-887B-898EC1B185F0}"/>
    <cellStyle name="Comma 22 2 3 8 2 7" xfId="14857" xr:uid="{EAB7FB70-F027-4CD1-A3CD-4DDD7DE50F3D}"/>
    <cellStyle name="Comma 22 2 3 8 2 8" xfId="17203" xr:uid="{CF261370-3813-4F27-84C4-583B54B7A237}"/>
    <cellStyle name="Comma 22 2 3 8 2 9" xfId="19548" xr:uid="{F20A55B6-8CE0-431E-B98E-956A9FD54290}"/>
    <cellStyle name="Comma 22 2 3 8 3" xfId="1212" xr:uid="{AD7D5C4C-6B3D-4F4F-BDC2-29F9E5BBD6F2}"/>
    <cellStyle name="Comma 22 2 3 8 3 10" xfId="22318" xr:uid="{B3D648BA-625D-4773-AA55-1BCE4BB64862}"/>
    <cellStyle name="Comma 22 2 3 8 3 11" xfId="24663" xr:uid="{1C5C38D7-15A9-450A-870F-52B717794047}"/>
    <cellStyle name="Comma 22 2 3 8 3 12" xfId="27008" xr:uid="{E3B131B6-BCA8-46C8-861C-492AF6E3EF9E}"/>
    <cellStyle name="Comma 22 2 3 8 3 2" xfId="3557" xr:uid="{CEFC4E25-3E8C-43FE-96F1-ACACE2CB5BAA}"/>
    <cellStyle name="Comma 22 2 3 8 3 3" xfId="5902" xr:uid="{296CC6E3-6083-4BC7-B8C9-37C0E038A457}"/>
    <cellStyle name="Comma 22 2 3 8 3 4" xfId="8247" xr:uid="{03208E70-681E-4E0A-965D-5963EAE7A68B}"/>
    <cellStyle name="Comma 22 2 3 8 3 5" xfId="10592" xr:uid="{4B8B1F36-E983-4A97-BDFB-FD38E0B23578}"/>
    <cellStyle name="Comma 22 2 3 8 3 6" xfId="12937" xr:uid="{C681F268-7FCF-47B7-AF82-A415FD286D6A}"/>
    <cellStyle name="Comma 22 2 3 8 3 7" xfId="15282" xr:uid="{447E05E4-D9D1-42FF-BB5C-273CD0F9A37C}"/>
    <cellStyle name="Comma 22 2 3 8 3 8" xfId="17628" xr:uid="{5952C176-6B81-409A-87FB-2172A2A33AAA}"/>
    <cellStyle name="Comma 22 2 3 8 3 9" xfId="19973" xr:uid="{94C0266D-0F32-4E30-9988-862F6CDF4A57}"/>
    <cellStyle name="Comma 22 2 3 8 4" xfId="1596" xr:uid="{E2779110-4581-4A84-9225-D47A2AB7A1BA}"/>
    <cellStyle name="Comma 22 2 3 8 4 10" xfId="22702" xr:uid="{9C470B72-06A4-4B12-B8C4-69D52896076F}"/>
    <cellStyle name="Comma 22 2 3 8 4 11" xfId="25047" xr:uid="{85DDBFAE-6071-4519-9766-41FE9E6098A7}"/>
    <cellStyle name="Comma 22 2 3 8 4 12" xfId="27392" xr:uid="{59ED9E7B-F136-43DD-8FDE-1943A24589B6}"/>
    <cellStyle name="Comma 22 2 3 8 4 2" xfId="3941" xr:uid="{3463800B-F11A-4382-857C-26F0AF5503F1}"/>
    <cellStyle name="Comma 22 2 3 8 4 3" xfId="6286" xr:uid="{532A7451-71C9-4BCB-BA6D-57D8FA494EA0}"/>
    <cellStyle name="Comma 22 2 3 8 4 4" xfId="8631" xr:uid="{39638971-3568-4F56-A998-00F4CBBE4388}"/>
    <cellStyle name="Comma 22 2 3 8 4 5" xfId="10976" xr:uid="{CD851AA8-B1BF-4CCE-8D90-777DC55CE24F}"/>
    <cellStyle name="Comma 22 2 3 8 4 6" xfId="13321" xr:uid="{97C515B9-F7FC-41AE-B01B-F5549C0EBB8D}"/>
    <cellStyle name="Comma 22 2 3 8 4 7" xfId="15666" xr:uid="{FB758299-F6ED-4396-9B3F-E7AEDB4718C7}"/>
    <cellStyle name="Comma 22 2 3 8 4 8" xfId="18012" xr:uid="{A807AE90-8A54-4989-9522-B3653C608647}"/>
    <cellStyle name="Comma 22 2 3 8 4 9" xfId="20357" xr:uid="{537FCBE4-ECEC-4550-9816-0E4878622C00}"/>
    <cellStyle name="Comma 22 2 3 8 5" xfId="1980" xr:uid="{6EFC7E02-8BD7-4738-988E-3D14F7AC1EA5}"/>
    <cellStyle name="Comma 22 2 3 8 5 10" xfId="23086" xr:uid="{1EEB06E5-66BA-49C1-8D2B-FF87E4EA19D9}"/>
    <cellStyle name="Comma 22 2 3 8 5 11" xfId="25431" xr:uid="{AA2A0DF6-1E8E-48A2-9645-25030803F2F1}"/>
    <cellStyle name="Comma 22 2 3 8 5 12" xfId="27776" xr:uid="{1314973A-5641-4FB0-9C48-B479C40A40B4}"/>
    <cellStyle name="Comma 22 2 3 8 5 2" xfId="4325" xr:uid="{EC057101-F7D1-4F30-AA02-0D7968F514D4}"/>
    <cellStyle name="Comma 22 2 3 8 5 3" xfId="6670" xr:uid="{80BD2A47-CA62-4DE3-955C-067D805D3470}"/>
    <cellStyle name="Comma 22 2 3 8 5 4" xfId="9015" xr:uid="{F8AC4E7F-8B59-4D33-9DB5-573791A51695}"/>
    <cellStyle name="Comma 22 2 3 8 5 5" xfId="11360" xr:uid="{8F446E8B-3057-4FFE-B39F-8F9338A65AC9}"/>
    <cellStyle name="Comma 22 2 3 8 5 6" xfId="13705" xr:uid="{0759936F-8607-47EE-8FCB-A6E9240E46F7}"/>
    <cellStyle name="Comma 22 2 3 8 5 7" xfId="16050" xr:uid="{0E257FC0-E3D5-4334-8DE9-7B761EA46086}"/>
    <cellStyle name="Comma 22 2 3 8 5 8" xfId="18396" xr:uid="{6060B60A-9E68-4492-96FA-540FC4DB4D4B}"/>
    <cellStyle name="Comma 22 2 3 8 5 9" xfId="20741" xr:uid="{2C1D3612-262C-492E-B248-91796DF97180}"/>
    <cellStyle name="Comma 22 2 3 8 6" xfId="2364" xr:uid="{513F30F6-2065-4226-A740-5B33B29D835F}"/>
    <cellStyle name="Comma 22 2 3 8 6 10" xfId="23470" xr:uid="{174008A5-EF73-404B-B856-14BD0EBA8EF8}"/>
    <cellStyle name="Comma 22 2 3 8 6 11" xfId="25815" xr:uid="{277E352F-313C-4C67-ACF5-338346570D4C}"/>
    <cellStyle name="Comma 22 2 3 8 6 12" xfId="28160" xr:uid="{25F71A75-18B8-47C5-9F60-B60F7315425B}"/>
    <cellStyle name="Comma 22 2 3 8 6 2" xfId="4709" xr:uid="{1F4A5DBF-813A-4BA1-BAAE-F93185EDDBB2}"/>
    <cellStyle name="Comma 22 2 3 8 6 3" xfId="7054" xr:uid="{92B0920F-01EA-4468-B8B5-CAA28E51FA61}"/>
    <cellStyle name="Comma 22 2 3 8 6 4" xfId="9399" xr:uid="{8CAADF28-55E0-46E7-8D7F-687755500D70}"/>
    <cellStyle name="Comma 22 2 3 8 6 5" xfId="11744" xr:uid="{3A065121-3BB8-45E8-BD90-CA9E0E36E68F}"/>
    <cellStyle name="Comma 22 2 3 8 6 6" xfId="14089" xr:uid="{71E3568F-7CF3-4E2D-9000-C802A24921E9}"/>
    <cellStyle name="Comma 22 2 3 8 6 7" xfId="16434" xr:uid="{851F745F-CE03-4712-8B4B-713FDF1BD62B}"/>
    <cellStyle name="Comma 22 2 3 8 6 8" xfId="18780" xr:uid="{86A5F0AF-9874-40FD-A076-591384486C83}"/>
    <cellStyle name="Comma 22 2 3 8 6 9" xfId="21125" xr:uid="{FCD8B541-D56E-434F-BC70-698DEAA650F8}"/>
    <cellStyle name="Comma 22 2 3 8 7" xfId="2748" xr:uid="{426A5D44-9CBC-4CA6-8BB8-FB5E793721AB}"/>
    <cellStyle name="Comma 22 2 3 8 8" xfId="5093" xr:uid="{78F3CA28-2FA9-4D3C-9439-ADC376C3D814}"/>
    <cellStyle name="Comma 22 2 3 8 9" xfId="7438" xr:uid="{6663BDEB-7FDC-4C55-93D1-6CCE7F87C8CE}"/>
    <cellStyle name="Comma 22 2 3 9" xfId="451" xr:uid="{236D5047-4D6D-43D1-A342-0F02E9FDCC68}"/>
    <cellStyle name="Comma 22 2 3 9 10" xfId="21557" xr:uid="{77C8F54D-3DC1-4F4A-A286-C10EE865AD7A}"/>
    <cellStyle name="Comma 22 2 3 9 11" xfId="23902" xr:uid="{0E3F9FD9-5E44-4501-A0ED-C43388AAB2B4}"/>
    <cellStyle name="Comma 22 2 3 9 12" xfId="26247" xr:uid="{1835CC38-9D83-452E-81B3-A83B56C4D76F}"/>
    <cellStyle name="Comma 22 2 3 9 2" xfId="2796" xr:uid="{FE9F66C4-9FEA-4A7E-97C8-2C584BAB9AAA}"/>
    <cellStyle name="Comma 22 2 3 9 3" xfId="5141" xr:uid="{C678AB79-EEDE-411F-B584-E6A943AD4EAD}"/>
    <cellStyle name="Comma 22 2 3 9 4" xfId="7486" xr:uid="{1C2C889E-1253-4572-A3E2-6CD225ADCA8D}"/>
    <cellStyle name="Comma 22 2 3 9 5" xfId="9831" xr:uid="{3BED1EF1-A046-4250-AED8-DD7551A22DC0}"/>
    <cellStyle name="Comma 22 2 3 9 6" xfId="12176" xr:uid="{CA268B5F-4A3D-451F-8C33-844833EA136E}"/>
    <cellStyle name="Comma 22 2 3 9 7" xfId="14521" xr:uid="{C11C5BB2-C95A-4580-9512-7995B3DF9A62}"/>
    <cellStyle name="Comma 22 2 3 9 8" xfId="16867" xr:uid="{979EDBE4-F409-4615-96CD-7A22F8C3FC5D}"/>
    <cellStyle name="Comma 22 2 3 9 9" xfId="19212" xr:uid="{A15C58DA-559F-4A32-9A95-8671A8DF5AED}"/>
    <cellStyle name="Comma 22 2 30" xfId="25839" xr:uid="{BEB48AC5-6C60-448B-BF71-91A96E430D5B}"/>
    <cellStyle name="Comma 22 2 4" xfId="91" xr:uid="{BAC1B4B1-3B62-4043-9321-D1A9E27E61F4}"/>
    <cellStyle name="Comma 22 2 4 10" xfId="9471" xr:uid="{1A462483-C93E-4A51-898E-6751E2CB61C9}"/>
    <cellStyle name="Comma 22 2 4 11" xfId="11816" xr:uid="{A5A615BD-E3EA-49F6-8660-6747FF7F0997}"/>
    <cellStyle name="Comma 22 2 4 12" xfId="14161" xr:uid="{ED0E6F0A-C179-4C7D-8BFF-345FA6338C38}"/>
    <cellStyle name="Comma 22 2 4 13" xfId="16507" xr:uid="{124874FD-8364-4582-BA26-C7425FFA8D28}"/>
    <cellStyle name="Comma 22 2 4 14" xfId="18852" xr:uid="{015A47ED-EB34-425C-938C-4E30980AF583}"/>
    <cellStyle name="Comma 22 2 4 15" xfId="21197" xr:uid="{E2B87031-7046-4FEB-AE76-7946B6521EE4}"/>
    <cellStyle name="Comma 22 2 4 16" xfId="23542" xr:uid="{5C4DBA41-E439-4045-887C-1E9140F24141}"/>
    <cellStyle name="Comma 22 2 4 17" xfId="25887" xr:uid="{9D3A614A-61CA-42E5-B5CF-458CF5B98972}"/>
    <cellStyle name="Comma 22 2 4 2" xfId="475" xr:uid="{36EBD4F4-5968-4BB8-B163-E24D88A1D6DC}"/>
    <cellStyle name="Comma 22 2 4 2 10" xfId="21581" xr:uid="{236DFFD3-26B2-4AC5-AB8D-41FAAD81D800}"/>
    <cellStyle name="Comma 22 2 4 2 11" xfId="23926" xr:uid="{B95A16EC-F253-4557-8782-9F6D77EDA04E}"/>
    <cellStyle name="Comma 22 2 4 2 12" xfId="26271" xr:uid="{DA2A864E-CF24-40EA-A3AA-DE895A2EE32A}"/>
    <cellStyle name="Comma 22 2 4 2 2" xfId="2820" xr:uid="{DB918BD0-CE86-4F62-B15A-27B2E896601C}"/>
    <cellStyle name="Comma 22 2 4 2 3" xfId="5165" xr:uid="{96B1E832-0659-4757-A6C5-8F6D9E4B3F33}"/>
    <cellStyle name="Comma 22 2 4 2 4" xfId="7510" xr:uid="{FF0A59D0-5D63-40F7-8397-DE59AB4989B5}"/>
    <cellStyle name="Comma 22 2 4 2 5" xfId="9855" xr:uid="{C49DC8AB-11FE-425C-AD85-DEE4590AFC71}"/>
    <cellStyle name="Comma 22 2 4 2 6" xfId="12200" xr:uid="{E359F31C-9690-4303-9083-A217F265E33A}"/>
    <cellStyle name="Comma 22 2 4 2 7" xfId="14545" xr:uid="{DAD048D1-4B5C-4208-883E-584A33F19A0B}"/>
    <cellStyle name="Comma 22 2 4 2 8" xfId="16891" xr:uid="{2B4F9568-E916-4D75-89AB-4BFC27B0BB8E}"/>
    <cellStyle name="Comma 22 2 4 2 9" xfId="19236" xr:uid="{6DEE4F91-4CD1-4B12-8EFE-F97EE8C09898}"/>
    <cellStyle name="Comma 22 2 4 3" xfId="900" xr:uid="{860A5B65-3E6C-4A81-B090-E0D75B0C715D}"/>
    <cellStyle name="Comma 22 2 4 3 10" xfId="22006" xr:uid="{E4A1773A-1CC4-4DE2-8FBE-4F154C6424CD}"/>
    <cellStyle name="Comma 22 2 4 3 11" xfId="24351" xr:uid="{05172B9B-2B96-44B6-8756-A2262A434236}"/>
    <cellStyle name="Comma 22 2 4 3 12" xfId="26696" xr:uid="{ACDB1AFB-3900-431F-9892-B425CB691C27}"/>
    <cellStyle name="Comma 22 2 4 3 2" xfId="3245" xr:uid="{D60044DE-1C66-4192-958D-6A3D1F2A27E2}"/>
    <cellStyle name="Comma 22 2 4 3 3" xfId="5590" xr:uid="{61D8E74A-2781-4840-874C-DD631209F364}"/>
    <cellStyle name="Comma 22 2 4 3 4" xfId="7935" xr:uid="{BC0F0C6E-A4BC-4610-A48A-AEF8723B2F3B}"/>
    <cellStyle name="Comma 22 2 4 3 5" xfId="10280" xr:uid="{A08A1E77-45C2-42AC-834C-2FC1DF036459}"/>
    <cellStyle name="Comma 22 2 4 3 6" xfId="12625" xr:uid="{5172E91A-0363-42BA-A480-CDB321AA72B1}"/>
    <cellStyle name="Comma 22 2 4 3 7" xfId="14970" xr:uid="{92D8CFA6-0E3C-4157-800C-3E275200F7D7}"/>
    <cellStyle name="Comma 22 2 4 3 8" xfId="17316" xr:uid="{FCADA0E3-1DFD-43AA-A5F4-B75EB4FBB666}"/>
    <cellStyle name="Comma 22 2 4 3 9" xfId="19661" xr:uid="{B99F8DBF-FF9E-4458-AD31-195E8D5FB81C}"/>
    <cellStyle name="Comma 22 2 4 4" xfId="1284" xr:uid="{6E143559-CDB4-43C0-B933-EA85D1F13C47}"/>
    <cellStyle name="Comma 22 2 4 4 10" xfId="22390" xr:uid="{C4ADF113-9CC3-47A5-9F2E-78D7F359EB7F}"/>
    <cellStyle name="Comma 22 2 4 4 11" xfId="24735" xr:uid="{5B2C3CC3-C63A-4A98-AE1A-1C614878557E}"/>
    <cellStyle name="Comma 22 2 4 4 12" xfId="27080" xr:uid="{FF728A5F-3D4E-4691-A06E-C74C6F4412C4}"/>
    <cellStyle name="Comma 22 2 4 4 2" xfId="3629" xr:uid="{1771E8D6-D36E-453A-86FE-42E2109C54E3}"/>
    <cellStyle name="Comma 22 2 4 4 3" xfId="5974" xr:uid="{845809E4-AE15-4B74-BA91-C36D9AA76308}"/>
    <cellStyle name="Comma 22 2 4 4 4" xfId="8319" xr:uid="{5ABB93A4-1E51-4572-BECD-A4EC86832301}"/>
    <cellStyle name="Comma 22 2 4 4 5" xfId="10664" xr:uid="{390E6F93-72CF-4094-8BB2-011E5815741C}"/>
    <cellStyle name="Comma 22 2 4 4 6" xfId="13009" xr:uid="{5BFE2A5F-DE01-4951-AB36-93F0D2C310E6}"/>
    <cellStyle name="Comma 22 2 4 4 7" xfId="15354" xr:uid="{729062C2-A0B2-4389-92A8-1E092A7B1E8D}"/>
    <cellStyle name="Comma 22 2 4 4 8" xfId="17700" xr:uid="{CF9732DD-294F-4952-8A28-81F6326A487D}"/>
    <cellStyle name="Comma 22 2 4 4 9" xfId="20045" xr:uid="{2A19F7E5-9522-42A4-A6F5-DE056750648F}"/>
    <cellStyle name="Comma 22 2 4 5" xfId="1668" xr:uid="{96163205-D5E8-41AA-A54B-A22BB637FB44}"/>
    <cellStyle name="Comma 22 2 4 5 10" xfId="22774" xr:uid="{85BF41B5-576B-43D8-8AFE-A794A02EB9C3}"/>
    <cellStyle name="Comma 22 2 4 5 11" xfId="25119" xr:uid="{73530E53-3FAC-4933-9C79-14A1A9D34F81}"/>
    <cellStyle name="Comma 22 2 4 5 12" xfId="27464" xr:uid="{CAD30CB3-2478-4879-81AB-D5F2BD5CE8DF}"/>
    <cellStyle name="Comma 22 2 4 5 2" xfId="4013" xr:uid="{A6C73DAA-F03C-48C3-B22C-11A7B3C5CCDA}"/>
    <cellStyle name="Comma 22 2 4 5 3" xfId="6358" xr:uid="{42565224-72F7-4F1F-A429-3CBDD975050A}"/>
    <cellStyle name="Comma 22 2 4 5 4" xfId="8703" xr:uid="{759C4C3C-027A-447C-9E0D-46610CA1FF36}"/>
    <cellStyle name="Comma 22 2 4 5 5" xfId="11048" xr:uid="{8555C870-8DAE-423A-BCB5-AF53AC807E20}"/>
    <cellStyle name="Comma 22 2 4 5 6" xfId="13393" xr:uid="{D373E94C-A71B-4E42-93A0-6BE27B4CD5A5}"/>
    <cellStyle name="Comma 22 2 4 5 7" xfId="15738" xr:uid="{2C318EC5-128D-49A1-AF42-CDDBD61A5B35}"/>
    <cellStyle name="Comma 22 2 4 5 8" xfId="18084" xr:uid="{FD0324AC-4302-4747-988D-1832BFD20E36}"/>
    <cellStyle name="Comma 22 2 4 5 9" xfId="20429" xr:uid="{17F520A4-DAD7-40F9-A520-23BFC8AFF72B}"/>
    <cellStyle name="Comma 22 2 4 6" xfId="2052" xr:uid="{8D67A833-D512-46BF-B554-6351EEB8CADA}"/>
    <cellStyle name="Comma 22 2 4 6 10" xfId="23158" xr:uid="{0297C731-C5FB-4006-8696-AD6134E919C8}"/>
    <cellStyle name="Comma 22 2 4 6 11" xfId="25503" xr:uid="{BE421BE9-C728-4E83-8C63-01561A79DF23}"/>
    <cellStyle name="Comma 22 2 4 6 12" xfId="27848" xr:uid="{0BE734D7-08D6-4073-A084-A3C0FDA9BE89}"/>
    <cellStyle name="Comma 22 2 4 6 2" xfId="4397" xr:uid="{A081D985-4C99-4E11-B198-8FD4886362EB}"/>
    <cellStyle name="Comma 22 2 4 6 3" xfId="6742" xr:uid="{7FB4311C-7084-4032-801A-72DF5EE56276}"/>
    <cellStyle name="Comma 22 2 4 6 4" xfId="9087" xr:uid="{C3D49E54-7C9F-4821-856D-AC6CB51C8BF2}"/>
    <cellStyle name="Comma 22 2 4 6 5" xfId="11432" xr:uid="{7E66C8A1-7899-4306-9F06-3027C0093BE6}"/>
    <cellStyle name="Comma 22 2 4 6 6" xfId="13777" xr:uid="{5B1B6D5E-2E59-4EAD-BFC0-551BDE7E599D}"/>
    <cellStyle name="Comma 22 2 4 6 7" xfId="16122" xr:uid="{980A1ADF-BBA2-4E7B-8EEA-41281644D2F2}"/>
    <cellStyle name="Comma 22 2 4 6 8" xfId="18468" xr:uid="{5EF8EBC6-2362-4CBA-961D-0074D05E4939}"/>
    <cellStyle name="Comma 22 2 4 6 9" xfId="20813" xr:uid="{9749A721-73B8-45C2-B10C-868ECE091FEF}"/>
    <cellStyle name="Comma 22 2 4 7" xfId="2436" xr:uid="{8454544F-CFC5-41A7-BFDE-575E7C9E7C8A}"/>
    <cellStyle name="Comma 22 2 4 8" xfId="4781" xr:uid="{06E2E5A3-ECA2-4337-B64B-DA4C613E9C12}"/>
    <cellStyle name="Comma 22 2 4 9" xfId="7126" xr:uid="{E39C73B7-2414-4A6B-87C9-23433675D435}"/>
    <cellStyle name="Comma 22 2 5" xfId="139" xr:uid="{5B4135E5-6B75-406D-9FD1-813FE2390B5F}"/>
    <cellStyle name="Comma 22 2 5 10" xfId="9519" xr:uid="{FA76DDAA-62EE-46DC-A485-5F762651C3EF}"/>
    <cellStyle name="Comma 22 2 5 11" xfId="11864" xr:uid="{B7213FBC-9474-4269-AFF2-F0FBF7049D2A}"/>
    <cellStyle name="Comma 22 2 5 12" xfId="14209" xr:uid="{F97C59BA-2EA4-4AB6-BE58-AB185C90FAB5}"/>
    <cellStyle name="Comma 22 2 5 13" xfId="16555" xr:uid="{1FBCF303-0516-4F2E-8ECA-3EF63FF82C6F}"/>
    <cellStyle name="Comma 22 2 5 14" xfId="18900" xr:uid="{3285AD47-5EAD-4C82-B36A-8F9699C7E125}"/>
    <cellStyle name="Comma 22 2 5 15" xfId="21245" xr:uid="{448FF5C3-5132-4BCC-AED7-C1363A55515B}"/>
    <cellStyle name="Comma 22 2 5 16" xfId="23590" xr:uid="{C7228553-1790-4167-8770-00BA84A673B8}"/>
    <cellStyle name="Comma 22 2 5 17" xfId="25935" xr:uid="{06CAFC60-8281-4BEB-8AE5-CE3AAE5840E8}"/>
    <cellStyle name="Comma 22 2 5 2" xfId="523" xr:uid="{B43F9E05-0E87-43F5-AD52-D6381ADB23A2}"/>
    <cellStyle name="Comma 22 2 5 2 10" xfId="21629" xr:uid="{584B9A43-E28F-4776-9965-ECF7A3DE80AC}"/>
    <cellStyle name="Comma 22 2 5 2 11" xfId="23974" xr:uid="{34494482-3961-4ABA-91CD-060F65B6A079}"/>
    <cellStyle name="Comma 22 2 5 2 12" xfId="26319" xr:uid="{B5EDE1BC-CA75-4131-94CC-E4715FDF6B06}"/>
    <cellStyle name="Comma 22 2 5 2 2" xfId="2868" xr:uid="{5B1295F1-864A-4B9D-9860-00BD0CB21416}"/>
    <cellStyle name="Comma 22 2 5 2 3" xfId="5213" xr:uid="{94988120-A148-41C5-AC1A-D0FABCBB981C}"/>
    <cellStyle name="Comma 22 2 5 2 4" xfId="7558" xr:uid="{16F87126-9D18-4D49-BFA2-F235878A4038}"/>
    <cellStyle name="Comma 22 2 5 2 5" xfId="9903" xr:uid="{0C5E8BC5-DDDE-438D-A40A-315F58B1764F}"/>
    <cellStyle name="Comma 22 2 5 2 6" xfId="12248" xr:uid="{C528004F-B9C2-4BB3-9204-33D8B36BD142}"/>
    <cellStyle name="Comma 22 2 5 2 7" xfId="14593" xr:uid="{54520383-8F9C-46F7-BD4C-100BB2C11BFD}"/>
    <cellStyle name="Comma 22 2 5 2 8" xfId="16939" xr:uid="{8A57FB70-AF57-411D-A91E-2157BDE36288}"/>
    <cellStyle name="Comma 22 2 5 2 9" xfId="19284" xr:uid="{A6A13274-ADAB-4C0B-B0A9-9E8B6C74A76C}"/>
    <cellStyle name="Comma 22 2 5 3" xfId="948" xr:uid="{EEF1A12B-877A-4B1F-8B55-F826FE25A8E1}"/>
    <cellStyle name="Comma 22 2 5 3 10" xfId="22054" xr:uid="{FD205897-A121-47A2-B1E8-8519615849A2}"/>
    <cellStyle name="Comma 22 2 5 3 11" xfId="24399" xr:uid="{96735001-8B55-465D-8372-9E80C9E6FE31}"/>
    <cellStyle name="Comma 22 2 5 3 12" xfId="26744" xr:uid="{783E1078-4B44-4A80-A07F-DA2E57E7A2E4}"/>
    <cellStyle name="Comma 22 2 5 3 2" xfId="3293" xr:uid="{6DA30552-38B4-43F7-B12B-5D834208A7C9}"/>
    <cellStyle name="Comma 22 2 5 3 3" xfId="5638" xr:uid="{B0C897E4-C848-496B-88E3-5971FBC2500E}"/>
    <cellStyle name="Comma 22 2 5 3 4" xfId="7983" xr:uid="{04810A8B-DACB-45B8-AB76-86D2BBFE0E7F}"/>
    <cellStyle name="Comma 22 2 5 3 5" xfId="10328" xr:uid="{35D8B17D-4E8E-493F-8A7A-CA92BC35BD07}"/>
    <cellStyle name="Comma 22 2 5 3 6" xfId="12673" xr:uid="{C9B76FE7-C479-456C-B469-3F0DA8671035}"/>
    <cellStyle name="Comma 22 2 5 3 7" xfId="15018" xr:uid="{27CA5813-856C-4102-BEED-F5D3CF69F90B}"/>
    <cellStyle name="Comma 22 2 5 3 8" xfId="17364" xr:uid="{FC9F8742-AFC4-4FF9-A846-6956714BB21F}"/>
    <cellStyle name="Comma 22 2 5 3 9" xfId="19709" xr:uid="{B2DD858A-669D-4833-B321-B00320F37CBA}"/>
    <cellStyle name="Comma 22 2 5 4" xfId="1332" xr:uid="{7D752145-967A-4375-943D-DD78CFA5BFA7}"/>
    <cellStyle name="Comma 22 2 5 4 10" xfId="22438" xr:uid="{5E7FAC21-31B8-4C7B-926D-1754EAF6E7FA}"/>
    <cellStyle name="Comma 22 2 5 4 11" xfId="24783" xr:uid="{360545B5-157E-4DA6-9370-FC61656CC8AF}"/>
    <cellStyle name="Comma 22 2 5 4 12" xfId="27128" xr:uid="{3055D83D-C18A-4758-B4C6-BDDF4EA16AD2}"/>
    <cellStyle name="Comma 22 2 5 4 2" xfId="3677" xr:uid="{70A2485B-AD26-4F3F-B432-98CC2E7650EB}"/>
    <cellStyle name="Comma 22 2 5 4 3" xfId="6022" xr:uid="{82C3DBA7-BCD8-48FA-A6EE-06E0E512AF7E}"/>
    <cellStyle name="Comma 22 2 5 4 4" xfId="8367" xr:uid="{4AC93B7A-71A1-48B4-A544-62DAA4B88918}"/>
    <cellStyle name="Comma 22 2 5 4 5" xfId="10712" xr:uid="{39C549D9-0F17-4ABB-9782-ECEB8EDFEC9E}"/>
    <cellStyle name="Comma 22 2 5 4 6" xfId="13057" xr:uid="{B99096A4-DF26-4961-A85C-87A2E9C96B9D}"/>
    <cellStyle name="Comma 22 2 5 4 7" xfId="15402" xr:uid="{FCD6757C-F249-4471-9AB2-ECB563C7202E}"/>
    <cellStyle name="Comma 22 2 5 4 8" xfId="17748" xr:uid="{3F606C94-C158-4E7F-B8C7-1FB309370918}"/>
    <cellStyle name="Comma 22 2 5 4 9" xfId="20093" xr:uid="{B8142B1A-807E-48CA-B09C-0EFA358A7EE4}"/>
    <cellStyle name="Comma 22 2 5 5" xfId="1716" xr:uid="{615EC20A-3FA8-4DE0-B7A7-2157FB2E5D91}"/>
    <cellStyle name="Comma 22 2 5 5 10" xfId="22822" xr:uid="{BB8E697A-8F4F-4F78-89E3-CF156C44039A}"/>
    <cellStyle name="Comma 22 2 5 5 11" xfId="25167" xr:uid="{BBA756AD-1CD6-40F7-A4C5-B150C4FC7B6B}"/>
    <cellStyle name="Comma 22 2 5 5 12" xfId="27512" xr:uid="{98F65348-17E6-41B3-AFEB-01019A59A604}"/>
    <cellStyle name="Comma 22 2 5 5 2" xfId="4061" xr:uid="{E6FB67B6-64F8-4311-A4EF-9660F43B74AA}"/>
    <cellStyle name="Comma 22 2 5 5 3" xfId="6406" xr:uid="{E01D95EB-DB87-4FF4-BF65-0DE6CB554357}"/>
    <cellStyle name="Comma 22 2 5 5 4" xfId="8751" xr:uid="{7A0244DD-99BF-42BF-8328-86111532CD61}"/>
    <cellStyle name="Comma 22 2 5 5 5" xfId="11096" xr:uid="{CDBE7434-42DD-4887-9B5F-29CAB5C7E159}"/>
    <cellStyle name="Comma 22 2 5 5 6" xfId="13441" xr:uid="{3075AC39-84D6-4FBA-AC54-7513237CE49A}"/>
    <cellStyle name="Comma 22 2 5 5 7" xfId="15786" xr:uid="{8A3B1E7B-F741-426F-8808-99BDBA2F7BEB}"/>
    <cellStyle name="Comma 22 2 5 5 8" xfId="18132" xr:uid="{92C31CE4-7251-4B7C-BEAD-2A8D41CD9998}"/>
    <cellStyle name="Comma 22 2 5 5 9" xfId="20477" xr:uid="{14F08C68-B3BF-439A-B047-8881863F1527}"/>
    <cellStyle name="Comma 22 2 5 6" xfId="2100" xr:uid="{0381F521-6A8B-4F2E-8C28-C904C1C5BE0B}"/>
    <cellStyle name="Comma 22 2 5 6 10" xfId="23206" xr:uid="{40F00FF6-727E-4C11-8075-3452CECDF055}"/>
    <cellStyle name="Comma 22 2 5 6 11" xfId="25551" xr:uid="{2C85227C-F79E-4B09-928F-4366C8E061C8}"/>
    <cellStyle name="Comma 22 2 5 6 12" xfId="27896" xr:uid="{CD0FA12B-4EA3-4749-A5CC-4C8251E7EA8D}"/>
    <cellStyle name="Comma 22 2 5 6 2" xfId="4445" xr:uid="{55293F80-43BF-4EAE-8B88-A2E3370A4486}"/>
    <cellStyle name="Comma 22 2 5 6 3" xfId="6790" xr:uid="{FEB33461-257C-4F26-BD17-FDF43F3CF42A}"/>
    <cellStyle name="Comma 22 2 5 6 4" xfId="9135" xr:uid="{33BF9D31-17FD-48A6-9223-DCBE8310A002}"/>
    <cellStyle name="Comma 22 2 5 6 5" xfId="11480" xr:uid="{3EF62312-E930-40FE-9DB7-A8DE6D246E88}"/>
    <cellStyle name="Comma 22 2 5 6 6" xfId="13825" xr:uid="{0E506DB2-B46A-4704-9C3B-284BB57F9539}"/>
    <cellStyle name="Comma 22 2 5 6 7" xfId="16170" xr:uid="{02B76467-7578-4238-82E5-F48D5FC754C5}"/>
    <cellStyle name="Comma 22 2 5 6 8" xfId="18516" xr:uid="{C561199C-1BCB-4749-A6D9-8ACF0FBA5860}"/>
    <cellStyle name="Comma 22 2 5 6 9" xfId="20861" xr:uid="{7791D628-1BD1-4BB0-99A6-E9C457A920E9}"/>
    <cellStyle name="Comma 22 2 5 7" xfId="2484" xr:uid="{8712058A-7573-4168-B269-4494D0B83F75}"/>
    <cellStyle name="Comma 22 2 5 8" xfId="4829" xr:uid="{31A54B9A-D606-48F2-95EF-7582EACFAA90}"/>
    <cellStyle name="Comma 22 2 5 9" xfId="7174" xr:uid="{E402649C-FD10-4B1A-BA41-840E66ABA5AD}"/>
    <cellStyle name="Comma 22 2 6" xfId="187" xr:uid="{26717C89-7F10-4B8E-A19F-DFAC454A152E}"/>
    <cellStyle name="Comma 22 2 6 10" xfId="9567" xr:uid="{FBFE6F5F-E350-40AB-A0A9-5179FCFFD09F}"/>
    <cellStyle name="Comma 22 2 6 11" xfId="11912" xr:uid="{98711708-9C83-4D4B-93F3-63B023A68569}"/>
    <cellStyle name="Comma 22 2 6 12" xfId="14257" xr:uid="{B3C97C2E-F309-4EDE-AFD5-E9BD5FCF3833}"/>
    <cellStyle name="Comma 22 2 6 13" xfId="16603" xr:uid="{82A84E74-793F-476B-A47F-5BB6207CAB35}"/>
    <cellStyle name="Comma 22 2 6 14" xfId="18948" xr:uid="{9CB57819-5E50-4658-94E0-1AD93C72D1C4}"/>
    <cellStyle name="Comma 22 2 6 15" xfId="21293" xr:uid="{E638D90A-155A-44DA-A70A-F5FB67E5FFB0}"/>
    <cellStyle name="Comma 22 2 6 16" xfId="23638" xr:uid="{B18956B0-F0C1-4F34-8A98-2D8CC06E0245}"/>
    <cellStyle name="Comma 22 2 6 17" xfId="25983" xr:uid="{609B1D13-AB8F-4AF0-B411-E4F807F1CAFF}"/>
    <cellStyle name="Comma 22 2 6 2" xfId="571" xr:uid="{9F67BFBA-C777-4CAB-B0AF-6426D8082499}"/>
    <cellStyle name="Comma 22 2 6 2 10" xfId="21677" xr:uid="{BD7DE05F-CB7C-4F48-B668-730D6F99B0FD}"/>
    <cellStyle name="Comma 22 2 6 2 11" xfId="24022" xr:uid="{DBD81127-8AF0-4F2A-8D9A-9B35DEB3EB80}"/>
    <cellStyle name="Comma 22 2 6 2 12" xfId="26367" xr:uid="{BE00E50B-72DD-4AF2-9812-78008A71A77B}"/>
    <cellStyle name="Comma 22 2 6 2 2" xfId="2916" xr:uid="{C91191E5-E190-4D0C-A08E-EB24E7E1D10C}"/>
    <cellStyle name="Comma 22 2 6 2 3" xfId="5261" xr:uid="{5F5A11AE-9AE5-480B-B2CB-A65E1B870CF4}"/>
    <cellStyle name="Comma 22 2 6 2 4" xfId="7606" xr:uid="{14EB1CB7-5B93-464B-9F5E-494084881970}"/>
    <cellStyle name="Comma 22 2 6 2 5" xfId="9951" xr:uid="{1D02D07F-A0C3-4ECD-B8E5-57584639EECB}"/>
    <cellStyle name="Comma 22 2 6 2 6" xfId="12296" xr:uid="{A8F842E8-7002-4699-A240-E0EF69F11E8F}"/>
    <cellStyle name="Comma 22 2 6 2 7" xfId="14641" xr:uid="{B7FE508D-5C2E-4B4A-86A4-2F89FC538506}"/>
    <cellStyle name="Comma 22 2 6 2 8" xfId="16987" xr:uid="{9AD1DD5E-3EBB-46C8-B142-6274786D2E8A}"/>
    <cellStyle name="Comma 22 2 6 2 9" xfId="19332" xr:uid="{F1E9C804-1D5E-4E6C-96D0-E9C761C5DB56}"/>
    <cellStyle name="Comma 22 2 6 3" xfId="996" xr:uid="{C75317E2-EAD2-418B-9266-CE92C627D269}"/>
    <cellStyle name="Comma 22 2 6 3 10" xfId="22102" xr:uid="{E786D45A-00BC-46E0-ABAF-EAE640126959}"/>
    <cellStyle name="Comma 22 2 6 3 11" xfId="24447" xr:uid="{FACD9193-33DF-4CC8-AF6A-56721259731D}"/>
    <cellStyle name="Comma 22 2 6 3 12" xfId="26792" xr:uid="{0E691E5C-5C00-4C20-A5AD-9B362902470D}"/>
    <cellStyle name="Comma 22 2 6 3 2" xfId="3341" xr:uid="{39F05781-A524-429F-A23A-568B54ABCC76}"/>
    <cellStyle name="Comma 22 2 6 3 3" xfId="5686" xr:uid="{2B3C6F09-ED65-479E-A787-36EF85B27831}"/>
    <cellStyle name="Comma 22 2 6 3 4" xfId="8031" xr:uid="{8EBE439E-B8F5-4166-863B-03DD6DB1E847}"/>
    <cellStyle name="Comma 22 2 6 3 5" xfId="10376" xr:uid="{49D85478-F69B-430D-B546-08E4B1AE2700}"/>
    <cellStyle name="Comma 22 2 6 3 6" xfId="12721" xr:uid="{55F09156-C8AC-43A7-AAD4-69B447D9C7BB}"/>
    <cellStyle name="Comma 22 2 6 3 7" xfId="15066" xr:uid="{257036A0-006F-4E7F-8286-D1B3A960B64D}"/>
    <cellStyle name="Comma 22 2 6 3 8" xfId="17412" xr:uid="{41A59EA8-8DC7-4F69-A77C-B7CA6BF18462}"/>
    <cellStyle name="Comma 22 2 6 3 9" xfId="19757" xr:uid="{E4367FBA-0800-4AA9-888C-0AC9ECCF50F4}"/>
    <cellStyle name="Comma 22 2 6 4" xfId="1380" xr:uid="{8D6AF566-3640-4A86-A7FD-9CF51073CA38}"/>
    <cellStyle name="Comma 22 2 6 4 10" xfId="22486" xr:uid="{08A56B6A-3C06-4A96-8A64-581B20C62877}"/>
    <cellStyle name="Comma 22 2 6 4 11" xfId="24831" xr:uid="{EF9733D5-CD67-47D4-8914-77AB619BFA6F}"/>
    <cellStyle name="Comma 22 2 6 4 12" xfId="27176" xr:uid="{E427C5AD-2563-4BA8-B229-2813848A4DF3}"/>
    <cellStyle name="Comma 22 2 6 4 2" xfId="3725" xr:uid="{A98E6356-57E3-4D61-957F-786363856E71}"/>
    <cellStyle name="Comma 22 2 6 4 3" xfId="6070" xr:uid="{24B82E33-AD45-49BE-9CC9-1D7A9248CCA1}"/>
    <cellStyle name="Comma 22 2 6 4 4" xfId="8415" xr:uid="{A65989BD-3BAC-4C88-85D4-0EE36CBF98A0}"/>
    <cellStyle name="Comma 22 2 6 4 5" xfId="10760" xr:uid="{4DBC8799-C6AB-4EB4-95B6-DAC2F4A97F37}"/>
    <cellStyle name="Comma 22 2 6 4 6" xfId="13105" xr:uid="{3487F3DC-4F73-4728-AA3C-C356F9FDDE8B}"/>
    <cellStyle name="Comma 22 2 6 4 7" xfId="15450" xr:uid="{5B8F4FED-AD0E-448B-B854-847E64A9D0D6}"/>
    <cellStyle name="Comma 22 2 6 4 8" xfId="17796" xr:uid="{DE8B6264-83F0-43E0-9B78-EF251F067112}"/>
    <cellStyle name="Comma 22 2 6 4 9" xfId="20141" xr:uid="{3F5DDC68-2FA7-47B1-8ED9-BF28F51CF3D2}"/>
    <cellStyle name="Comma 22 2 6 5" xfId="1764" xr:uid="{CC529FC8-8129-4525-8E89-4002F2A6B0DA}"/>
    <cellStyle name="Comma 22 2 6 5 10" xfId="22870" xr:uid="{60EBFA64-6FBA-4BDE-907A-EA229A39CA73}"/>
    <cellStyle name="Comma 22 2 6 5 11" xfId="25215" xr:uid="{2AD67DD1-0D63-4090-A24A-58EB3BF2C773}"/>
    <cellStyle name="Comma 22 2 6 5 12" xfId="27560" xr:uid="{D472A715-4EE3-4C6A-8C9A-20BFA3473127}"/>
    <cellStyle name="Comma 22 2 6 5 2" xfId="4109" xr:uid="{2E4BAA15-0D0D-42E6-B416-2F984EB69BBB}"/>
    <cellStyle name="Comma 22 2 6 5 3" xfId="6454" xr:uid="{F3C11DE8-F188-437D-824D-5A75B0D65448}"/>
    <cellStyle name="Comma 22 2 6 5 4" xfId="8799" xr:uid="{E92DBE09-9E7D-496B-A11B-8B86B0400012}"/>
    <cellStyle name="Comma 22 2 6 5 5" xfId="11144" xr:uid="{75412E3B-107A-4883-B78A-1FE8929BFFF5}"/>
    <cellStyle name="Comma 22 2 6 5 6" xfId="13489" xr:uid="{98A9BA0A-63B0-4E9C-B870-4A329B001958}"/>
    <cellStyle name="Comma 22 2 6 5 7" xfId="15834" xr:uid="{BA428257-110F-4DF1-82F7-B4C40B2AD8E9}"/>
    <cellStyle name="Comma 22 2 6 5 8" xfId="18180" xr:uid="{A7EFD4AA-39B3-46AF-8685-6CD261D3EF8D}"/>
    <cellStyle name="Comma 22 2 6 5 9" xfId="20525" xr:uid="{A692BF4B-2548-4978-B790-5C01B07DA848}"/>
    <cellStyle name="Comma 22 2 6 6" xfId="2148" xr:uid="{63C52C17-150A-48F0-8022-6CC51A3F37BD}"/>
    <cellStyle name="Comma 22 2 6 6 10" xfId="23254" xr:uid="{B5944AD3-987B-41CA-9EF4-0A59D54B537A}"/>
    <cellStyle name="Comma 22 2 6 6 11" xfId="25599" xr:uid="{0F778F0E-1883-4C72-B0B2-3FA14F098549}"/>
    <cellStyle name="Comma 22 2 6 6 12" xfId="27944" xr:uid="{06A62119-B7A8-4E22-9795-C8318A6F9FDC}"/>
    <cellStyle name="Comma 22 2 6 6 2" xfId="4493" xr:uid="{44FEE73B-485C-484D-A254-8358B3C6D7AE}"/>
    <cellStyle name="Comma 22 2 6 6 3" xfId="6838" xr:uid="{DC1AF79C-63C5-4E8E-A529-2C22409469EE}"/>
    <cellStyle name="Comma 22 2 6 6 4" xfId="9183" xr:uid="{4437B0A4-D1E5-4D31-A4E9-B120BD7DBECB}"/>
    <cellStyle name="Comma 22 2 6 6 5" xfId="11528" xr:uid="{637DA548-E4E8-4994-90CA-F2697C1D1F4D}"/>
    <cellStyle name="Comma 22 2 6 6 6" xfId="13873" xr:uid="{CE5C1CEE-32D0-46E6-8190-70198D615EA6}"/>
    <cellStyle name="Comma 22 2 6 6 7" xfId="16218" xr:uid="{057DA986-7A8C-4F45-AF4A-DB2397DE9F1C}"/>
    <cellStyle name="Comma 22 2 6 6 8" xfId="18564" xr:uid="{A1C231A4-10E2-48D8-8F85-2C923F208945}"/>
    <cellStyle name="Comma 22 2 6 6 9" xfId="20909" xr:uid="{512DFD26-80AA-4F68-B3EF-2B43963755D2}"/>
    <cellStyle name="Comma 22 2 6 7" xfId="2532" xr:uid="{4D3984E9-099F-4F03-A110-C7F783E8BCC1}"/>
    <cellStyle name="Comma 22 2 6 8" xfId="4877" xr:uid="{2D4FD410-AAD4-44E5-ABF3-8E6724889F2E}"/>
    <cellStyle name="Comma 22 2 6 9" xfId="7222" xr:uid="{DF312EB0-28FC-4B0A-97B8-CAF8FA95697E}"/>
    <cellStyle name="Comma 22 2 7" xfId="235" xr:uid="{0CE1332E-0B57-4A2F-B9AE-31BD55FD5A16}"/>
    <cellStyle name="Comma 22 2 7 10" xfId="9615" xr:uid="{DE0361C1-93F4-478E-9AC4-A6E15D8275D1}"/>
    <cellStyle name="Comma 22 2 7 11" xfId="11960" xr:uid="{DAE423D5-36CF-46BF-B012-CEA16C919C7D}"/>
    <cellStyle name="Comma 22 2 7 12" xfId="14305" xr:uid="{3616F5C5-7531-449B-A002-E571E403C422}"/>
    <cellStyle name="Comma 22 2 7 13" xfId="16651" xr:uid="{55620D0C-D89E-415D-BB89-5828B1AB5406}"/>
    <cellStyle name="Comma 22 2 7 14" xfId="18996" xr:uid="{50232351-F11C-450F-92D0-E26A3F8049DD}"/>
    <cellStyle name="Comma 22 2 7 15" xfId="21341" xr:uid="{D82F3342-3FB4-4AC5-9CCF-9B607FFA4C17}"/>
    <cellStyle name="Comma 22 2 7 16" xfId="23686" xr:uid="{3F26268C-65F1-44D8-8593-CA0D0C33BA1A}"/>
    <cellStyle name="Comma 22 2 7 17" xfId="26031" xr:uid="{8EE1CE1E-9CF2-4947-8DC5-E74946DB20C0}"/>
    <cellStyle name="Comma 22 2 7 2" xfId="619" xr:uid="{1ED209E5-7E8C-4A89-A6DA-83BDC24FCBBC}"/>
    <cellStyle name="Comma 22 2 7 2 10" xfId="21725" xr:uid="{4C4DB3B5-6377-405C-B93A-0B630A45A1C7}"/>
    <cellStyle name="Comma 22 2 7 2 11" xfId="24070" xr:uid="{474A9BE5-2C44-4B16-8DF5-EA4880C4CD73}"/>
    <cellStyle name="Comma 22 2 7 2 12" xfId="26415" xr:uid="{8488C671-CAF5-4955-A6B8-8EDCB7E152DC}"/>
    <cellStyle name="Comma 22 2 7 2 2" xfId="2964" xr:uid="{AAC7F2C1-D5A9-4458-88CC-9C2EF1EB8E06}"/>
    <cellStyle name="Comma 22 2 7 2 3" xfId="5309" xr:uid="{FD4FF2F9-0C1D-407B-B5E9-0DCCE6C32E17}"/>
    <cellStyle name="Comma 22 2 7 2 4" xfId="7654" xr:uid="{E0F14332-B76B-48B2-B270-D8CCA010CEBA}"/>
    <cellStyle name="Comma 22 2 7 2 5" xfId="9999" xr:uid="{9676012E-286F-4E09-98AF-D7FE56F94C10}"/>
    <cellStyle name="Comma 22 2 7 2 6" xfId="12344" xr:uid="{1ECBBF34-3822-4F56-A59C-5BC444DC0E27}"/>
    <cellStyle name="Comma 22 2 7 2 7" xfId="14689" xr:uid="{4D09C534-39DF-4107-AF6C-198DD5C092AA}"/>
    <cellStyle name="Comma 22 2 7 2 8" xfId="17035" xr:uid="{A44FE1E4-BDAE-401A-B180-3694D74149B7}"/>
    <cellStyle name="Comma 22 2 7 2 9" xfId="19380" xr:uid="{88207623-7039-426D-A687-E16D0EC763D0}"/>
    <cellStyle name="Comma 22 2 7 3" xfId="1044" xr:uid="{8626FDF8-4A41-40C3-805F-3A613D9CF3B6}"/>
    <cellStyle name="Comma 22 2 7 3 10" xfId="22150" xr:uid="{82D1AAD9-8660-4619-A3CE-D0AB8FE2AEA8}"/>
    <cellStyle name="Comma 22 2 7 3 11" xfId="24495" xr:uid="{97A461AE-BE94-43AC-AD46-0E10773AD7F2}"/>
    <cellStyle name="Comma 22 2 7 3 12" xfId="26840" xr:uid="{F1CCAFDA-F013-4A9C-A2E7-A0477C8B0CD9}"/>
    <cellStyle name="Comma 22 2 7 3 2" xfId="3389" xr:uid="{AE7A4FA3-3931-4802-B239-38C98F0721B0}"/>
    <cellStyle name="Comma 22 2 7 3 3" xfId="5734" xr:uid="{1D151691-725E-479C-B39F-373F1E3096CA}"/>
    <cellStyle name="Comma 22 2 7 3 4" xfId="8079" xr:uid="{B2354009-726F-4DD5-AF7B-55EEED281E7E}"/>
    <cellStyle name="Comma 22 2 7 3 5" xfId="10424" xr:uid="{8ABF04D8-CADB-4E52-AD2A-FE5BCF688554}"/>
    <cellStyle name="Comma 22 2 7 3 6" xfId="12769" xr:uid="{23DE78D8-B1AE-4EEC-9983-E22DAAAF5CDE}"/>
    <cellStyle name="Comma 22 2 7 3 7" xfId="15114" xr:uid="{9C4AD07A-3960-4D0B-9D76-422BD54ABD87}"/>
    <cellStyle name="Comma 22 2 7 3 8" xfId="17460" xr:uid="{5AF947E1-4395-46D8-9641-3E669BFE9EF7}"/>
    <cellStyle name="Comma 22 2 7 3 9" xfId="19805" xr:uid="{3BB6EE38-0211-4CC4-B085-A7893520D967}"/>
    <cellStyle name="Comma 22 2 7 4" xfId="1428" xr:uid="{497BAA07-BCEA-4542-BBD2-89EE238DE44D}"/>
    <cellStyle name="Comma 22 2 7 4 10" xfId="22534" xr:uid="{69C9EF02-A690-4652-9894-922C706CAED3}"/>
    <cellStyle name="Comma 22 2 7 4 11" xfId="24879" xr:uid="{112976BD-815E-4F38-8FD3-846BE02F7ECE}"/>
    <cellStyle name="Comma 22 2 7 4 12" xfId="27224" xr:uid="{6730E471-2069-4DF1-9A2D-F90CA7EEC633}"/>
    <cellStyle name="Comma 22 2 7 4 2" xfId="3773" xr:uid="{96506757-95F7-479C-82A7-79ECF265510F}"/>
    <cellStyle name="Comma 22 2 7 4 3" xfId="6118" xr:uid="{1FF12A80-6883-4A97-BEAB-93AEAEF0FB8B}"/>
    <cellStyle name="Comma 22 2 7 4 4" xfId="8463" xr:uid="{B3E9AE5A-3404-4C24-B03F-99FF36E8F54E}"/>
    <cellStyle name="Comma 22 2 7 4 5" xfId="10808" xr:uid="{2C337DD0-800E-4D20-9018-9B3216C56822}"/>
    <cellStyle name="Comma 22 2 7 4 6" xfId="13153" xr:uid="{DEAF8CEF-2210-40A2-BF2D-0BB0D9CE4DCC}"/>
    <cellStyle name="Comma 22 2 7 4 7" xfId="15498" xr:uid="{4985358D-3E17-4FAA-804B-3311DB8013AD}"/>
    <cellStyle name="Comma 22 2 7 4 8" xfId="17844" xr:uid="{BD6AC667-C8E3-4A08-B9BD-551998ADDAF8}"/>
    <cellStyle name="Comma 22 2 7 4 9" xfId="20189" xr:uid="{06F8E441-D209-4243-AA4C-4D6E2ABEF854}"/>
    <cellStyle name="Comma 22 2 7 5" xfId="1812" xr:uid="{0520219C-7A2E-4D39-8B13-D1CDA6872457}"/>
    <cellStyle name="Comma 22 2 7 5 10" xfId="22918" xr:uid="{4255F26D-A909-46E6-9DD8-2D5AC1668995}"/>
    <cellStyle name="Comma 22 2 7 5 11" xfId="25263" xr:uid="{D71C061E-C84F-4E1D-B92F-58CAA5E9E381}"/>
    <cellStyle name="Comma 22 2 7 5 12" xfId="27608" xr:uid="{73991167-442D-4FE8-9ACB-CAB51C71F90F}"/>
    <cellStyle name="Comma 22 2 7 5 2" xfId="4157" xr:uid="{5F1C96DF-9D02-4444-AAA7-C8DB4904ACE9}"/>
    <cellStyle name="Comma 22 2 7 5 3" xfId="6502" xr:uid="{CBBC4FA5-8EAF-4590-A3CA-F061457375DD}"/>
    <cellStyle name="Comma 22 2 7 5 4" xfId="8847" xr:uid="{C913BC0D-F8BD-47CB-876A-54C65C1C4BA5}"/>
    <cellStyle name="Comma 22 2 7 5 5" xfId="11192" xr:uid="{9CA5BE36-DC2E-4BAD-B119-6776754EAFC5}"/>
    <cellStyle name="Comma 22 2 7 5 6" xfId="13537" xr:uid="{EF30C154-EF56-4010-B2C1-BC2D4644A967}"/>
    <cellStyle name="Comma 22 2 7 5 7" xfId="15882" xr:uid="{D5977DC9-D00E-4A4F-B537-A3AF3870BEB0}"/>
    <cellStyle name="Comma 22 2 7 5 8" xfId="18228" xr:uid="{CA47BDA9-66DB-4C6F-820E-F86B93673ADD}"/>
    <cellStyle name="Comma 22 2 7 5 9" xfId="20573" xr:uid="{A487240E-E29C-464B-ACE7-095AB1BF9823}"/>
    <cellStyle name="Comma 22 2 7 6" xfId="2196" xr:uid="{FC74417C-BDBC-4DDD-92DE-0660C65470A2}"/>
    <cellStyle name="Comma 22 2 7 6 10" xfId="23302" xr:uid="{30D004D6-8751-4B02-9829-9C233C0A0CD0}"/>
    <cellStyle name="Comma 22 2 7 6 11" xfId="25647" xr:uid="{373859B7-2703-4984-A42E-F5006C7FD5F8}"/>
    <cellStyle name="Comma 22 2 7 6 12" xfId="27992" xr:uid="{50AC8E66-48FB-408B-B26D-C415510163C5}"/>
    <cellStyle name="Comma 22 2 7 6 2" xfId="4541" xr:uid="{4F3E92F3-0BA8-4676-93BD-252FB8FE0EC7}"/>
    <cellStyle name="Comma 22 2 7 6 3" xfId="6886" xr:uid="{EF10C30F-5165-4FEB-90F1-C0883E1CA895}"/>
    <cellStyle name="Comma 22 2 7 6 4" xfId="9231" xr:uid="{F37E87BD-C039-4505-AE5B-3395A43D6674}"/>
    <cellStyle name="Comma 22 2 7 6 5" xfId="11576" xr:uid="{199500D1-1FBD-4973-9C33-3199195850DA}"/>
    <cellStyle name="Comma 22 2 7 6 6" xfId="13921" xr:uid="{BE0C6F38-A4FE-40D3-97D3-350C667E40D4}"/>
    <cellStyle name="Comma 22 2 7 6 7" xfId="16266" xr:uid="{8309336E-F813-4C13-9044-D54E81BD1E5F}"/>
    <cellStyle name="Comma 22 2 7 6 8" xfId="18612" xr:uid="{7BF09767-E2FF-4E66-B63B-6BC2E3C426A7}"/>
    <cellStyle name="Comma 22 2 7 6 9" xfId="20957" xr:uid="{87586E7E-8EC4-4648-B221-C5A1F0307E73}"/>
    <cellStyle name="Comma 22 2 7 7" xfId="2580" xr:uid="{805B8ED6-E13D-4264-BFA9-BBB2E280C477}"/>
    <cellStyle name="Comma 22 2 7 8" xfId="4925" xr:uid="{7EBF371F-7349-4C71-8DD1-A0583BE2FCB4}"/>
    <cellStyle name="Comma 22 2 7 9" xfId="7270" xr:uid="{68FA9CF3-9F93-4E1F-98D0-7BCBF4A735F2}"/>
    <cellStyle name="Comma 22 2 8" xfId="283" xr:uid="{B695717B-A26A-44CC-BA7B-B5E4BD0E27A8}"/>
    <cellStyle name="Comma 22 2 8 10" xfId="9663" xr:uid="{FF3ACD19-1418-4510-BDBD-70FBF331C8E2}"/>
    <cellStyle name="Comma 22 2 8 11" xfId="12008" xr:uid="{430DBFC1-2A4B-4829-ADFB-85665FE762EA}"/>
    <cellStyle name="Comma 22 2 8 12" xfId="14353" xr:uid="{0B0AB673-F8D9-4211-A471-F68CEC4535B4}"/>
    <cellStyle name="Comma 22 2 8 13" xfId="16699" xr:uid="{BDB9FE5F-75D0-4467-BE4E-00277F278DC6}"/>
    <cellStyle name="Comma 22 2 8 14" xfId="19044" xr:uid="{20063B8E-DB98-4256-8320-7AEF918BBD99}"/>
    <cellStyle name="Comma 22 2 8 15" xfId="21389" xr:uid="{4C6C6ECC-4518-489A-888D-DD1F5E9CE8A2}"/>
    <cellStyle name="Comma 22 2 8 16" xfId="23734" xr:uid="{55943F0E-1A18-4EB4-8023-80547086E0AF}"/>
    <cellStyle name="Comma 22 2 8 17" xfId="26079" xr:uid="{0005D950-D940-4831-ADF1-CFE84BA1F743}"/>
    <cellStyle name="Comma 22 2 8 2" xfId="667" xr:uid="{55F8F0D8-7D91-4FF2-B512-0E43F96107E3}"/>
    <cellStyle name="Comma 22 2 8 2 10" xfId="21773" xr:uid="{0AFC6B5A-C8B5-4AE1-ACCC-5E93296FE557}"/>
    <cellStyle name="Comma 22 2 8 2 11" xfId="24118" xr:uid="{11D52EE3-E82A-4608-946A-16BDE1CF5992}"/>
    <cellStyle name="Comma 22 2 8 2 12" xfId="26463" xr:uid="{27236C8B-E849-4952-ADB3-6DEAF4FAA95B}"/>
    <cellStyle name="Comma 22 2 8 2 2" xfId="3012" xr:uid="{689D7BB2-6332-4D15-9D3C-1BA1A02BE67D}"/>
    <cellStyle name="Comma 22 2 8 2 3" xfId="5357" xr:uid="{6F33EE00-7A87-43ED-91D4-C63402712ECE}"/>
    <cellStyle name="Comma 22 2 8 2 4" xfId="7702" xr:uid="{7DA12640-BA18-47C5-BF91-E339C1B2F9C6}"/>
    <cellStyle name="Comma 22 2 8 2 5" xfId="10047" xr:uid="{C3EB6C8D-2078-4050-AE1A-4C7C46BC68C0}"/>
    <cellStyle name="Comma 22 2 8 2 6" xfId="12392" xr:uid="{3723072E-ADF1-4FFB-9A76-CBCB9586ACBE}"/>
    <cellStyle name="Comma 22 2 8 2 7" xfId="14737" xr:uid="{A6F907A6-8725-493D-9451-743F72B1594E}"/>
    <cellStyle name="Comma 22 2 8 2 8" xfId="17083" xr:uid="{E0E0371F-F10E-4D89-ABB1-CABCE59C8BE3}"/>
    <cellStyle name="Comma 22 2 8 2 9" xfId="19428" xr:uid="{4D3BB0E1-63CE-4E18-B81E-2CDC8E13FC62}"/>
    <cellStyle name="Comma 22 2 8 3" xfId="1092" xr:uid="{EB306C43-A1E1-4C85-A767-DC088EA43CC0}"/>
    <cellStyle name="Comma 22 2 8 3 10" xfId="22198" xr:uid="{1747A77B-A323-4A65-8FE8-4B0EE382F82A}"/>
    <cellStyle name="Comma 22 2 8 3 11" xfId="24543" xr:uid="{17D35FAC-3695-412C-BDF2-FBF3D256C755}"/>
    <cellStyle name="Comma 22 2 8 3 12" xfId="26888" xr:uid="{F3ED6C33-CB2B-4A91-87F1-A8C5619F6130}"/>
    <cellStyle name="Comma 22 2 8 3 2" xfId="3437" xr:uid="{96E4B010-2B5C-42CC-9125-A08D19078B22}"/>
    <cellStyle name="Comma 22 2 8 3 3" xfId="5782" xr:uid="{40E93178-FD5E-45F1-8FD5-A7E39148FC66}"/>
    <cellStyle name="Comma 22 2 8 3 4" xfId="8127" xr:uid="{09B7D02D-5360-4E2B-B859-F15A5216303D}"/>
    <cellStyle name="Comma 22 2 8 3 5" xfId="10472" xr:uid="{1A02FA97-A5EC-484A-87FF-9594025BAA1B}"/>
    <cellStyle name="Comma 22 2 8 3 6" xfId="12817" xr:uid="{507ED530-F739-4F32-ADA9-B552342D36FB}"/>
    <cellStyle name="Comma 22 2 8 3 7" xfId="15162" xr:uid="{58984B03-159C-4DA7-90E4-69B38414E0A0}"/>
    <cellStyle name="Comma 22 2 8 3 8" xfId="17508" xr:uid="{B7519FFE-AE4F-4159-B1DA-83790C2968F1}"/>
    <cellStyle name="Comma 22 2 8 3 9" xfId="19853" xr:uid="{49D659F3-AFAE-4142-8BBA-48502A0DDDE6}"/>
    <cellStyle name="Comma 22 2 8 4" xfId="1476" xr:uid="{97A05DE0-8137-4130-A7B8-43FFEA1CD545}"/>
    <cellStyle name="Comma 22 2 8 4 10" xfId="22582" xr:uid="{01BCBD89-9C5B-4A36-984C-FE5E41B10734}"/>
    <cellStyle name="Comma 22 2 8 4 11" xfId="24927" xr:uid="{EEA2FA30-29F7-4644-BF8C-D6C28C663354}"/>
    <cellStyle name="Comma 22 2 8 4 12" xfId="27272" xr:uid="{563DCADA-9562-40E3-AB40-528550721926}"/>
    <cellStyle name="Comma 22 2 8 4 2" xfId="3821" xr:uid="{B6B31EF4-C946-4420-81EA-CDDDF8BFCDBB}"/>
    <cellStyle name="Comma 22 2 8 4 3" xfId="6166" xr:uid="{C54FABED-DB10-428D-914C-4E6867007EDD}"/>
    <cellStyle name="Comma 22 2 8 4 4" xfId="8511" xr:uid="{8CB3BE54-EAA1-4564-BC6D-44998B1CDC5D}"/>
    <cellStyle name="Comma 22 2 8 4 5" xfId="10856" xr:uid="{C9706612-C354-4354-A06C-021175B4C9F7}"/>
    <cellStyle name="Comma 22 2 8 4 6" xfId="13201" xr:uid="{1F68066A-50B8-4A32-8DF1-11E0EE548870}"/>
    <cellStyle name="Comma 22 2 8 4 7" xfId="15546" xr:uid="{EEEEC068-5E17-48CF-BF3B-0C0718A2844A}"/>
    <cellStyle name="Comma 22 2 8 4 8" xfId="17892" xr:uid="{AA72D617-5820-4F51-A610-07A96413E99F}"/>
    <cellStyle name="Comma 22 2 8 4 9" xfId="20237" xr:uid="{9E34A53A-94CA-47BF-B5B2-8F59DEBA2386}"/>
    <cellStyle name="Comma 22 2 8 5" xfId="1860" xr:uid="{EC8E087C-D48F-4E7C-BB7E-060A2B1F7855}"/>
    <cellStyle name="Comma 22 2 8 5 10" xfId="22966" xr:uid="{D0B9CFFF-339F-4F9B-B513-DA89FF87D264}"/>
    <cellStyle name="Comma 22 2 8 5 11" xfId="25311" xr:uid="{28F5CAB5-95CA-410F-AB50-7129B508ED1B}"/>
    <cellStyle name="Comma 22 2 8 5 12" xfId="27656" xr:uid="{FCE0178F-7E94-47F9-9533-590D94878D8A}"/>
    <cellStyle name="Comma 22 2 8 5 2" xfId="4205" xr:uid="{D93C22DA-1C45-4383-B53C-935B5FD552BC}"/>
    <cellStyle name="Comma 22 2 8 5 3" xfId="6550" xr:uid="{B5BC27F2-CB86-4ACD-80BE-2AE4EC6A13A7}"/>
    <cellStyle name="Comma 22 2 8 5 4" xfId="8895" xr:uid="{147AEA38-FFC3-4AF7-8BE3-E23AA418FB51}"/>
    <cellStyle name="Comma 22 2 8 5 5" xfId="11240" xr:uid="{19817456-4939-4BC9-A496-AD3A09F95256}"/>
    <cellStyle name="Comma 22 2 8 5 6" xfId="13585" xr:uid="{A66D028C-79F0-44DB-A157-566A0E852B4E}"/>
    <cellStyle name="Comma 22 2 8 5 7" xfId="15930" xr:uid="{656FC6C7-3551-4E79-A554-19C4768D78FC}"/>
    <cellStyle name="Comma 22 2 8 5 8" xfId="18276" xr:uid="{77339695-BBC8-4D78-BD5C-1362B3C07C0A}"/>
    <cellStyle name="Comma 22 2 8 5 9" xfId="20621" xr:uid="{B09073F7-917C-46BB-8C94-418F4C023459}"/>
    <cellStyle name="Comma 22 2 8 6" xfId="2244" xr:uid="{B4B63FAE-D412-48E2-BAF9-1E00237FF652}"/>
    <cellStyle name="Comma 22 2 8 6 10" xfId="23350" xr:uid="{D4CB36B9-9DC4-49F3-A1FC-44D0C5D6258A}"/>
    <cellStyle name="Comma 22 2 8 6 11" xfId="25695" xr:uid="{AF187C29-455B-450D-B71D-3A88296C596C}"/>
    <cellStyle name="Comma 22 2 8 6 12" xfId="28040" xr:uid="{7E631446-3138-427E-9580-1241BE59F221}"/>
    <cellStyle name="Comma 22 2 8 6 2" xfId="4589" xr:uid="{244B9A27-5766-4A2E-A438-5D3BE320D5EC}"/>
    <cellStyle name="Comma 22 2 8 6 3" xfId="6934" xr:uid="{376EC2B6-06D5-4826-882A-712E32D02DFA}"/>
    <cellStyle name="Comma 22 2 8 6 4" xfId="9279" xr:uid="{5BAD7738-D4F2-48BC-88EF-883EC0549A69}"/>
    <cellStyle name="Comma 22 2 8 6 5" xfId="11624" xr:uid="{CF051644-2108-42F5-A122-0E2E4C61F75C}"/>
    <cellStyle name="Comma 22 2 8 6 6" xfId="13969" xr:uid="{7846EE74-EA09-4CD5-B1A5-4D07D925C6D7}"/>
    <cellStyle name="Comma 22 2 8 6 7" xfId="16314" xr:uid="{4488BB4C-F956-405F-A751-358756E73593}"/>
    <cellStyle name="Comma 22 2 8 6 8" xfId="18660" xr:uid="{D73DD6CD-9211-43DE-A9B1-F5E654123F69}"/>
    <cellStyle name="Comma 22 2 8 6 9" xfId="21005" xr:uid="{1873000C-B25E-44C3-A127-DA13C178C7A9}"/>
    <cellStyle name="Comma 22 2 8 7" xfId="2628" xr:uid="{3E325445-B898-4C0B-B8E8-BF623F4F5C58}"/>
    <cellStyle name="Comma 22 2 8 8" xfId="4973" xr:uid="{99119B6F-E22E-4777-B3B0-DAFECCA45DC6}"/>
    <cellStyle name="Comma 22 2 8 9" xfId="7318" xr:uid="{A7CF1AB4-78F0-4FB2-A367-1214D7A4B1DA}"/>
    <cellStyle name="Comma 22 2 9" xfId="331" xr:uid="{1C0A607D-0738-49B9-A89D-3B5D0E0DE059}"/>
    <cellStyle name="Comma 22 2 9 10" xfId="9711" xr:uid="{B05B58EA-8DCE-4BF2-988C-F8EBF5E5230C}"/>
    <cellStyle name="Comma 22 2 9 11" xfId="12056" xr:uid="{DA19E596-B03A-441B-BC36-9AF51AC7BD3D}"/>
    <cellStyle name="Comma 22 2 9 12" xfId="14401" xr:uid="{27A7F9AE-FAA4-4128-9CDF-2BBDDE92EEAE}"/>
    <cellStyle name="Comma 22 2 9 13" xfId="16747" xr:uid="{9281A406-9A55-4C9D-B943-7C6381861A92}"/>
    <cellStyle name="Comma 22 2 9 14" xfId="19092" xr:uid="{EA331548-CE62-43E9-8AF2-C9F461772AFB}"/>
    <cellStyle name="Comma 22 2 9 15" xfId="21437" xr:uid="{F0A34B07-8F69-436E-A492-012C0C1F17B6}"/>
    <cellStyle name="Comma 22 2 9 16" xfId="23782" xr:uid="{15E7AD74-6202-427A-A1C5-29889F6F2701}"/>
    <cellStyle name="Comma 22 2 9 17" xfId="26127" xr:uid="{CCE88B03-0804-4774-88AD-74122C4B6360}"/>
    <cellStyle name="Comma 22 2 9 2" xfId="715" xr:uid="{1E974373-03C9-4948-82CB-2978629F2E98}"/>
    <cellStyle name="Comma 22 2 9 2 10" xfId="21821" xr:uid="{8149ABB5-2812-4FFB-97EB-26C003DA7518}"/>
    <cellStyle name="Comma 22 2 9 2 11" xfId="24166" xr:uid="{28672455-5485-4ED6-A341-1A4DF673C568}"/>
    <cellStyle name="Comma 22 2 9 2 12" xfId="26511" xr:uid="{A84D2EA3-B76E-49D3-976D-2B4B0D16B26D}"/>
    <cellStyle name="Comma 22 2 9 2 2" xfId="3060" xr:uid="{83114365-C940-479B-ACB3-E2E607ABAB74}"/>
    <cellStyle name="Comma 22 2 9 2 3" xfId="5405" xr:uid="{D0CEE4AC-1603-488D-B26E-E7241B5BFCF7}"/>
    <cellStyle name="Comma 22 2 9 2 4" xfId="7750" xr:uid="{4BFE887F-009F-43A8-9086-6E933E369C8C}"/>
    <cellStyle name="Comma 22 2 9 2 5" xfId="10095" xr:uid="{03226C36-9ED6-4812-8B48-9B0061EA372B}"/>
    <cellStyle name="Comma 22 2 9 2 6" xfId="12440" xr:uid="{9B757726-5DE2-4F31-8298-0614366AD421}"/>
    <cellStyle name="Comma 22 2 9 2 7" xfId="14785" xr:uid="{52AA72DC-0584-4BD4-B7BD-0317889D35E8}"/>
    <cellStyle name="Comma 22 2 9 2 8" xfId="17131" xr:uid="{44ADFEDD-8C64-4D21-891B-5440FE2A3FE2}"/>
    <cellStyle name="Comma 22 2 9 2 9" xfId="19476" xr:uid="{9A8B2E7C-DC5A-4C17-996E-7742CBB6941B}"/>
    <cellStyle name="Comma 22 2 9 3" xfId="1140" xr:uid="{6E0DE895-7905-4C01-AB8E-C5CD93208DE2}"/>
    <cellStyle name="Comma 22 2 9 3 10" xfId="22246" xr:uid="{A4754ACC-8235-44A7-AD23-43A13A6A6E79}"/>
    <cellStyle name="Comma 22 2 9 3 11" xfId="24591" xr:uid="{688A18C5-D52D-4102-9A47-5D3042C5C1D7}"/>
    <cellStyle name="Comma 22 2 9 3 12" xfId="26936" xr:uid="{47F808E3-5AB5-4CE6-962B-105349F0DE68}"/>
    <cellStyle name="Comma 22 2 9 3 2" xfId="3485" xr:uid="{0CD47D2A-EE5E-47D6-8E23-8C1BE9CF3C7B}"/>
    <cellStyle name="Comma 22 2 9 3 3" xfId="5830" xr:uid="{2FF38729-0BA2-46B7-A1FF-752338CDEE0C}"/>
    <cellStyle name="Comma 22 2 9 3 4" xfId="8175" xr:uid="{AF405CAD-26DC-42A8-8AA3-C109706E6EAA}"/>
    <cellStyle name="Comma 22 2 9 3 5" xfId="10520" xr:uid="{D2EC50C5-E47F-41C6-AE60-B84CFD2A15A2}"/>
    <cellStyle name="Comma 22 2 9 3 6" xfId="12865" xr:uid="{AFD3F7FF-0285-4436-88F6-BD0DFDBFE806}"/>
    <cellStyle name="Comma 22 2 9 3 7" xfId="15210" xr:uid="{DC1D32A8-E11D-4537-9AC6-651CFA2952FA}"/>
    <cellStyle name="Comma 22 2 9 3 8" xfId="17556" xr:uid="{1CCE8038-B868-4C84-BC15-609E6EC2A0A4}"/>
    <cellStyle name="Comma 22 2 9 3 9" xfId="19901" xr:uid="{0AB9896D-4C5C-45C6-B9CE-B0EFE880B197}"/>
    <cellStyle name="Comma 22 2 9 4" xfId="1524" xr:uid="{D248B77B-2960-4426-8622-607AF4925920}"/>
    <cellStyle name="Comma 22 2 9 4 10" xfId="22630" xr:uid="{294F3C1B-AED0-4324-B6FB-67EA731F16F0}"/>
    <cellStyle name="Comma 22 2 9 4 11" xfId="24975" xr:uid="{66D749F1-FD3E-45EB-BB60-9DE0B8109377}"/>
    <cellStyle name="Comma 22 2 9 4 12" xfId="27320" xr:uid="{2F9ACAC7-8D31-4E0E-9CA6-0B1BD5D71EB7}"/>
    <cellStyle name="Comma 22 2 9 4 2" xfId="3869" xr:uid="{BDA6B610-BE03-4247-B819-D2F93FA5CF3B}"/>
    <cellStyle name="Comma 22 2 9 4 3" xfId="6214" xr:uid="{CC1EB519-1D31-46B7-9FA2-3DB71EEA0871}"/>
    <cellStyle name="Comma 22 2 9 4 4" xfId="8559" xr:uid="{80C27B35-51DE-482C-A0A4-B25E5D974BFF}"/>
    <cellStyle name="Comma 22 2 9 4 5" xfId="10904" xr:uid="{67498E08-5FE1-4073-B6DD-FF70B6F06CB7}"/>
    <cellStyle name="Comma 22 2 9 4 6" xfId="13249" xr:uid="{8EDBC5AC-CD2D-4C45-8013-DC0BBE9827D6}"/>
    <cellStyle name="Comma 22 2 9 4 7" xfId="15594" xr:uid="{8894376E-9D8F-4CEC-A09E-7504740A695A}"/>
    <cellStyle name="Comma 22 2 9 4 8" xfId="17940" xr:uid="{62DA30DC-AE4D-4C21-BAEE-0C32679776EF}"/>
    <cellStyle name="Comma 22 2 9 4 9" xfId="20285" xr:uid="{896A6A76-6E27-4F27-9754-9B8E8EE7182D}"/>
    <cellStyle name="Comma 22 2 9 5" xfId="1908" xr:uid="{41ADCEC5-E1FB-4509-BE94-F64972E7E555}"/>
    <cellStyle name="Comma 22 2 9 5 10" xfId="23014" xr:uid="{9A02E5D8-50EF-4C88-A1D4-38AB17556863}"/>
    <cellStyle name="Comma 22 2 9 5 11" xfId="25359" xr:uid="{73A4AEFE-E555-48C0-9BEB-60FC59E1B5E0}"/>
    <cellStyle name="Comma 22 2 9 5 12" xfId="27704" xr:uid="{A6C8D84D-4C45-4DB5-8D5E-16A621196D92}"/>
    <cellStyle name="Comma 22 2 9 5 2" xfId="4253" xr:uid="{B4E048A3-5F3F-406F-A84C-BE461F43566C}"/>
    <cellStyle name="Comma 22 2 9 5 3" xfId="6598" xr:uid="{2B218998-BD54-4EDB-8CF3-CE7884E1B40F}"/>
    <cellStyle name="Comma 22 2 9 5 4" xfId="8943" xr:uid="{2884DE68-B897-406C-B5CA-3CA49ECB5D62}"/>
    <cellStyle name="Comma 22 2 9 5 5" xfId="11288" xr:uid="{4AC049DB-7F4C-4E22-B4D4-B0D1BC0F47F5}"/>
    <cellStyle name="Comma 22 2 9 5 6" xfId="13633" xr:uid="{072E0DFC-ABDB-47BF-84DA-41B054891432}"/>
    <cellStyle name="Comma 22 2 9 5 7" xfId="15978" xr:uid="{EA1F1D21-FBEE-449B-B9CF-29B3C745C346}"/>
    <cellStyle name="Comma 22 2 9 5 8" xfId="18324" xr:uid="{9B39D2B5-B98C-4B2B-B10F-FC39C79EE0EF}"/>
    <cellStyle name="Comma 22 2 9 5 9" xfId="20669" xr:uid="{7A1EAE2B-DC13-4A06-B591-C87339D12297}"/>
    <cellStyle name="Comma 22 2 9 6" xfId="2292" xr:uid="{6B2342B3-AF5F-4205-A3B3-418B8D226F9E}"/>
    <cellStyle name="Comma 22 2 9 6 10" xfId="23398" xr:uid="{F5DD637D-8337-4771-AE6E-3A62C2E55C80}"/>
    <cellStyle name="Comma 22 2 9 6 11" xfId="25743" xr:uid="{394AA18F-9AB8-4B35-B4E5-4FB0C861CA1D}"/>
    <cellStyle name="Comma 22 2 9 6 12" xfId="28088" xr:uid="{D4480F51-40CC-4889-A0E3-0626FC1D4A9C}"/>
    <cellStyle name="Comma 22 2 9 6 2" xfId="4637" xr:uid="{062914CE-42B5-45E4-9804-DB353C37DAB9}"/>
    <cellStyle name="Comma 22 2 9 6 3" xfId="6982" xr:uid="{2E56D1A2-736D-4570-B5E0-34D8CBE0FB21}"/>
    <cellStyle name="Comma 22 2 9 6 4" xfId="9327" xr:uid="{8B69F79C-EFFA-4A8F-8262-57D281B4496A}"/>
    <cellStyle name="Comma 22 2 9 6 5" xfId="11672" xr:uid="{60437005-762B-4252-8B1D-ED54004965E0}"/>
    <cellStyle name="Comma 22 2 9 6 6" xfId="14017" xr:uid="{12DDA20E-DC9F-45F5-9A37-6F6954C96737}"/>
    <cellStyle name="Comma 22 2 9 6 7" xfId="16362" xr:uid="{DC1D6C9B-7AF8-479A-8689-91A26C5842D6}"/>
    <cellStyle name="Comma 22 2 9 6 8" xfId="18708" xr:uid="{88FA1F70-2F01-4C1A-88D7-7975238D35B9}"/>
    <cellStyle name="Comma 22 2 9 6 9" xfId="21053" xr:uid="{FCCD763C-D61F-4B48-B8B6-B868DE791CFB}"/>
    <cellStyle name="Comma 22 2 9 7" xfId="2676" xr:uid="{742E615B-16C0-4BF3-8C98-ECF584CD0762}"/>
    <cellStyle name="Comma 22 2 9 8" xfId="5021" xr:uid="{AA900DF7-CC2F-4A94-882F-4536EB8A1207}"/>
    <cellStyle name="Comma 22 2 9 9" xfId="7366" xr:uid="{CBFF6C88-B149-4270-9D94-9F197E03D45D}"/>
    <cellStyle name="Comma 22 20" xfId="31" xr:uid="{C9A9558F-0B01-4BE9-90BD-FD6371FD97A7}"/>
    <cellStyle name="Comma 22 21" xfId="2380" xr:uid="{C9B30F0E-3FD5-4E6B-B27A-68052396375E}"/>
    <cellStyle name="Comma 22 22" xfId="4725" xr:uid="{3F41AD9E-C630-4726-9CF7-01B74D85D1A2}"/>
    <cellStyle name="Comma 22 23" xfId="7070" xr:uid="{99D2ACA9-D22A-49F9-AED4-F778574210AC}"/>
    <cellStyle name="Comma 22 24" xfId="9415" xr:uid="{22CD3732-ACA6-46D8-815E-9609197E6BBD}"/>
    <cellStyle name="Comma 22 25" xfId="11760" xr:uid="{31A4C289-E4A9-4879-A6FE-D04C385D8019}"/>
    <cellStyle name="Comma 22 26" xfId="14105" xr:uid="{4924B135-09A6-4A69-A767-227F534494A0}"/>
    <cellStyle name="Comma 22 27" xfId="16451" xr:uid="{63631D89-7FF9-43ED-9DED-71FAE5228FE7}"/>
    <cellStyle name="Comma 22 28" xfId="18796" xr:uid="{37C1D984-28E1-45DB-820F-D4B436351983}"/>
    <cellStyle name="Comma 22 29" xfId="21141" xr:uid="{3E0852EB-B8FF-4E13-85CE-C10822C0450E}"/>
    <cellStyle name="Comma 22 3" xfId="47" xr:uid="{C4889AF1-DCF2-4263-9127-C7C53E44CD40}"/>
    <cellStyle name="Comma 22 3 10" xfId="431" xr:uid="{D4B3C6A3-3FD4-4E87-B680-CAD1D93AD1EA}"/>
    <cellStyle name="Comma 22 3 10 10" xfId="21537" xr:uid="{88460424-F976-4FF2-9B97-711DFB6591AD}"/>
    <cellStyle name="Comma 22 3 10 11" xfId="23882" xr:uid="{EACFEE8B-88F1-45D8-A647-D660031E6835}"/>
    <cellStyle name="Comma 22 3 10 12" xfId="26227" xr:uid="{D2B49316-2656-4197-82D3-D3CFA92737DB}"/>
    <cellStyle name="Comma 22 3 10 2" xfId="2776" xr:uid="{2B1D93AF-784C-4ECC-93AF-DA4899820D24}"/>
    <cellStyle name="Comma 22 3 10 3" xfId="5121" xr:uid="{B6F86209-1663-4ADC-A371-079D2728FEB2}"/>
    <cellStyle name="Comma 22 3 10 4" xfId="7466" xr:uid="{AAD3C97B-3BA7-41F8-82E6-386FEA6BF38B}"/>
    <cellStyle name="Comma 22 3 10 5" xfId="9811" xr:uid="{FD5328EB-F696-4C36-BF4D-A3D8C4531788}"/>
    <cellStyle name="Comma 22 3 10 6" xfId="12156" xr:uid="{F03F3902-F879-4645-87B2-66EB56F4A583}"/>
    <cellStyle name="Comma 22 3 10 7" xfId="14501" xr:uid="{CBCEB5B3-6DF6-43E6-9AA3-24833290BA49}"/>
    <cellStyle name="Comma 22 3 10 8" xfId="16847" xr:uid="{876E9584-48EA-4AB1-8CF9-9681D1B0E13B}"/>
    <cellStyle name="Comma 22 3 10 9" xfId="19192" xr:uid="{A173F4CC-2B70-4D29-83A7-21AA9EC1FBA0}"/>
    <cellStyle name="Comma 22 3 11" xfId="856" xr:uid="{DDB92C36-8768-4A2B-BC04-791C1742982B}"/>
    <cellStyle name="Comma 22 3 11 10" xfId="21962" xr:uid="{4C98EBA4-FF63-46EF-AAC4-6E5B4FC209BB}"/>
    <cellStyle name="Comma 22 3 11 11" xfId="24307" xr:uid="{D509D50C-B6FF-4406-9C61-1EEACB4A8545}"/>
    <cellStyle name="Comma 22 3 11 12" xfId="26652" xr:uid="{A0B179BD-652B-4066-97D2-4C1996FBF0D6}"/>
    <cellStyle name="Comma 22 3 11 2" xfId="3201" xr:uid="{A05B8EF1-2CF4-44EC-B0F9-BFB67C96B877}"/>
    <cellStyle name="Comma 22 3 11 3" xfId="5546" xr:uid="{9FD4AF8B-7AC8-4C82-9EDF-56A65FD5545C}"/>
    <cellStyle name="Comma 22 3 11 4" xfId="7891" xr:uid="{FF181E84-2561-492C-95BD-7FA281FBCDBD}"/>
    <cellStyle name="Comma 22 3 11 5" xfId="10236" xr:uid="{74AD3F4A-5386-4524-A944-2E43B07EBC3A}"/>
    <cellStyle name="Comma 22 3 11 6" xfId="12581" xr:uid="{552B6D12-79BB-40F3-B81D-D9784B2FD906}"/>
    <cellStyle name="Comma 22 3 11 7" xfId="14926" xr:uid="{E23CA268-C148-4A19-946A-4104FC1DDEB5}"/>
    <cellStyle name="Comma 22 3 11 8" xfId="17272" xr:uid="{5DE99DAB-DD19-4615-840A-948F303E3C7F}"/>
    <cellStyle name="Comma 22 3 11 9" xfId="19617" xr:uid="{DB420ECD-65DF-4214-A458-010E09297859}"/>
    <cellStyle name="Comma 22 3 12" xfId="1240" xr:uid="{EFDA7ED8-4E69-4696-8DD3-225C9F0005CD}"/>
    <cellStyle name="Comma 22 3 12 10" xfId="22346" xr:uid="{A6054BD0-8AD9-482D-9D67-8A9D580A110C}"/>
    <cellStyle name="Comma 22 3 12 11" xfId="24691" xr:uid="{A80D94C9-B563-4504-9D5C-C7C9B46EC6A1}"/>
    <cellStyle name="Comma 22 3 12 12" xfId="27036" xr:uid="{48F64FA2-53EF-49BF-AADC-258E24DFFEFD}"/>
    <cellStyle name="Comma 22 3 12 2" xfId="3585" xr:uid="{5E7A1079-FC68-4DEA-A6DF-F4929B515752}"/>
    <cellStyle name="Comma 22 3 12 3" xfId="5930" xr:uid="{77C8B39D-3171-45DD-BB5D-E3D5BA9B3A0D}"/>
    <cellStyle name="Comma 22 3 12 4" xfId="8275" xr:uid="{8C55F3CE-6BB4-4610-BF62-8ED0E8A6132D}"/>
    <cellStyle name="Comma 22 3 12 5" xfId="10620" xr:uid="{7257B7FA-FAF3-4279-B10F-79E366EC87EF}"/>
    <cellStyle name="Comma 22 3 12 6" xfId="12965" xr:uid="{37E09C44-5BCF-4F5C-97A1-BAA4296F22BA}"/>
    <cellStyle name="Comma 22 3 12 7" xfId="15310" xr:uid="{2619ECD9-FF69-4EBB-8652-F57E15BEFC52}"/>
    <cellStyle name="Comma 22 3 12 8" xfId="17656" xr:uid="{B9A7E6B6-C7B3-4777-A3CF-FDBE5C143810}"/>
    <cellStyle name="Comma 22 3 12 9" xfId="20001" xr:uid="{EB8C7F1D-70B7-454D-BECA-66D065B01D31}"/>
    <cellStyle name="Comma 22 3 13" xfId="1624" xr:uid="{4186F45A-57AE-4705-91D7-A4D41A6D47CE}"/>
    <cellStyle name="Comma 22 3 13 10" xfId="22730" xr:uid="{E8347568-A4AF-4EEF-8D3C-E20109E03BFD}"/>
    <cellStyle name="Comma 22 3 13 11" xfId="25075" xr:uid="{D986496D-7535-4F16-9C45-3CDCD706298A}"/>
    <cellStyle name="Comma 22 3 13 12" xfId="27420" xr:uid="{D8154C94-84F7-4526-BC01-DA16DA694236}"/>
    <cellStyle name="Comma 22 3 13 2" xfId="3969" xr:uid="{BCA065EE-C2BA-46D6-8DAE-D17B9A3E8D1D}"/>
    <cellStyle name="Comma 22 3 13 3" xfId="6314" xr:uid="{3C7A9940-6BC3-40F7-86D9-B58B44180D5F}"/>
    <cellStyle name="Comma 22 3 13 4" xfId="8659" xr:uid="{47FD8B5B-D1BB-487D-9B5C-619E7F2E033B}"/>
    <cellStyle name="Comma 22 3 13 5" xfId="11004" xr:uid="{B892B47C-1133-4594-A057-064CCE014BCF}"/>
    <cellStyle name="Comma 22 3 13 6" xfId="13349" xr:uid="{5A6FBC58-7318-4ECC-ABD3-190DF1B795C2}"/>
    <cellStyle name="Comma 22 3 13 7" xfId="15694" xr:uid="{26C607E9-ECAD-4298-8997-B24AFBB2F57D}"/>
    <cellStyle name="Comma 22 3 13 8" xfId="18040" xr:uid="{97907C65-EAAB-4C66-8905-7FE194AEC163}"/>
    <cellStyle name="Comma 22 3 13 9" xfId="20385" xr:uid="{926FD35A-01B3-4F62-8BF0-AAC9BE981ECA}"/>
    <cellStyle name="Comma 22 3 14" xfId="2008" xr:uid="{37881515-BFA3-4A9F-93C1-871A335765DA}"/>
    <cellStyle name="Comma 22 3 14 10" xfId="23114" xr:uid="{06EB2041-2CB6-4CB6-BF2A-4865F865959E}"/>
    <cellStyle name="Comma 22 3 14 11" xfId="25459" xr:uid="{EF0F7075-D55D-4606-94C4-B6F5AD8C383D}"/>
    <cellStyle name="Comma 22 3 14 12" xfId="27804" xr:uid="{69A52734-0467-47FB-8190-887D03A6DF68}"/>
    <cellStyle name="Comma 22 3 14 2" xfId="4353" xr:uid="{25180FE0-82BA-46E1-B3D9-D1A15DCCA40B}"/>
    <cellStyle name="Comma 22 3 14 3" xfId="6698" xr:uid="{94D39E1C-905D-4AFF-8FB6-7D11282D689B}"/>
    <cellStyle name="Comma 22 3 14 4" xfId="9043" xr:uid="{BD7654CD-F314-4849-A487-66E4371C16DF}"/>
    <cellStyle name="Comma 22 3 14 5" xfId="11388" xr:uid="{E9A9F67B-6D69-4419-86D4-9C995805D4E2}"/>
    <cellStyle name="Comma 22 3 14 6" xfId="13733" xr:uid="{FD03FCAE-275A-449E-BFF5-33C4DAF27F01}"/>
    <cellStyle name="Comma 22 3 14 7" xfId="16078" xr:uid="{E1F821FF-E50C-4972-A750-BD20BC9651E4}"/>
    <cellStyle name="Comma 22 3 14 8" xfId="18424" xr:uid="{05375BE4-86E7-4F5E-8A72-7D1627338B85}"/>
    <cellStyle name="Comma 22 3 14 9" xfId="20769" xr:uid="{21BAD9D7-6733-4541-8C8D-746D28B5C37F}"/>
    <cellStyle name="Comma 22 3 15" xfId="2392" xr:uid="{5D061ED3-C8A7-4A01-B7AE-D73567E14F65}"/>
    <cellStyle name="Comma 22 3 16" xfId="4737" xr:uid="{D491105F-98DE-4FC0-92C4-488DBAC48CF0}"/>
    <cellStyle name="Comma 22 3 17" xfId="7082" xr:uid="{630468F7-4682-4FE4-8667-A09D0EA7D0B5}"/>
    <cellStyle name="Comma 22 3 18" xfId="9427" xr:uid="{E9A5BCD5-D650-49C1-A7D8-880FC3B9277A}"/>
    <cellStyle name="Comma 22 3 19" xfId="11772" xr:uid="{71146099-B842-406D-8F33-496E86260C76}"/>
    <cellStyle name="Comma 22 3 2" xfId="71" xr:uid="{3F3D17C0-0E26-4C23-8DC0-65C47DF055C6}"/>
    <cellStyle name="Comma 22 3 2 10" xfId="880" xr:uid="{D5005435-8234-4E29-86FE-06D7FE9B2492}"/>
    <cellStyle name="Comma 22 3 2 10 10" xfId="21986" xr:uid="{786F6591-EA78-4F8F-83CF-97270E79BD00}"/>
    <cellStyle name="Comma 22 3 2 10 11" xfId="24331" xr:uid="{0AEB7FF3-3198-447E-A4F8-047C2C3A068A}"/>
    <cellStyle name="Comma 22 3 2 10 12" xfId="26676" xr:uid="{18A773FE-9000-4E17-A30A-20BBAF76BD2C}"/>
    <cellStyle name="Comma 22 3 2 10 2" xfId="3225" xr:uid="{58747EAA-C126-4031-908C-F03E6F75C2D9}"/>
    <cellStyle name="Comma 22 3 2 10 3" xfId="5570" xr:uid="{9CCD1E0D-EF25-4869-A2DA-3D84A95AFBC6}"/>
    <cellStyle name="Comma 22 3 2 10 4" xfId="7915" xr:uid="{CCF274A2-6476-434D-8F98-7C1383EC582B}"/>
    <cellStyle name="Comma 22 3 2 10 5" xfId="10260" xr:uid="{B4F4958C-6C01-433A-9876-D60E3391626A}"/>
    <cellStyle name="Comma 22 3 2 10 6" xfId="12605" xr:uid="{BF899938-8ED5-4D21-9198-1AAAB5ED168D}"/>
    <cellStyle name="Comma 22 3 2 10 7" xfId="14950" xr:uid="{D00FB79B-5406-496D-972C-0C06D40E4ACF}"/>
    <cellStyle name="Comma 22 3 2 10 8" xfId="17296" xr:uid="{FAAF2E35-971A-4F5A-AE54-3D4F98E45EBF}"/>
    <cellStyle name="Comma 22 3 2 10 9" xfId="19641" xr:uid="{1F9B7F7E-D2D6-4A91-A529-3BF31693B896}"/>
    <cellStyle name="Comma 22 3 2 11" xfId="1264" xr:uid="{BF1BBAEA-FF0F-4F83-AFC5-ED7EA176B340}"/>
    <cellStyle name="Comma 22 3 2 11 10" xfId="22370" xr:uid="{E212B61F-6EFA-4D6B-AB0F-789DDE944A64}"/>
    <cellStyle name="Comma 22 3 2 11 11" xfId="24715" xr:uid="{2C00601B-5B39-42AD-89A3-8B7D38F76948}"/>
    <cellStyle name="Comma 22 3 2 11 12" xfId="27060" xr:uid="{72304295-0E04-4647-871C-DC527CC8EB35}"/>
    <cellStyle name="Comma 22 3 2 11 2" xfId="3609" xr:uid="{DE9FAD76-1EF3-4614-BCF2-7BE685FDE53B}"/>
    <cellStyle name="Comma 22 3 2 11 3" xfId="5954" xr:uid="{3B79BEDA-F4C2-4C21-B072-721AF92B95AC}"/>
    <cellStyle name="Comma 22 3 2 11 4" xfId="8299" xr:uid="{7166393E-51B4-439E-864C-EE5CEC987010}"/>
    <cellStyle name="Comma 22 3 2 11 5" xfId="10644" xr:uid="{1071370F-04A3-4B15-B59E-CCBC278478D6}"/>
    <cellStyle name="Comma 22 3 2 11 6" xfId="12989" xr:uid="{27EA1E59-ECD3-4AE1-983A-EB2D9D9F2D0A}"/>
    <cellStyle name="Comma 22 3 2 11 7" xfId="15334" xr:uid="{8F0D8407-5DF9-42C5-BD94-36E864A5DB91}"/>
    <cellStyle name="Comma 22 3 2 11 8" xfId="17680" xr:uid="{6FE958CB-3B4A-4299-B1F3-6F600CE6F82F}"/>
    <cellStyle name="Comma 22 3 2 11 9" xfId="20025" xr:uid="{2D95E90C-1B6F-44FE-BF2C-67251995AACC}"/>
    <cellStyle name="Comma 22 3 2 12" xfId="1648" xr:uid="{30483AAF-43A4-4AE0-9C47-5795919F90C4}"/>
    <cellStyle name="Comma 22 3 2 12 10" xfId="22754" xr:uid="{952C47D0-F726-4FB3-9617-CD91629A1519}"/>
    <cellStyle name="Comma 22 3 2 12 11" xfId="25099" xr:uid="{D367BC0A-2074-4420-A4D0-F57470A61DC2}"/>
    <cellStyle name="Comma 22 3 2 12 12" xfId="27444" xr:uid="{548FEAB0-E28C-4B2E-AC35-C177F942DF99}"/>
    <cellStyle name="Comma 22 3 2 12 2" xfId="3993" xr:uid="{4F41FC52-DC9C-4CC0-9260-C40620DA2ED5}"/>
    <cellStyle name="Comma 22 3 2 12 3" xfId="6338" xr:uid="{AE8878A3-BC52-4003-9A77-E47D62BDD1FA}"/>
    <cellStyle name="Comma 22 3 2 12 4" xfId="8683" xr:uid="{5BA901AD-FA46-4E93-91B1-40ACE31C8614}"/>
    <cellStyle name="Comma 22 3 2 12 5" xfId="11028" xr:uid="{FA1F6279-97CB-4E99-A5AC-0BE549AF56DF}"/>
    <cellStyle name="Comma 22 3 2 12 6" xfId="13373" xr:uid="{65C27608-EAF7-4C5C-AC0E-EFD566E80B4B}"/>
    <cellStyle name="Comma 22 3 2 12 7" xfId="15718" xr:uid="{3F6C1964-2760-4155-8646-3CBFA55CB2FA}"/>
    <cellStyle name="Comma 22 3 2 12 8" xfId="18064" xr:uid="{96660E50-72A3-450E-BBE4-C1DD88750255}"/>
    <cellStyle name="Comma 22 3 2 12 9" xfId="20409" xr:uid="{754AD58F-195B-442B-A7D3-53239E4EFF1A}"/>
    <cellStyle name="Comma 22 3 2 13" xfId="2032" xr:uid="{77652206-54F0-40BF-88BD-29AB7AC02D47}"/>
    <cellStyle name="Comma 22 3 2 13 10" xfId="23138" xr:uid="{45C211A6-8EDE-4F6C-96E7-86E5446B5E6B}"/>
    <cellStyle name="Comma 22 3 2 13 11" xfId="25483" xr:uid="{DB4E13D5-D3DA-4ED8-828F-AE4930C364A2}"/>
    <cellStyle name="Comma 22 3 2 13 12" xfId="27828" xr:uid="{8C8A1B3D-5F89-42A2-82DC-4880C79868C0}"/>
    <cellStyle name="Comma 22 3 2 13 2" xfId="4377" xr:uid="{7F10B914-F490-4476-9EF5-1291A81621D1}"/>
    <cellStyle name="Comma 22 3 2 13 3" xfId="6722" xr:uid="{0216188B-3442-44D6-89AD-41B9278B2A20}"/>
    <cellStyle name="Comma 22 3 2 13 4" xfId="9067" xr:uid="{2BEFCFD6-7778-463E-B1C2-5CB2814ABFC7}"/>
    <cellStyle name="Comma 22 3 2 13 5" xfId="11412" xr:uid="{99D42217-EF40-4C1F-96FF-CFB1146212E8}"/>
    <cellStyle name="Comma 22 3 2 13 6" xfId="13757" xr:uid="{A364DD75-A7F5-46B8-B108-B5058AA60E41}"/>
    <cellStyle name="Comma 22 3 2 13 7" xfId="16102" xr:uid="{21B0B63E-F214-4016-9938-23F072C1BE4F}"/>
    <cellStyle name="Comma 22 3 2 13 8" xfId="18448" xr:uid="{0F9CD347-6C11-444F-B7D7-D2282B3CDF90}"/>
    <cellStyle name="Comma 22 3 2 13 9" xfId="20793" xr:uid="{277B8716-0C32-4104-B24F-06D522DE429C}"/>
    <cellStyle name="Comma 22 3 2 14" xfId="2416" xr:uid="{3817ED3C-F2D2-4B93-8173-CAD63B2921F1}"/>
    <cellStyle name="Comma 22 3 2 15" xfId="4761" xr:uid="{DE8AE20B-E17C-43CD-A6F7-BD44CF4B2D9E}"/>
    <cellStyle name="Comma 22 3 2 16" xfId="7106" xr:uid="{DA8FFF94-61F2-415B-B32B-07B7A702E8B9}"/>
    <cellStyle name="Comma 22 3 2 17" xfId="9451" xr:uid="{F9F72B34-C4DE-4B2B-89B3-022FF1BD2D3F}"/>
    <cellStyle name="Comma 22 3 2 18" xfId="11796" xr:uid="{9B6699BF-02E0-4AD5-99CC-DF090787BB2E}"/>
    <cellStyle name="Comma 22 3 2 19" xfId="14141" xr:uid="{BE45ED71-C58C-437A-A8FE-45B30176782E}"/>
    <cellStyle name="Comma 22 3 2 2" xfId="119" xr:uid="{A113F945-E2B2-4179-AB6C-13D421E49111}"/>
    <cellStyle name="Comma 22 3 2 2 10" xfId="9499" xr:uid="{9D73977B-4AD5-4AC3-A7D6-7E95EF044FF6}"/>
    <cellStyle name="Comma 22 3 2 2 11" xfId="11844" xr:uid="{2159A37F-1114-423E-8A86-BF212ED23E70}"/>
    <cellStyle name="Comma 22 3 2 2 12" xfId="14189" xr:uid="{DF6DC877-EE65-4AA5-8F54-DE1ECFC3DA85}"/>
    <cellStyle name="Comma 22 3 2 2 13" xfId="16535" xr:uid="{0FC43073-28C5-480E-8FF0-A25B1B954124}"/>
    <cellStyle name="Comma 22 3 2 2 14" xfId="18880" xr:uid="{7C1511A4-4864-444D-B149-70CDC221BBCA}"/>
    <cellStyle name="Comma 22 3 2 2 15" xfId="21225" xr:uid="{D107DC6D-81DF-451A-AD7E-2F4EE7BA3400}"/>
    <cellStyle name="Comma 22 3 2 2 16" xfId="23570" xr:uid="{0D541669-5319-416D-A6C0-78EF2E7CFF49}"/>
    <cellStyle name="Comma 22 3 2 2 17" xfId="25915" xr:uid="{60D6776E-15D3-4FB6-B114-A5A2C3E01884}"/>
    <cellStyle name="Comma 22 3 2 2 2" xfId="503" xr:uid="{F8164483-1962-47C4-8476-7C88FA2874C2}"/>
    <cellStyle name="Comma 22 3 2 2 2 10" xfId="21609" xr:uid="{E5AE97F5-C975-4A91-B85B-D4F34B7051A3}"/>
    <cellStyle name="Comma 22 3 2 2 2 11" xfId="23954" xr:uid="{CF53C434-1F13-4DCE-BCD2-1187DA4CD6A8}"/>
    <cellStyle name="Comma 22 3 2 2 2 12" xfId="26299" xr:uid="{4553D2CB-3A49-43E8-BD2F-A1D1BAAB873F}"/>
    <cellStyle name="Comma 22 3 2 2 2 2" xfId="2848" xr:uid="{3F54085F-7D27-4C3A-B562-B0EC6CCB0A83}"/>
    <cellStyle name="Comma 22 3 2 2 2 3" xfId="5193" xr:uid="{09A3C094-4465-48D2-8B42-B0233385F27F}"/>
    <cellStyle name="Comma 22 3 2 2 2 4" xfId="7538" xr:uid="{92842EDF-8C06-43A7-BC50-EE1E51E13C98}"/>
    <cellStyle name="Comma 22 3 2 2 2 5" xfId="9883" xr:uid="{93C0ECFB-7EC5-45BA-9EF6-6B1CFCFB70C6}"/>
    <cellStyle name="Comma 22 3 2 2 2 6" xfId="12228" xr:uid="{4ADB9335-077C-4F57-BF99-6740E73181C9}"/>
    <cellStyle name="Comma 22 3 2 2 2 7" xfId="14573" xr:uid="{7FA1F979-FCB3-47C0-B70A-F28C2734683B}"/>
    <cellStyle name="Comma 22 3 2 2 2 8" xfId="16919" xr:uid="{B3D40598-3ABA-4FA0-A502-21918D39EB17}"/>
    <cellStyle name="Comma 22 3 2 2 2 9" xfId="19264" xr:uid="{1A402043-D435-4D02-A3FB-59178910FA6F}"/>
    <cellStyle name="Comma 22 3 2 2 3" xfId="928" xr:uid="{7C94B629-7694-410D-B53A-502C00E2DA4D}"/>
    <cellStyle name="Comma 22 3 2 2 3 10" xfId="22034" xr:uid="{9FA300B9-D396-4941-98B2-F368704C0ABB}"/>
    <cellStyle name="Comma 22 3 2 2 3 11" xfId="24379" xr:uid="{293A7BD8-FC29-4F08-A531-FB00E21D9FF9}"/>
    <cellStyle name="Comma 22 3 2 2 3 12" xfId="26724" xr:uid="{2F476BDE-78C7-4D7E-8345-F4F910002545}"/>
    <cellStyle name="Comma 22 3 2 2 3 2" xfId="3273" xr:uid="{59C49E38-3F0F-4AB1-80B6-3C385E4CE5DF}"/>
    <cellStyle name="Comma 22 3 2 2 3 3" xfId="5618" xr:uid="{BFEBFFBE-0AD4-4BB6-AB34-720AF96AA794}"/>
    <cellStyle name="Comma 22 3 2 2 3 4" xfId="7963" xr:uid="{D9931C92-7E43-491D-8EF6-DE50694A72E9}"/>
    <cellStyle name="Comma 22 3 2 2 3 5" xfId="10308" xr:uid="{061DF55C-DB45-42B5-8E62-3332D372D771}"/>
    <cellStyle name="Comma 22 3 2 2 3 6" xfId="12653" xr:uid="{005C4D5B-E3B8-4D6A-8136-F62EEC4881B9}"/>
    <cellStyle name="Comma 22 3 2 2 3 7" xfId="14998" xr:uid="{44DF5E28-48BC-4124-B64A-2BCE6E5A9BCC}"/>
    <cellStyle name="Comma 22 3 2 2 3 8" xfId="17344" xr:uid="{1579871A-A288-4E5D-B08F-E348FE3B028F}"/>
    <cellStyle name="Comma 22 3 2 2 3 9" xfId="19689" xr:uid="{733C4BED-5E2D-42E5-9A08-79A77AEE17A6}"/>
    <cellStyle name="Comma 22 3 2 2 4" xfId="1312" xr:uid="{BAF341AD-54AB-45E3-9A41-68431D3F5F12}"/>
    <cellStyle name="Comma 22 3 2 2 4 10" xfId="22418" xr:uid="{8E2FFCFE-B870-4801-958F-55545186EAB4}"/>
    <cellStyle name="Comma 22 3 2 2 4 11" xfId="24763" xr:uid="{530B8CD7-D29B-42DB-994F-C0DDC424FA32}"/>
    <cellStyle name="Comma 22 3 2 2 4 12" xfId="27108" xr:uid="{95557042-5484-4363-9351-3C3E181DD490}"/>
    <cellStyle name="Comma 22 3 2 2 4 2" xfId="3657" xr:uid="{4BF321BB-BB06-4E5E-8AFE-63ED8C4D1B01}"/>
    <cellStyle name="Comma 22 3 2 2 4 3" xfId="6002" xr:uid="{141CDB03-9C1C-4DF6-AD16-7ADBF8E8B811}"/>
    <cellStyle name="Comma 22 3 2 2 4 4" xfId="8347" xr:uid="{C621F071-3695-48CD-9E80-6EA3F6A88310}"/>
    <cellStyle name="Comma 22 3 2 2 4 5" xfId="10692" xr:uid="{863CF208-C69C-4C93-9722-1DC4C5600981}"/>
    <cellStyle name="Comma 22 3 2 2 4 6" xfId="13037" xr:uid="{CD36A846-1E59-4DA8-AEA9-B2F8E7940168}"/>
    <cellStyle name="Comma 22 3 2 2 4 7" xfId="15382" xr:uid="{AC145995-2762-4943-A0C9-2F088B9D04FB}"/>
    <cellStyle name="Comma 22 3 2 2 4 8" xfId="17728" xr:uid="{341DA8F6-051E-4451-8411-4782BA02B847}"/>
    <cellStyle name="Comma 22 3 2 2 4 9" xfId="20073" xr:uid="{B9AC313D-5C36-4664-A555-2234A98E0D31}"/>
    <cellStyle name="Comma 22 3 2 2 5" xfId="1696" xr:uid="{C70FC866-858C-4723-B0B6-DA4C2256202A}"/>
    <cellStyle name="Comma 22 3 2 2 5 10" xfId="22802" xr:uid="{EF3A1338-FBEB-4BCF-8437-28964C09647F}"/>
    <cellStyle name="Comma 22 3 2 2 5 11" xfId="25147" xr:uid="{55C797D2-1DF1-4779-B112-445AF019D641}"/>
    <cellStyle name="Comma 22 3 2 2 5 12" xfId="27492" xr:uid="{1881A504-A0B1-42D5-86EF-CDEC95317D3D}"/>
    <cellStyle name="Comma 22 3 2 2 5 2" xfId="4041" xr:uid="{067001A0-BC77-4774-9249-ADA976A6C2BE}"/>
    <cellStyle name="Comma 22 3 2 2 5 3" xfId="6386" xr:uid="{AFB7E969-AE44-44BF-94E8-63DDAB6DA8AB}"/>
    <cellStyle name="Comma 22 3 2 2 5 4" xfId="8731" xr:uid="{396F900E-1EBB-46B6-A596-F5CD623F72F5}"/>
    <cellStyle name="Comma 22 3 2 2 5 5" xfId="11076" xr:uid="{3C34F4EA-5E37-4EA9-9559-C80EBA69916D}"/>
    <cellStyle name="Comma 22 3 2 2 5 6" xfId="13421" xr:uid="{6C612228-038F-46F3-B8E2-237B70CAE236}"/>
    <cellStyle name="Comma 22 3 2 2 5 7" xfId="15766" xr:uid="{77D2C9B4-2852-4CE0-8189-C44DEC048B32}"/>
    <cellStyle name="Comma 22 3 2 2 5 8" xfId="18112" xr:uid="{45B884DB-E8D5-40ED-ADEF-3AE3E66BE323}"/>
    <cellStyle name="Comma 22 3 2 2 5 9" xfId="20457" xr:uid="{EAEC3C74-C5D2-4901-9F88-43AC27FE4680}"/>
    <cellStyle name="Comma 22 3 2 2 6" xfId="2080" xr:uid="{F502B463-3179-4535-B41A-66E11280112B}"/>
    <cellStyle name="Comma 22 3 2 2 6 10" xfId="23186" xr:uid="{E3E45CBD-9BF9-4F7E-A44E-E04B65289184}"/>
    <cellStyle name="Comma 22 3 2 2 6 11" xfId="25531" xr:uid="{A27BE3EF-F34A-42CE-8B25-A1C23089623B}"/>
    <cellStyle name="Comma 22 3 2 2 6 12" xfId="27876" xr:uid="{CDF096FE-EE50-431E-AEC4-032DEBAFF381}"/>
    <cellStyle name="Comma 22 3 2 2 6 2" xfId="4425" xr:uid="{B700F081-715A-4469-89C0-78B8BFD9424B}"/>
    <cellStyle name="Comma 22 3 2 2 6 3" xfId="6770" xr:uid="{F86D473C-E0D4-44FD-9D36-48508848A246}"/>
    <cellStyle name="Comma 22 3 2 2 6 4" xfId="9115" xr:uid="{FB6EB12E-6A4F-455E-B404-6459BEA98385}"/>
    <cellStyle name="Comma 22 3 2 2 6 5" xfId="11460" xr:uid="{960204EB-63B6-4658-B67F-BAB4EAFD0E25}"/>
    <cellStyle name="Comma 22 3 2 2 6 6" xfId="13805" xr:uid="{2AA79020-FD25-4306-9FD8-407D0BD8C618}"/>
    <cellStyle name="Comma 22 3 2 2 6 7" xfId="16150" xr:uid="{48D2C28D-4FEE-4301-81CA-96467B75E6DE}"/>
    <cellStyle name="Comma 22 3 2 2 6 8" xfId="18496" xr:uid="{FB1D3E8B-37D4-4ED2-9A89-F29A68D1BDAD}"/>
    <cellStyle name="Comma 22 3 2 2 6 9" xfId="20841" xr:uid="{26E76927-AD9D-419A-98C0-F7230DEC8DD6}"/>
    <cellStyle name="Comma 22 3 2 2 7" xfId="2464" xr:uid="{B0C2974A-D656-4989-95C0-B9EEFB14389E}"/>
    <cellStyle name="Comma 22 3 2 2 8" xfId="4809" xr:uid="{50B19B70-9508-4ADB-8E1F-4509C926458F}"/>
    <cellStyle name="Comma 22 3 2 2 9" xfId="7154" xr:uid="{7266FC82-BA22-4863-983C-5DF6E3FE5E50}"/>
    <cellStyle name="Comma 22 3 2 20" xfId="16487" xr:uid="{41662259-509B-482F-8294-F982B01B6113}"/>
    <cellStyle name="Comma 22 3 2 21" xfId="18832" xr:uid="{3F741220-FECD-4BC4-9087-6474213193E1}"/>
    <cellStyle name="Comma 22 3 2 22" xfId="21177" xr:uid="{6A29E5F8-EE7E-4AD6-9D44-8620CFF54E4F}"/>
    <cellStyle name="Comma 22 3 2 23" xfId="23522" xr:uid="{0DCD6A87-32CA-45D5-A44A-A6599B1EAD3D}"/>
    <cellStyle name="Comma 22 3 2 24" xfId="25867" xr:uid="{D67977D0-32F9-4B23-8805-AB12F68951F3}"/>
    <cellStyle name="Comma 22 3 2 3" xfId="167" xr:uid="{A28EDB54-66B8-4533-8D91-D6F898663F46}"/>
    <cellStyle name="Comma 22 3 2 3 10" xfId="9547" xr:uid="{123E8101-255C-444A-B72A-51BCB4CB0A2C}"/>
    <cellStyle name="Comma 22 3 2 3 11" xfId="11892" xr:uid="{48E309BA-E0DD-44C6-96AA-D6559ECA34A9}"/>
    <cellStyle name="Comma 22 3 2 3 12" xfId="14237" xr:uid="{A89F115E-CBE9-4288-BDC8-8FDA5D00BCBE}"/>
    <cellStyle name="Comma 22 3 2 3 13" xfId="16583" xr:uid="{AADC0FB6-E30E-40E2-BB8D-8A7091396222}"/>
    <cellStyle name="Comma 22 3 2 3 14" xfId="18928" xr:uid="{9B6BFB85-1BF2-4880-8419-AE65FEEF1E59}"/>
    <cellStyle name="Comma 22 3 2 3 15" xfId="21273" xr:uid="{B17530B2-1C1A-4069-921E-B7043BAB5F62}"/>
    <cellStyle name="Comma 22 3 2 3 16" xfId="23618" xr:uid="{4C2D686D-E7E6-4BA3-B651-AFB80B51DC16}"/>
    <cellStyle name="Comma 22 3 2 3 17" xfId="25963" xr:uid="{7227C2B5-0474-4F31-93E2-E873C0B6E149}"/>
    <cellStyle name="Comma 22 3 2 3 2" xfId="551" xr:uid="{BED75B1A-10A7-4EAE-8CB4-A55AA1A1DB9E}"/>
    <cellStyle name="Comma 22 3 2 3 2 10" xfId="21657" xr:uid="{178380A5-05D9-4C22-BE88-E2CD129D2B83}"/>
    <cellStyle name="Comma 22 3 2 3 2 11" xfId="24002" xr:uid="{D80A0F2F-A7CF-4262-B200-A181296B1B4E}"/>
    <cellStyle name="Comma 22 3 2 3 2 12" xfId="26347" xr:uid="{380C010C-7016-48C1-AAD7-D68448D9EBC7}"/>
    <cellStyle name="Comma 22 3 2 3 2 2" xfId="2896" xr:uid="{D2B703F8-E992-4812-B175-01CABF157AC1}"/>
    <cellStyle name="Comma 22 3 2 3 2 3" xfId="5241" xr:uid="{5E659D0C-EF78-4AB9-A62A-5DCA022CE024}"/>
    <cellStyle name="Comma 22 3 2 3 2 4" xfId="7586" xr:uid="{3FE74CF1-73CC-4F1E-B5D0-A751AEA9D4EB}"/>
    <cellStyle name="Comma 22 3 2 3 2 5" xfId="9931" xr:uid="{E72DBA8A-44ED-494C-820C-6C58D8A53799}"/>
    <cellStyle name="Comma 22 3 2 3 2 6" xfId="12276" xr:uid="{F225D15C-2539-4091-87A3-D46B3BC4B1FD}"/>
    <cellStyle name="Comma 22 3 2 3 2 7" xfId="14621" xr:uid="{062894E7-4C1A-4B54-8219-E7B97DED6433}"/>
    <cellStyle name="Comma 22 3 2 3 2 8" xfId="16967" xr:uid="{250BE317-EAD1-475E-9A1C-B64734ECD1E9}"/>
    <cellStyle name="Comma 22 3 2 3 2 9" xfId="19312" xr:uid="{7EFDE1B6-746C-49DC-903F-EDF3BBBA00F4}"/>
    <cellStyle name="Comma 22 3 2 3 3" xfId="976" xr:uid="{6478DBB5-EC4F-4B1E-9784-C64634B12D23}"/>
    <cellStyle name="Comma 22 3 2 3 3 10" xfId="22082" xr:uid="{BCDA02E7-7362-4A67-83F8-96E5A5E80E79}"/>
    <cellStyle name="Comma 22 3 2 3 3 11" xfId="24427" xr:uid="{DF69D9F5-D2A8-4700-9771-F29BF3E9FB30}"/>
    <cellStyle name="Comma 22 3 2 3 3 12" xfId="26772" xr:uid="{735BE38E-208C-424A-8B25-74AEB451186D}"/>
    <cellStyle name="Comma 22 3 2 3 3 2" xfId="3321" xr:uid="{D03817C8-A0EC-4C3F-950A-C8DE6BEE9CB4}"/>
    <cellStyle name="Comma 22 3 2 3 3 3" xfId="5666" xr:uid="{A5C7EB69-B18B-4A66-97CF-A5CC351EFBFF}"/>
    <cellStyle name="Comma 22 3 2 3 3 4" xfId="8011" xr:uid="{004E78CC-72CE-4970-85CA-6E04CB33E997}"/>
    <cellStyle name="Comma 22 3 2 3 3 5" xfId="10356" xr:uid="{59608EA3-C8A0-44E4-BD35-F8669D8CA655}"/>
    <cellStyle name="Comma 22 3 2 3 3 6" xfId="12701" xr:uid="{D9370F62-B06E-4ECD-8B92-FC09C4D7F163}"/>
    <cellStyle name="Comma 22 3 2 3 3 7" xfId="15046" xr:uid="{2D2B5B58-B126-4E9F-AC71-56A4CB2A4A66}"/>
    <cellStyle name="Comma 22 3 2 3 3 8" xfId="17392" xr:uid="{DBF60323-BB02-4D93-88EE-762D61E3E84C}"/>
    <cellStyle name="Comma 22 3 2 3 3 9" xfId="19737" xr:uid="{0AE57B54-539D-491B-B19C-6AE3F9483A9B}"/>
    <cellStyle name="Comma 22 3 2 3 4" xfId="1360" xr:uid="{5B6F789F-ECDD-4226-8F7F-F59F5C53B270}"/>
    <cellStyle name="Comma 22 3 2 3 4 10" xfId="22466" xr:uid="{DF93AB3E-59F8-4D48-8943-58FC518CBA7B}"/>
    <cellStyle name="Comma 22 3 2 3 4 11" xfId="24811" xr:uid="{48E7F0BB-CB20-4E7A-B40A-7C6929E2D3A7}"/>
    <cellStyle name="Comma 22 3 2 3 4 12" xfId="27156" xr:uid="{0A952A39-A714-44CD-B0A8-F30069B4415D}"/>
    <cellStyle name="Comma 22 3 2 3 4 2" xfId="3705" xr:uid="{19CB2A88-075E-45F4-9F33-635499AD4B8D}"/>
    <cellStyle name="Comma 22 3 2 3 4 3" xfId="6050" xr:uid="{6B8109F7-B31C-4A96-894B-59D4A09E10C8}"/>
    <cellStyle name="Comma 22 3 2 3 4 4" xfId="8395" xr:uid="{590C025F-4F1F-4EC9-82CB-1CCD470AAC69}"/>
    <cellStyle name="Comma 22 3 2 3 4 5" xfId="10740" xr:uid="{C7518BCA-D54A-4AE9-8E02-F655C4E224F1}"/>
    <cellStyle name="Comma 22 3 2 3 4 6" xfId="13085" xr:uid="{95E8AE61-7032-4A54-925C-EFBC99672AA8}"/>
    <cellStyle name="Comma 22 3 2 3 4 7" xfId="15430" xr:uid="{EDDC2248-95A9-4067-9872-EEB60D01DECE}"/>
    <cellStyle name="Comma 22 3 2 3 4 8" xfId="17776" xr:uid="{62470615-7D8C-4430-82BD-71838D868807}"/>
    <cellStyle name="Comma 22 3 2 3 4 9" xfId="20121" xr:uid="{86BB870D-6E7A-4851-9F21-5E5530000B5E}"/>
    <cellStyle name="Comma 22 3 2 3 5" xfId="1744" xr:uid="{D8A40864-C30B-414E-83C9-CE47577B92E4}"/>
    <cellStyle name="Comma 22 3 2 3 5 10" xfId="22850" xr:uid="{36FDC948-0BAC-447A-9AD4-DE657CF1C04C}"/>
    <cellStyle name="Comma 22 3 2 3 5 11" xfId="25195" xr:uid="{1F4850E0-5B40-4B6D-B468-E74382371A5B}"/>
    <cellStyle name="Comma 22 3 2 3 5 12" xfId="27540" xr:uid="{085C05BB-74AF-47E2-B78D-08A7F8727C44}"/>
    <cellStyle name="Comma 22 3 2 3 5 2" xfId="4089" xr:uid="{F4354265-81B0-43F5-BB19-A0AFA89942E4}"/>
    <cellStyle name="Comma 22 3 2 3 5 3" xfId="6434" xr:uid="{2B85BB06-B68F-49B1-8E77-50133978C63F}"/>
    <cellStyle name="Comma 22 3 2 3 5 4" xfId="8779" xr:uid="{6348822E-98E5-4E3F-84A7-576309D3F663}"/>
    <cellStyle name="Comma 22 3 2 3 5 5" xfId="11124" xr:uid="{E6307790-3A33-4C5F-BA4B-B4585E4D541D}"/>
    <cellStyle name="Comma 22 3 2 3 5 6" xfId="13469" xr:uid="{9CCEB314-A607-4327-A6FE-1BCD0A25FEB0}"/>
    <cellStyle name="Comma 22 3 2 3 5 7" xfId="15814" xr:uid="{D27B7E9F-1A56-4625-BBC4-302EB61E156D}"/>
    <cellStyle name="Comma 22 3 2 3 5 8" xfId="18160" xr:uid="{23724F8D-E0E1-4DAF-B123-BDE4B56CA4CD}"/>
    <cellStyle name="Comma 22 3 2 3 5 9" xfId="20505" xr:uid="{24C4B1CD-1F9E-49FF-AF0F-431D7D0DA267}"/>
    <cellStyle name="Comma 22 3 2 3 6" xfId="2128" xr:uid="{28C09646-A527-4340-BFC6-49A7653F5F83}"/>
    <cellStyle name="Comma 22 3 2 3 6 10" xfId="23234" xr:uid="{8E52801A-FD98-47A7-9D72-8BA212279C19}"/>
    <cellStyle name="Comma 22 3 2 3 6 11" xfId="25579" xr:uid="{E2DBC48E-8ACD-4168-AABA-2936D5EB0A38}"/>
    <cellStyle name="Comma 22 3 2 3 6 12" xfId="27924" xr:uid="{9E4CCDE8-A535-49C4-9101-E2E4E4A0CBC4}"/>
    <cellStyle name="Comma 22 3 2 3 6 2" xfId="4473" xr:uid="{265CBD9E-EEA1-460D-A366-E7935679D06B}"/>
    <cellStyle name="Comma 22 3 2 3 6 3" xfId="6818" xr:uid="{03C8E697-A22D-4888-99B0-2F9D3E5DFB94}"/>
    <cellStyle name="Comma 22 3 2 3 6 4" xfId="9163" xr:uid="{5A02358E-D508-4C4C-94F6-351B50697787}"/>
    <cellStyle name="Comma 22 3 2 3 6 5" xfId="11508" xr:uid="{BB374A4E-C1A9-4FB1-B310-0CD2FDC77AEB}"/>
    <cellStyle name="Comma 22 3 2 3 6 6" xfId="13853" xr:uid="{979D311D-586C-4E58-BFDF-E888F701B0F5}"/>
    <cellStyle name="Comma 22 3 2 3 6 7" xfId="16198" xr:uid="{70C48824-D6F2-4D98-A6AD-32120EA5A224}"/>
    <cellStyle name="Comma 22 3 2 3 6 8" xfId="18544" xr:uid="{79526388-B152-4BF2-A954-9B6A98FE9D88}"/>
    <cellStyle name="Comma 22 3 2 3 6 9" xfId="20889" xr:uid="{7AFCCF23-970D-47A9-8747-313325DC334A}"/>
    <cellStyle name="Comma 22 3 2 3 7" xfId="2512" xr:uid="{09285EAE-F991-4D89-B1CD-D7E4F17359C4}"/>
    <cellStyle name="Comma 22 3 2 3 8" xfId="4857" xr:uid="{7A389CCA-40EA-4FDF-9F50-416C242C7B27}"/>
    <cellStyle name="Comma 22 3 2 3 9" xfId="7202" xr:uid="{469B7F12-925D-4F33-8B45-599D950050B7}"/>
    <cellStyle name="Comma 22 3 2 4" xfId="215" xr:uid="{FDDE00C0-6DDB-4703-8435-DB3E2228DB28}"/>
    <cellStyle name="Comma 22 3 2 4 10" xfId="9595" xr:uid="{6AF0EEEB-7B72-494C-A9D2-1A25EA49EF11}"/>
    <cellStyle name="Comma 22 3 2 4 11" xfId="11940" xr:uid="{0BF081C3-F7D8-4C55-8FAA-561DE65D6FF8}"/>
    <cellStyle name="Comma 22 3 2 4 12" xfId="14285" xr:uid="{834BCD60-F49F-4363-B0D9-82770F4D9566}"/>
    <cellStyle name="Comma 22 3 2 4 13" xfId="16631" xr:uid="{5FF7187D-CD42-4A33-AAAB-17B711568EA6}"/>
    <cellStyle name="Comma 22 3 2 4 14" xfId="18976" xr:uid="{22F08771-EF15-4008-A994-30A2A1C126F9}"/>
    <cellStyle name="Comma 22 3 2 4 15" xfId="21321" xr:uid="{666FBCB9-E003-42CB-8BBD-F7ED3BB62244}"/>
    <cellStyle name="Comma 22 3 2 4 16" xfId="23666" xr:uid="{F6213EFC-1093-4204-9D1B-C5A39EE9C7AF}"/>
    <cellStyle name="Comma 22 3 2 4 17" xfId="26011" xr:uid="{DB8101F7-8C5A-4CDA-A44A-F8610DF2AB70}"/>
    <cellStyle name="Comma 22 3 2 4 2" xfId="599" xr:uid="{A567F5D1-32B6-4B9E-ADDB-B0BAA2099166}"/>
    <cellStyle name="Comma 22 3 2 4 2 10" xfId="21705" xr:uid="{A6019A98-20E4-4E5B-BC21-B57CF91AAE8A}"/>
    <cellStyle name="Comma 22 3 2 4 2 11" xfId="24050" xr:uid="{EB5D710D-9EBE-4201-B8D3-ED55DC53D56B}"/>
    <cellStyle name="Comma 22 3 2 4 2 12" xfId="26395" xr:uid="{82232B25-99AE-45A9-99AE-47D6448BFF26}"/>
    <cellStyle name="Comma 22 3 2 4 2 2" xfId="2944" xr:uid="{933A4EA4-E21B-455B-8F3B-C2778B1245A2}"/>
    <cellStyle name="Comma 22 3 2 4 2 3" xfId="5289" xr:uid="{79FE53D7-9917-4A2A-A443-94117BE00752}"/>
    <cellStyle name="Comma 22 3 2 4 2 4" xfId="7634" xr:uid="{AEB3CA1C-ACCB-465A-9D74-FC9C777A91D0}"/>
    <cellStyle name="Comma 22 3 2 4 2 5" xfId="9979" xr:uid="{97113B62-5097-47BA-A1A5-45D4B55B2436}"/>
    <cellStyle name="Comma 22 3 2 4 2 6" xfId="12324" xr:uid="{6236B093-C465-4EA8-969A-A6D6C6282F2A}"/>
    <cellStyle name="Comma 22 3 2 4 2 7" xfId="14669" xr:uid="{A7925E0D-CBB3-4DC6-98C0-9371C5401A27}"/>
    <cellStyle name="Comma 22 3 2 4 2 8" xfId="17015" xr:uid="{0D9D8CB7-0DBC-42DF-A096-BF8D5CAB82B4}"/>
    <cellStyle name="Comma 22 3 2 4 2 9" xfId="19360" xr:uid="{1201FAA3-7DC6-4E41-AC77-C4B68CC2365F}"/>
    <cellStyle name="Comma 22 3 2 4 3" xfId="1024" xr:uid="{3D4E38CB-5E57-4C24-8BB4-B96D86B660C9}"/>
    <cellStyle name="Comma 22 3 2 4 3 10" xfId="22130" xr:uid="{85CD5867-E316-401E-BE6E-2670C34E5CF1}"/>
    <cellStyle name="Comma 22 3 2 4 3 11" xfId="24475" xr:uid="{F837CC86-ADA7-4031-B1F6-A304A04FEE27}"/>
    <cellStyle name="Comma 22 3 2 4 3 12" xfId="26820" xr:uid="{2AA8D1DA-66EF-47FB-95ED-4653380EE190}"/>
    <cellStyle name="Comma 22 3 2 4 3 2" xfId="3369" xr:uid="{91606BB2-64E0-4BDA-8F25-E69A6F5FD699}"/>
    <cellStyle name="Comma 22 3 2 4 3 3" xfId="5714" xr:uid="{39C3C280-0D7D-4CA1-B2FA-5BEFCC0D04E7}"/>
    <cellStyle name="Comma 22 3 2 4 3 4" xfId="8059" xr:uid="{BA319A48-7D27-4A0C-8084-943D8A9C55C8}"/>
    <cellStyle name="Comma 22 3 2 4 3 5" xfId="10404" xr:uid="{C2AB9AA0-B506-4DC6-AF14-775E905B740E}"/>
    <cellStyle name="Comma 22 3 2 4 3 6" xfId="12749" xr:uid="{85EB1188-401B-4168-B018-01379E939088}"/>
    <cellStyle name="Comma 22 3 2 4 3 7" xfId="15094" xr:uid="{DAB8DDF7-F9E1-462F-AC37-9A87639F5797}"/>
    <cellStyle name="Comma 22 3 2 4 3 8" xfId="17440" xr:uid="{97B1CE2D-7FDA-410D-B8E6-2BB56316A64A}"/>
    <cellStyle name="Comma 22 3 2 4 3 9" xfId="19785" xr:uid="{D2401A7E-E166-4FAD-96F7-4FEAA2A63F0D}"/>
    <cellStyle name="Comma 22 3 2 4 4" xfId="1408" xr:uid="{1EA6B258-1B4B-4E22-82D6-C3CEF3A669B6}"/>
    <cellStyle name="Comma 22 3 2 4 4 10" xfId="22514" xr:uid="{85EA6FEF-174A-4BAF-88C9-1DA5F7A512B4}"/>
    <cellStyle name="Comma 22 3 2 4 4 11" xfId="24859" xr:uid="{39E8CA84-155C-439F-981F-4A432E2B67CB}"/>
    <cellStyle name="Comma 22 3 2 4 4 12" xfId="27204" xr:uid="{070C426A-0219-4CB6-B82F-D03391EC7261}"/>
    <cellStyle name="Comma 22 3 2 4 4 2" xfId="3753" xr:uid="{82B70AE6-B824-43AC-BC97-2947747F66C2}"/>
    <cellStyle name="Comma 22 3 2 4 4 3" xfId="6098" xr:uid="{D9F45EF4-BB94-4766-AEA3-E5BA2BA56C6A}"/>
    <cellStyle name="Comma 22 3 2 4 4 4" xfId="8443" xr:uid="{B4F3BABA-885D-45E2-AABD-AE8D2C8E587F}"/>
    <cellStyle name="Comma 22 3 2 4 4 5" xfId="10788" xr:uid="{8D04E9DB-CCAB-4879-B49F-119E1937E685}"/>
    <cellStyle name="Comma 22 3 2 4 4 6" xfId="13133" xr:uid="{78E55980-F79D-4FA9-9332-D7FC77AC3A4B}"/>
    <cellStyle name="Comma 22 3 2 4 4 7" xfId="15478" xr:uid="{74B99D85-7895-402E-97FF-B42590FC50BA}"/>
    <cellStyle name="Comma 22 3 2 4 4 8" xfId="17824" xr:uid="{A71CB243-E1A4-4772-B986-0CEF856BFF43}"/>
    <cellStyle name="Comma 22 3 2 4 4 9" xfId="20169" xr:uid="{88D10D36-1FEA-49BD-BBDB-4545FEDA7892}"/>
    <cellStyle name="Comma 22 3 2 4 5" xfId="1792" xr:uid="{82154585-BF57-4E26-AD63-48350DAE7970}"/>
    <cellStyle name="Comma 22 3 2 4 5 10" xfId="22898" xr:uid="{AD7FB6D8-B635-4C4D-AE1A-AE52092633FA}"/>
    <cellStyle name="Comma 22 3 2 4 5 11" xfId="25243" xr:uid="{3311D34D-9668-493F-996C-2C9E942CF164}"/>
    <cellStyle name="Comma 22 3 2 4 5 12" xfId="27588" xr:uid="{08F8EF01-FAF5-49C8-A962-9BF5529B3DE6}"/>
    <cellStyle name="Comma 22 3 2 4 5 2" xfId="4137" xr:uid="{AD11093A-9A46-4F51-9D8A-FF60BFA17396}"/>
    <cellStyle name="Comma 22 3 2 4 5 3" xfId="6482" xr:uid="{8F6905DB-C7B6-4FB0-8D5B-187D99C3BA07}"/>
    <cellStyle name="Comma 22 3 2 4 5 4" xfId="8827" xr:uid="{45073DAA-F248-4873-BA34-2B35933F54CA}"/>
    <cellStyle name="Comma 22 3 2 4 5 5" xfId="11172" xr:uid="{9AEC7377-5718-4256-8E9B-A40844C3C6A9}"/>
    <cellStyle name="Comma 22 3 2 4 5 6" xfId="13517" xr:uid="{03BFD0DB-0AED-4D6B-AD81-70765DD3D2B9}"/>
    <cellStyle name="Comma 22 3 2 4 5 7" xfId="15862" xr:uid="{E543BB13-DBF0-4C2C-AC1E-B75369656DD6}"/>
    <cellStyle name="Comma 22 3 2 4 5 8" xfId="18208" xr:uid="{DF237278-FFCE-4E06-8A9C-3F1CAA07FEA0}"/>
    <cellStyle name="Comma 22 3 2 4 5 9" xfId="20553" xr:uid="{6DE89144-B083-4C0B-9B43-0C67B0214190}"/>
    <cellStyle name="Comma 22 3 2 4 6" xfId="2176" xr:uid="{7EFAF858-C39F-4ED3-85DD-D8F702DE0625}"/>
    <cellStyle name="Comma 22 3 2 4 6 10" xfId="23282" xr:uid="{4C38BF20-789A-486B-8F17-A0B422B76631}"/>
    <cellStyle name="Comma 22 3 2 4 6 11" xfId="25627" xr:uid="{45389076-8FEE-42E6-8E52-87B8E19AFFC6}"/>
    <cellStyle name="Comma 22 3 2 4 6 12" xfId="27972" xr:uid="{0E6EF45C-70C7-448B-AF2E-9EC513A8975E}"/>
    <cellStyle name="Comma 22 3 2 4 6 2" xfId="4521" xr:uid="{91A329AD-A35F-4D93-9826-EE01CAB450D6}"/>
    <cellStyle name="Comma 22 3 2 4 6 3" xfId="6866" xr:uid="{1C4EF8C0-926D-4230-B158-1BEC325CE29E}"/>
    <cellStyle name="Comma 22 3 2 4 6 4" xfId="9211" xr:uid="{971F2B15-EB31-4CEB-91AD-39F3F95A2553}"/>
    <cellStyle name="Comma 22 3 2 4 6 5" xfId="11556" xr:uid="{B41CE18D-04A2-4DA7-9A87-8C1078580787}"/>
    <cellStyle name="Comma 22 3 2 4 6 6" xfId="13901" xr:uid="{0CDF8616-C2A6-4C13-970E-9A060F5BB330}"/>
    <cellStyle name="Comma 22 3 2 4 6 7" xfId="16246" xr:uid="{8338781D-9099-4E12-90A6-FFA09FF538C3}"/>
    <cellStyle name="Comma 22 3 2 4 6 8" xfId="18592" xr:uid="{7191290F-1099-4DD0-AE41-F802659EFC3E}"/>
    <cellStyle name="Comma 22 3 2 4 6 9" xfId="20937" xr:uid="{C99B880D-CB92-4A1C-90DC-8581026D9680}"/>
    <cellStyle name="Comma 22 3 2 4 7" xfId="2560" xr:uid="{4EA768A1-09BB-4F41-AC48-409974763A11}"/>
    <cellStyle name="Comma 22 3 2 4 8" xfId="4905" xr:uid="{BE180E70-1053-4954-866F-1D8325BB782C}"/>
    <cellStyle name="Comma 22 3 2 4 9" xfId="7250" xr:uid="{274D2ACE-CB33-4509-A12A-DBDD0903EE61}"/>
    <cellStyle name="Comma 22 3 2 5" xfId="263" xr:uid="{F3292558-F088-42C6-887A-1935A22D35A8}"/>
    <cellStyle name="Comma 22 3 2 5 10" xfId="9643" xr:uid="{B432AB57-F06A-4DC7-B33C-3B1C6EB094C0}"/>
    <cellStyle name="Comma 22 3 2 5 11" xfId="11988" xr:uid="{F31FF1C1-E344-4646-8CB0-71798FD68D2A}"/>
    <cellStyle name="Comma 22 3 2 5 12" xfId="14333" xr:uid="{1F99FFDE-3821-4FAE-BF79-1B052D87125F}"/>
    <cellStyle name="Comma 22 3 2 5 13" xfId="16679" xr:uid="{C96F98C3-F4F0-4A11-B62A-886AFC5CD2EB}"/>
    <cellStyle name="Comma 22 3 2 5 14" xfId="19024" xr:uid="{C9F89E59-0C39-48DF-B92B-EFCCF17C3E5B}"/>
    <cellStyle name="Comma 22 3 2 5 15" xfId="21369" xr:uid="{308ECDAE-9AAD-4099-9114-8E60D57249AB}"/>
    <cellStyle name="Comma 22 3 2 5 16" xfId="23714" xr:uid="{D1C54617-6000-4F67-8ECE-DEFA4678AA5B}"/>
    <cellStyle name="Comma 22 3 2 5 17" xfId="26059" xr:uid="{6C69DE0A-0067-45CD-9F28-395BCE8B8D04}"/>
    <cellStyle name="Comma 22 3 2 5 2" xfId="647" xr:uid="{7B8E1145-EB59-43FD-8EF3-1377A5AAF7CB}"/>
    <cellStyle name="Comma 22 3 2 5 2 10" xfId="21753" xr:uid="{105B7FA4-F6C7-4DDE-B9C9-93FC4C185BE7}"/>
    <cellStyle name="Comma 22 3 2 5 2 11" xfId="24098" xr:uid="{BEF783AA-BE04-4B3D-814E-018F6EB950E7}"/>
    <cellStyle name="Comma 22 3 2 5 2 12" xfId="26443" xr:uid="{20C64C08-3B10-4183-AFB4-C55326A44AEC}"/>
    <cellStyle name="Comma 22 3 2 5 2 2" xfId="2992" xr:uid="{3461A2B3-21BE-4EEE-B999-065D5590DE36}"/>
    <cellStyle name="Comma 22 3 2 5 2 3" xfId="5337" xr:uid="{828337D0-CD9F-4B2E-8B75-C2586B33FB4F}"/>
    <cellStyle name="Comma 22 3 2 5 2 4" xfId="7682" xr:uid="{9191A4F6-6ABF-435F-9DEE-1A1747431C3F}"/>
    <cellStyle name="Comma 22 3 2 5 2 5" xfId="10027" xr:uid="{11BC5D01-DDC0-4E55-A6D1-22E25F411EA7}"/>
    <cellStyle name="Comma 22 3 2 5 2 6" xfId="12372" xr:uid="{17D4EE91-32B3-409F-83D5-35E3B59CE241}"/>
    <cellStyle name="Comma 22 3 2 5 2 7" xfId="14717" xr:uid="{4E59F6B6-A5FF-446F-B5C7-E09D773449AF}"/>
    <cellStyle name="Comma 22 3 2 5 2 8" xfId="17063" xr:uid="{9A2A206F-F66A-4993-AA49-AF545D72E68F}"/>
    <cellStyle name="Comma 22 3 2 5 2 9" xfId="19408" xr:uid="{A233B61A-4158-4001-A907-97082D208B76}"/>
    <cellStyle name="Comma 22 3 2 5 3" xfId="1072" xr:uid="{4A0F7312-F754-418C-B925-434877C48E5E}"/>
    <cellStyle name="Comma 22 3 2 5 3 10" xfId="22178" xr:uid="{E11C0C78-706B-4810-952D-6AB1830E32C0}"/>
    <cellStyle name="Comma 22 3 2 5 3 11" xfId="24523" xr:uid="{E2F3C694-6560-45AC-983C-ED58E82A6C59}"/>
    <cellStyle name="Comma 22 3 2 5 3 12" xfId="26868" xr:uid="{171CD603-FC24-4438-99F3-CF5CD94D1F6B}"/>
    <cellStyle name="Comma 22 3 2 5 3 2" xfId="3417" xr:uid="{DE59649E-A64B-452A-8542-61E0C903EE64}"/>
    <cellStyle name="Comma 22 3 2 5 3 3" xfId="5762" xr:uid="{FBF29833-F5EA-4A6C-9259-4AFBD68112D8}"/>
    <cellStyle name="Comma 22 3 2 5 3 4" xfId="8107" xr:uid="{AFC2C046-66C3-47F0-AF31-608467727DAF}"/>
    <cellStyle name="Comma 22 3 2 5 3 5" xfId="10452" xr:uid="{25A47AE8-B78D-46DB-99C6-4E450B1100CA}"/>
    <cellStyle name="Comma 22 3 2 5 3 6" xfId="12797" xr:uid="{9DBB82D5-2D81-4D65-B839-D3B5127B56BA}"/>
    <cellStyle name="Comma 22 3 2 5 3 7" xfId="15142" xr:uid="{18E6DD07-E165-43A0-83ED-1B3848F19C17}"/>
    <cellStyle name="Comma 22 3 2 5 3 8" xfId="17488" xr:uid="{5A5751A6-C31B-4AAF-AE02-76151BCAA733}"/>
    <cellStyle name="Comma 22 3 2 5 3 9" xfId="19833" xr:uid="{B2A2DB98-9E26-49EE-84E9-E5F70CB2B014}"/>
    <cellStyle name="Comma 22 3 2 5 4" xfId="1456" xr:uid="{F8FAAA8B-91B1-4635-BCB2-FB331959D15A}"/>
    <cellStyle name="Comma 22 3 2 5 4 10" xfId="22562" xr:uid="{3F7EA5D2-A4EC-474F-8395-85473E84D4A4}"/>
    <cellStyle name="Comma 22 3 2 5 4 11" xfId="24907" xr:uid="{574327FA-2928-41D5-A80F-50328CEFC3CD}"/>
    <cellStyle name="Comma 22 3 2 5 4 12" xfId="27252" xr:uid="{20D02CEE-D994-4E2C-B07F-7F3EAE03ACB7}"/>
    <cellStyle name="Comma 22 3 2 5 4 2" xfId="3801" xr:uid="{197391E9-A7D9-4658-8271-DD2E2A306DD9}"/>
    <cellStyle name="Comma 22 3 2 5 4 3" xfId="6146" xr:uid="{5B862114-FA74-4A95-8D7E-286F1E5004CF}"/>
    <cellStyle name="Comma 22 3 2 5 4 4" xfId="8491" xr:uid="{501660F2-4C81-4FD7-A84D-D1C3D7A9ADF7}"/>
    <cellStyle name="Comma 22 3 2 5 4 5" xfId="10836" xr:uid="{30A6CB1A-1D74-4092-A9EB-353548F3BF62}"/>
    <cellStyle name="Comma 22 3 2 5 4 6" xfId="13181" xr:uid="{46519119-F93E-4ECC-B635-4AA39D8AE61E}"/>
    <cellStyle name="Comma 22 3 2 5 4 7" xfId="15526" xr:uid="{14BA53EA-7487-4123-A1ED-5EBB67D22220}"/>
    <cellStyle name="Comma 22 3 2 5 4 8" xfId="17872" xr:uid="{13AF524D-5187-4EA4-8E78-574DCFE0BAA5}"/>
    <cellStyle name="Comma 22 3 2 5 4 9" xfId="20217" xr:uid="{CC4005EC-5E47-41EE-820C-A4153CD5578E}"/>
    <cellStyle name="Comma 22 3 2 5 5" xfId="1840" xr:uid="{8A394106-A9EF-494B-8626-68CDB751C3E8}"/>
    <cellStyle name="Comma 22 3 2 5 5 10" xfId="22946" xr:uid="{A1516B4A-A91B-42C8-B8BC-6635760DEFED}"/>
    <cellStyle name="Comma 22 3 2 5 5 11" xfId="25291" xr:uid="{A232268F-6C39-41BD-8AE3-E094FFE020D6}"/>
    <cellStyle name="Comma 22 3 2 5 5 12" xfId="27636" xr:uid="{99B11FD7-B5AE-4F0E-9C6A-A518E2817641}"/>
    <cellStyle name="Comma 22 3 2 5 5 2" xfId="4185" xr:uid="{1D8B916B-1817-4E81-807E-A77584697A41}"/>
    <cellStyle name="Comma 22 3 2 5 5 3" xfId="6530" xr:uid="{CA744401-BDA5-440C-B2C0-895EBAE23BD7}"/>
    <cellStyle name="Comma 22 3 2 5 5 4" xfId="8875" xr:uid="{59D56958-616B-432D-A0B6-B8C48A0C6437}"/>
    <cellStyle name="Comma 22 3 2 5 5 5" xfId="11220" xr:uid="{16C0E55A-37E4-414E-A1DB-121ECFE32C01}"/>
    <cellStyle name="Comma 22 3 2 5 5 6" xfId="13565" xr:uid="{76C9AFFF-0AB4-44AE-8ECE-A424883E24DA}"/>
    <cellStyle name="Comma 22 3 2 5 5 7" xfId="15910" xr:uid="{6300F74C-C6D0-4BEF-BDAA-F8A9F11685AB}"/>
    <cellStyle name="Comma 22 3 2 5 5 8" xfId="18256" xr:uid="{4AECB1C0-C3AF-424B-B365-A6D0D2E66E3F}"/>
    <cellStyle name="Comma 22 3 2 5 5 9" xfId="20601" xr:uid="{0F7A4632-21CA-4CC4-A7DC-D0227D25C8D9}"/>
    <cellStyle name="Comma 22 3 2 5 6" xfId="2224" xr:uid="{180D19C8-45F6-458D-9F70-5CFEB929C016}"/>
    <cellStyle name="Comma 22 3 2 5 6 10" xfId="23330" xr:uid="{B4F4189E-D5F9-411A-8253-D90C599DE721}"/>
    <cellStyle name="Comma 22 3 2 5 6 11" xfId="25675" xr:uid="{D8E7ADE5-EA1C-4D66-8CAC-E9510CFC5E1E}"/>
    <cellStyle name="Comma 22 3 2 5 6 12" xfId="28020" xr:uid="{4DB54A45-5231-432D-9F89-B9895F3D528C}"/>
    <cellStyle name="Comma 22 3 2 5 6 2" xfId="4569" xr:uid="{D852A2DC-AB44-4B27-BD9A-3B286C0E2928}"/>
    <cellStyle name="Comma 22 3 2 5 6 3" xfId="6914" xr:uid="{23DF6634-55A4-4BC2-B1C4-07F5C891ABB2}"/>
    <cellStyle name="Comma 22 3 2 5 6 4" xfId="9259" xr:uid="{ED312269-6074-48FA-8B78-506822558614}"/>
    <cellStyle name="Comma 22 3 2 5 6 5" xfId="11604" xr:uid="{6DAB952E-7E82-49A7-905E-B9B33D0F561A}"/>
    <cellStyle name="Comma 22 3 2 5 6 6" xfId="13949" xr:uid="{6EF97DB3-F526-4F77-9388-9DC332897870}"/>
    <cellStyle name="Comma 22 3 2 5 6 7" xfId="16294" xr:uid="{65A8AF01-C702-4C56-8B4B-B8255C1920C4}"/>
    <cellStyle name="Comma 22 3 2 5 6 8" xfId="18640" xr:uid="{95D8B165-3462-4692-B490-BF1E1E421744}"/>
    <cellStyle name="Comma 22 3 2 5 6 9" xfId="20985" xr:uid="{69A71041-1712-4CC5-9B78-8EB898DE5DAC}"/>
    <cellStyle name="Comma 22 3 2 5 7" xfId="2608" xr:uid="{01701235-F1AB-4463-964E-1437FB24029D}"/>
    <cellStyle name="Comma 22 3 2 5 8" xfId="4953" xr:uid="{463413B3-B594-48E8-82BD-3F3A67B4689A}"/>
    <cellStyle name="Comma 22 3 2 5 9" xfId="7298" xr:uid="{98B9D1E9-C98B-423F-B201-C0636FBA02FB}"/>
    <cellStyle name="Comma 22 3 2 6" xfId="311" xr:uid="{0A6F6A01-A11D-476D-AD37-41C8C92B4FE4}"/>
    <cellStyle name="Comma 22 3 2 6 10" xfId="9691" xr:uid="{6F9394BB-FF65-4889-9F23-97523B2D071D}"/>
    <cellStyle name="Comma 22 3 2 6 11" xfId="12036" xr:uid="{26AF126B-A788-4344-B2A3-56CAF583EB6A}"/>
    <cellStyle name="Comma 22 3 2 6 12" xfId="14381" xr:uid="{D6A63750-3FB5-425B-BBFB-C89991A82AAE}"/>
    <cellStyle name="Comma 22 3 2 6 13" xfId="16727" xr:uid="{74894BB6-99B3-41F2-B7A8-E4158157D159}"/>
    <cellStyle name="Comma 22 3 2 6 14" xfId="19072" xr:uid="{FFA91274-5F04-405E-9221-F0CC8BFE2FF0}"/>
    <cellStyle name="Comma 22 3 2 6 15" xfId="21417" xr:uid="{1FC17047-A505-492A-8B9E-2AE9CD107AFB}"/>
    <cellStyle name="Comma 22 3 2 6 16" xfId="23762" xr:uid="{58253046-6D7A-4C2F-9F3C-E35629945EE4}"/>
    <cellStyle name="Comma 22 3 2 6 17" xfId="26107" xr:uid="{BF2E5A4C-5745-43FC-BF0A-57FBFE58C116}"/>
    <cellStyle name="Comma 22 3 2 6 2" xfId="695" xr:uid="{614C5819-177B-43C9-93FC-F91EF117CD84}"/>
    <cellStyle name="Comma 22 3 2 6 2 10" xfId="21801" xr:uid="{6F74A191-074F-4EFF-9594-643CB2EFBBD5}"/>
    <cellStyle name="Comma 22 3 2 6 2 11" xfId="24146" xr:uid="{D24A794A-399A-4BF4-BFF2-E0B1D485DF21}"/>
    <cellStyle name="Comma 22 3 2 6 2 12" xfId="26491" xr:uid="{33AC9F61-1E35-4B56-A2DB-16A44C89ED46}"/>
    <cellStyle name="Comma 22 3 2 6 2 2" xfId="3040" xr:uid="{B4223E28-7543-4625-B828-18088E721FB8}"/>
    <cellStyle name="Comma 22 3 2 6 2 3" xfId="5385" xr:uid="{6FA6EEE6-2989-4E17-BF30-2AD05733A990}"/>
    <cellStyle name="Comma 22 3 2 6 2 4" xfId="7730" xr:uid="{F55F6949-84E6-4517-9C62-5316B7570A37}"/>
    <cellStyle name="Comma 22 3 2 6 2 5" xfId="10075" xr:uid="{E94FF759-4CDA-4E31-9552-96504E3A3A57}"/>
    <cellStyle name="Comma 22 3 2 6 2 6" xfId="12420" xr:uid="{85CDB07E-3A53-4107-B3A7-1336D101A04D}"/>
    <cellStyle name="Comma 22 3 2 6 2 7" xfId="14765" xr:uid="{24653B75-D0CA-43FE-9FF9-6F5D230FE355}"/>
    <cellStyle name="Comma 22 3 2 6 2 8" xfId="17111" xr:uid="{17FEB340-DB8A-4AFE-96C0-568CAD48F308}"/>
    <cellStyle name="Comma 22 3 2 6 2 9" xfId="19456" xr:uid="{0ED8123F-F7DF-46F3-BE34-9A46DABBBA33}"/>
    <cellStyle name="Comma 22 3 2 6 3" xfId="1120" xr:uid="{2CE92FE6-F872-4F5B-AFE3-B9E4D2449FCF}"/>
    <cellStyle name="Comma 22 3 2 6 3 10" xfId="22226" xr:uid="{79BF4EC6-AF24-4DD6-B47D-020E3EAEED0A}"/>
    <cellStyle name="Comma 22 3 2 6 3 11" xfId="24571" xr:uid="{9AA9D5E3-35C6-4431-94F8-ED52DE606347}"/>
    <cellStyle name="Comma 22 3 2 6 3 12" xfId="26916" xr:uid="{8708DE27-7221-4439-8204-013E6013395F}"/>
    <cellStyle name="Comma 22 3 2 6 3 2" xfId="3465" xr:uid="{C3FCBADC-A2DD-44BE-B783-7049743623E9}"/>
    <cellStyle name="Comma 22 3 2 6 3 3" xfId="5810" xr:uid="{0A2542FC-6442-4A51-B6B2-047330984423}"/>
    <cellStyle name="Comma 22 3 2 6 3 4" xfId="8155" xr:uid="{21B2A4DB-EFF8-4E43-ACEA-A80C5CBFC453}"/>
    <cellStyle name="Comma 22 3 2 6 3 5" xfId="10500" xr:uid="{0FCBFEF8-C626-449C-BEB2-716DF57B3F3A}"/>
    <cellStyle name="Comma 22 3 2 6 3 6" xfId="12845" xr:uid="{1742429D-5FE7-4E65-9921-592D85B08470}"/>
    <cellStyle name="Comma 22 3 2 6 3 7" xfId="15190" xr:uid="{7E0AAE68-E17D-45B0-84D9-D28D38A9DD41}"/>
    <cellStyle name="Comma 22 3 2 6 3 8" xfId="17536" xr:uid="{3779EFD7-A6A3-4335-8C3E-FF852CACCE5F}"/>
    <cellStyle name="Comma 22 3 2 6 3 9" xfId="19881" xr:uid="{2A586E65-A1A3-4A62-874E-B84B818E5F14}"/>
    <cellStyle name="Comma 22 3 2 6 4" xfId="1504" xr:uid="{47942BCF-D99C-469E-897F-AAB54257D3BF}"/>
    <cellStyle name="Comma 22 3 2 6 4 10" xfId="22610" xr:uid="{8BFF661B-6FC5-409A-B88C-3B61E8DBC638}"/>
    <cellStyle name="Comma 22 3 2 6 4 11" xfId="24955" xr:uid="{18C85173-A67E-496E-BC02-3878643FBB05}"/>
    <cellStyle name="Comma 22 3 2 6 4 12" xfId="27300" xr:uid="{50A4AB3C-AB0E-434F-8950-DA04853CE958}"/>
    <cellStyle name="Comma 22 3 2 6 4 2" xfId="3849" xr:uid="{75D950AD-DEC5-47B1-A5FC-7A7AEF981EFE}"/>
    <cellStyle name="Comma 22 3 2 6 4 3" xfId="6194" xr:uid="{2E82F9D3-07D2-4C1A-82AE-FA027AC599C6}"/>
    <cellStyle name="Comma 22 3 2 6 4 4" xfId="8539" xr:uid="{68E4E346-26B5-4E0A-9BA7-680F5124CBC2}"/>
    <cellStyle name="Comma 22 3 2 6 4 5" xfId="10884" xr:uid="{3C7E36DF-78E0-4CF2-B675-5504CBEBE865}"/>
    <cellStyle name="Comma 22 3 2 6 4 6" xfId="13229" xr:uid="{B9950E40-8380-4FE7-BF70-AA19AD21B5E1}"/>
    <cellStyle name="Comma 22 3 2 6 4 7" xfId="15574" xr:uid="{DF3D829C-8594-4FD2-8D22-517722E68BCF}"/>
    <cellStyle name="Comma 22 3 2 6 4 8" xfId="17920" xr:uid="{BEFDB3E8-D3CC-44E9-8899-E37C6C09ECE2}"/>
    <cellStyle name="Comma 22 3 2 6 4 9" xfId="20265" xr:uid="{0387CE46-6AF9-436C-990F-09EC57727B59}"/>
    <cellStyle name="Comma 22 3 2 6 5" xfId="1888" xr:uid="{47600EAD-43EC-4AF6-9038-8A80781DED2A}"/>
    <cellStyle name="Comma 22 3 2 6 5 10" xfId="22994" xr:uid="{4BA1ECF4-CFB4-4366-919E-2A905D28A514}"/>
    <cellStyle name="Comma 22 3 2 6 5 11" xfId="25339" xr:uid="{ABA01CAE-DBDA-40E8-8048-4918A033008A}"/>
    <cellStyle name="Comma 22 3 2 6 5 12" xfId="27684" xr:uid="{4A3A9B3E-6292-4AB1-B1BD-7CDF37A4B7F6}"/>
    <cellStyle name="Comma 22 3 2 6 5 2" xfId="4233" xr:uid="{5381D3DB-4440-497C-8286-A58F478BA4A8}"/>
    <cellStyle name="Comma 22 3 2 6 5 3" xfId="6578" xr:uid="{45CF82DC-0209-4A01-88C7-8E3324D2ACD4}"/>
    <cellStyle name="Comma 22 3 2 6 5 4" xfId="8923" xr:uid="{129AF5F9-8068-488B-A751-45521D7941BF}"/>
    <cellStyle name="Comma 22 3 2 6 5 5" xfId="11268" xr:uid="{6BD57D01-2CF1-4164-A88B-BAB4165C0D49}"/>
    <cellStyle name="Comma 22 3 2 6 5 6" xfId="13613" xr:uid="{3178193B-BB09-4C22-BDAA-40AD07552BA6}"/>
    <cellStyle name="Comma 22 3 2 6 5 7" xfId="15958" xr:uid="{521BD247-1917-417E-A27E-691D7952AE54}"/>
    <cellStyle name="Comma 22 3 2 6 5 8" xfId="18304" xr:uid="{AF99B8F8-270B-4F44-8E8A-4DA7CB27D70F}"/>
    <cellStyle name="Comma 22 3 2 6 5 9" xfId="20649" xr:uid="{C385371B-CB92-44FD-850B-DF0A183C68E4}"/>
    <cellStyle name="Comma 22 3 2 6 6" xfId="2272" xr:uid="{E7EA1639-F811-4AF7-A9DB-2E295FAC7AE5}"/>
    <cellStyle name="Comma 22 3 2 6 6 10" xfId="23378" xr:uid="{49129E96-7449-493B-9CE3-D9A0E617C2CE}"/>
    <cellStyle name="Comma 22 3 2 6 6 11" xfId="25723" xr:uid="{8D9C5625-90B1-4483-8C37-CDFF02F1263D}"/>
    <cellStyle name="Comma 22 3 2 6 6 12" xfId="28068" xr:uid="{FA305188-1BDF-4342-968E-F4F59D504185}"/>
    <cellStyle name="Comma 22 3 2 6 6 2" xfId="4617" xr:uid="{3952C83F-C9CF-4DD5-9A73-8F0F6FD5F4C1}"/>
    <cellStyle name="Comma 22 3 2 6 6 3" xfId="6962" xr:uid="{77213281-61D3-43FE-B71A-0CBA56831A90}"/>
    <cellStyle name="Comma 22 3 2 6 6 4" xfId="9307" xr:uid="{39FB6F59-0EED-4240-8FA1-A65B929D1834}"/>
    <cellStyle name="Comma 22 3 2 6 6 5" xfId="11652" xr:uid="{0CDC1C6A-9E67-4D63-9DCC-A7BB2B9B6C0F}"/>
    <cellStyle name="Comma 22 3 2 6 6 6" xfId="13997" xr:uid="{614450F9-AF6E-4955-8E6B-D7695485E96A}"/>
    <cellStyle name="Comma 22 3 2 6 6 7" xfId="16342" xr:uid="{BD3E377F-BA4D-44F8-98D6-569D90216FB6}"/>
    <cellStyle name="Comma 22 3 2 6 6 8" xfId="18688" xr:uid="{6157331B-1DE0-4E51-8248-9EE4D09ADB9D}"/>
    <cellStyle name="Comma 22 3 2 6 6 9" xfId="21033" xr:uid="{B51ECB66-8E7E-4630-A59A-091360281BCD}"/>
    <cellStyle name="Comma 22 3 2 6 7" xfId="2656" xr:uid="{DCC48803-3D81-4AE0-B8D5-D7E26247CDB7}"/>
    <cellStyle name="Comma 22 3 2 6 8" xfId="5001" xr:uid="{2C33AD57-887B-4791-B184-7249DBA0DC18}"/>
    <cellStyle name="Comma 22 3 2 6 9" xfId="7346" xr:uid="{3D893F0C-F73C-474B-987C-27D4B676010D}"/>
    <cellStyle name="Comma 22 3 2 7" xfId="359" xr:uid="{476D2394-30A7-4E89-ADDC-D5BE90AE6A17}"/>
    <cellStyle name="Comma 22 3 2 7 10" xfId="9739" xr:uid="{8CD33389-2ADD-44E1-B5BD-BB084D5F962E}"/>
    <cellStyle name="Comma 22 3 2 7 11" xfId="12084" xr:uid="{171D1688-1D12-496C-82D8-843135BD7CD8}"/>
    <cellStyle name="Comma 22 3 2 7 12" xfId="14429" xr:uid="{CA7E753D-B887-4F9D-8920-CEF0309E5A61}"/>
    <cellStyle name="Comma 22 3 2 7 13" xfId="16775" xr:uid="{2B76EBE8-DE42-4263-AEAF-341F3886F196}"/>
    <cellStyle name="Comma 22 3 2 7 14" xfId="19120" xr:uid="{D8AEED7A-2C96-473E-9EF5-5F29966F6DC0}"/>
    <cellStyle name="Comma 22 3 2 7 15" xfId="21465" xr:uid="{2DAE7098-7842-4BCD-9011-13B03D2EB49B}"/>
    <cellStyle name="Comma 22 3 2 7 16" xfId="23810" xr:uid="{8CFE6B13-DD81-49FE-B882-715F80B26500}"/>
    <cellStyle name="Comma 22 3 2 7 17" xfId="26155" xr:uid="{BB1142E1-1C51-46B7-B75D-A9FDA0DD3E86}"/>
    <cellStyle name="Comma 22 3 2 7 2" xfId="743" xr:uid="{D506005E-C028-4070-AD57-8C493472C7CB}"/>
    <cellStyle name="Comma 22 3 2 7 2 10" xfId="21849" xr:uid="{85205299-E592-491A-98AE-2519CCBDEFAD}"/>
    <cellStyle name="Comma 22 3 2 7 2 11" xfId="24194" xr:uid="{73F0EED4-34A4-4DC8-B2BE-F6E0BF0EE062}"/>
    <cellStyle name="Comma 22 3 2 7 2 12" xfId="26539" xr:uid="{F93EAEAA-1B12-4B48-A7FF-A07FE20C2A5B}"/>
    <cellStyle name="Comma 22 3 2 7 2 2" xfId="3088" xr:uid="{C86E943F-1F7B-4471-9749-A201584A48AC}"/>
    <cellStyle name="Comma 22 3 2 7 2 3" xfId="5433" xr:uid="{547E133D-FA77-4B2F-942A-D6EE7172DC0C}"/>
    <cellStyle name="Comma 22 3 2 7 2 4" xfId="7778" xr:uid="{75E0D53C-8B85-494A-B57E-3B85AA22D84E}"/>
    <cellStyle name="Comma 22 3 2 7 2 5" xfId="10123" xr:uid="{80AE21C6-DBD8-433E-8817-2F50D795E0E5}"/>
    <cellStyle name="Comma 22 3 2 7 2 6" xfId="12468" xr:uid="{D61AF8D1-1A36-46DF-8042-9CACCFF37672}"/>
    <cellStyle name="Comma 22 3 2 7 2 7" xfId="14813" xr:uid="{EB9465AA-F207-470A-91AF-954B2A6097DD}"/>
    <cellStyle name="Comma 22 3 2 7 2 8" xfId="17159" xr:uid="{8BBD28B5-A51D-4474-9081-2DCD65B88667}"/>
    <cellStyle name="Comma 22 3 2 7 2 9" xfId="19504" xr:uid="{DB787D07-26DE-4A83-8C7E-E4B0BCBBC4B2}"/>
    <cellStyle name="Comma 22 3 2 7 3" xfId="1168" xr:uid="{DB04D552-56EB-4CD2-A22F-6864D58D2A6E}"/>
    <cellStyle name="Comma 22 3 2 7 3 10" xfId="22274" xr:uid="{C94D547B-FF50-4944-8AC5-9BABD697A8D8}"/>
    <cellStyle name="Comma 22 3 2 7 3 11" xfId="24619" xr:uid="{93272C8A-CF16-437E-B84B-35E1896F74AA}"/>
    <cellStyle name="Comma 22 3 2 7 3 12" xfId="26964" xr:uid="{B4EF6C64-10BB-4A68-87E5-8D8B49C5C18B}"/>
    <cellStyle name="Comma 22 3 2 7 3 2" xfId="3513" xr:uid="{47646D21-52AE-47A9-9E27-A1577A110655}"/>
    <cellStyle name="Comma 22 3 2 7 3 3" xfId="5858" xr:uid="{ADB7B0C3-D85F-4F77-8448-535312D9628A}"/>
    <cellStyle name="Comma 22 3 2 7 3 4" xfId="8203" xr:uid="{5877081F-516B-4DBA-BC86-3B63D43DB198}"/>
    <cellStyle name="Comma 22 3 2 7 3 5" xfId="10548" xr:uid="{3A2CA842-456B-4381-ABE4-8EE1AD8AB0A0}"/>
    <cellStyle name="Comma 22 3 2 7 3 6" xfId="12893" xr:uid="{D4984A77-46BF-4985-B67E-BC292F94E442}"/>
    <cellStyle name="Comma 22 3 2 7 3 7" xfId="15238" xr:uid="{0202280F-08C4-4BDE-9709-77371B21360E}"/>
    <cellStyle name="Comma 22 3 2 7 3 8" xfId="17584" xr:uid="{721F70B6-4793-4251-B752-7F04D64322F3}"/>
    <cellStyle name="Comma 22 3 2 7 3 9" xfId="19929" xr:uid="{2FD85867-731E-421F-936F-D4F06369F9C4}"/>
    <cellStyle name="Comma 22 3 2 7 4" xfId="1552" xr:uid="{B0DF9011-05FD-4C5D-ABFF-9279C79FC477}"/>
    <cellStyle name="Comma 22 3 2 7 4 10" xfId="22658" xr:uid="{777257D5-B84D-4B26-90B0-4FCDF7B39267}"/>
    <cellStyle name="Comma 22 3 2 7 4 11" xfId="25003" xr:uid="{27923A3A-6666-4DD2-8413-56BF55DD2C32}"/>
    <cellStyle name="Comma 22 3 2 7 4 12" xfId="27348" xr:uid="{60C08254-47F8-4CA2-BD15-E349F4F78C4B}"/>
    <cellStyle name="Comma 22 3 2 7 4 2" xfId="3897" xr:uid="{CC9FCC7D-7500-4F8F-960B-61DDD26BCE04}"/>
    <cellStyle name="Comma 22 3 2 7 4 3" xfId="6242" xr:uid="{336CA756-A963-4AB9-BB05-D621A7BAC331}"/>
    <cellStyle name="Comma 22 3 2 7 4 4" xfId="8587" xr:uid="{DB36036C-D3BE-4FCA-AD07-BB53B95B1F9E}"/>
    <cellStyle name="Comma 22 3 2 7 4 5" xfId="10932" xr:uid="{08985864-3E6E-400B-B5AA-B44F494EA1CA}"/>
    <cellStyle name="Comma 22 3 2 7 4 6" xfId="13277" xr:uid="{FAD403DE-C0B8-49AB-8AB7-69309619FC1A}"/>
    <cellStyle name="Comma 22 3 2 7 4 7" xfId="15622" xr:uid="{6B218E87-FD23-4A38-BBCB-BD945E6CFF8F}"/>
    <cellStyle name="Comma 22 3 2 7 4 8" xfId="17968" xr:uid="{142FBF40-784F-4308-A3A7-5D3CE33D50F1}"/>
    <cellStyle name="Comma 22 3 2 7 4 9" xfId="20313" xr:uid="{DF260FB9-4F6C-44F5-BDC2-69C1859ADB52}"/>
    <cellStyle name="Comma 22 3 2 7 5" xfId="1936" xr:uid="{111D1FF0-27F9-47C4-A99A-7EA994B92CA5}"/>
    <cellStyle name="Comma 22 3 2 7 5 10" xfId="23042" xr:uid="{9CD4E64E-B4EA-4EA6-A1FF-DEAF408F121E}"/>
    <cellStyle name="Comma 22 3 2 7 5 11" xfId="25387" xr:uid="{F91F10B5-16FA-4DA9-8817-7291AF46E9CA}"/>
    <cellStyle name="Comma 22 3 2 7 5 12" xfId="27732" xr:uid="{42843DE4-7269-442F-BAAE-B9FF6B60B580}"/>
    <cellStyle name="Comma 22 3 2 7 5 2" xfId="4281" xr:uid="{0A39A1DE-17F7-4A98-98BB-E2BD84432042}"/>
    <cellStyle name="Comma 22 3 2 7 5 3" xfId="6626" xr:uid="{D1536C6B-DF73-4040-A14C-D4CC6CA132CB}"/>
    <cellStyle name="Comma 22 3 2 7 5 4" xfId="8971" xr:uid="{DB2F2ECA-A286-4635-947D-7244EC778744}"/>
    <cellStyle name="Comma 22 3 2 7 5 5" xfId="11316" xr:uid="{76999BDD-CB43-4BEA-A481-2303D6D0CB7B}"/>
    <cellStyle name="Comma 22 3 2 7 5 6" xfId="13661" xr:uid="{6A787EE1-12EA-4CAA-BFAD-140984E6E601}"/>
    <cellStyle name="Comma 22 3 2 7 5 7" xfId="16006" xr:uid="{52892839-BBC5-4369-81FA-CFF35938552B}"/>
    <cellStyle name="Comma 22 3 2 7 5 8" xfId="18352" xr:uid="{1F13F34A-076F-4F74-90B3-F327C255EA4D}"/>
    <cellStyle name="Comma 22 3 2 7 5 9" xfId="20697" xr:uid="{83D2DD5B-0F28-401E-A41C-1E9819555643}"/>
    <cellStyle name="Comma 22 3 2 7 6" xfId="2320" xr:uid="{E8C4EEF8-4103-4A5B-9EB3-38754694593C}"/>
    <cellStyle name="Comma 22 3 2 7 6 10" xfId="23426" xr:uid="{0638085D-39E9-4056-B066-F9ABDFC930F4}"/>
    <cellStyle name="Comma 22 3 2 7 6 11" xfId="25771" xr:uid="{C9BB2983-E4FC-44AF-B4A4-EC116E335998}"/>
    <cellStyle name="Comma 22 3 2 7 6 12" xfId="28116" xr:uid="{BDFA0D8A-87C5-4C59-8284-A4BF9AA09BB0}"/>
    <cellStyle name="Comma 22 3 2 7 6 2" xfId="4665" xr:uid="{ACDCD679-6935-4A52-9925-37EE0B614F4A}"/>
    <cellStyle name="Comma 22 3 2 7 6 3" xfId="7010" xr:uid="{83FA9A08-3E96-4193-8F92-9EDE8E0E8E45}"/>
    <cellStyle name="Comma 22 3 2 7 6 4" xfId="9355" xr:uid="{79C69314-91B7-466A-9469-882AF03A5542}"/>
    <cellStyle name="Comma 22 3 2 7 6 5" xfId="11700" xr:uid="{35A5BABD-A303-44A4-B812-7FC6E5E0D0F2}"/>
    <cellStyle name="Comma 22 3 2 7 6 6" xfId="14045" xr:uid="{A03F2206-D2A0-4400-B338-227D13841123}"/>
    <cellStyle name="Comma 22 3 2 7 6 7" xfId="16390" xr:uid="{4B1FF8C4-3A65-47D4-8630-3B21875AC9AC}"/>
    <cellStyle name="Comma 22 3 2 7 6 8" xfId="18736" xr:uid="{A568CF30-3E21-4DA0-916A-A684A682FDD6}"/>
    <cellStyle name="Comma 22 3 2 7 6 9" xfId="21081" xr:uid="{CAA3DEC1-E81D-4053-86A5-3A5406CD84EE}"/>
    <cellStyle name="Comma 22 3 2 7 7" xfId="2704" xr:uid="{4B67BDAE-31AF-4387-84C7-09E354BDFDE8}"/>
    <cellStyle name="Comma 22 3 2 7 8" xfId="5049" xr:uid="{A8865E18-9CA2-4A57-9A0A-E6B3581953D6}"/>
    <cellStyle name="Comma 22 3 2 7 9" xfId="7394" xr:uid="{47002CAC-BB4A-40B2-88B1-2FD374BBE9C9}"/>
    <cellStyle name="Comma 22 3 2 8" xfId="407" xr:uid="{EA18A0B1-3C92-4662-8E94-6F206DCB7864}"/>
    <cellStyle name="Comma 22 3 2 8 10" xfId="9787" xr:uid="{0D01EE07-2537-4D9C-A7FF-5D4BAE51A3FB}"/>
    <cellStyle name="Comma 22 3 2 8 11" xfId="12132" xr:uid="{78723AA7-C086-4E03-926A-E542013AC15F}"/>
    <cellStyle name="Comma 22 3 2 8 12" xfId="14477" xr:uid="{72DF4DA3-9358-4504-BD70-3F0BDE441A4A}"/>
    <cellStyle name="Comma 22 3 2 8 13" xfId="16823" xr:uid="{5374B93C-B635-4C89-A118-D3B2BF1DC93F}"/>
    <cellStyle name="Comma 22 3 2 8 14" xfId="19168" xr:uid="{C812E7BA-85E1-4391-A310-E85C543A4E3E}"/>
    <cellStyle name="Comma 22 3 2 8 15" xfId="21513" xr:uid="{A71578D4-D4A9-429D-B840-2C634A816647}"/>
    <cellStyle name="Comma 22 3 2 8 16" xfId="23858" xr:uid="{B7694B2B-E90A-4571-AD34-98BD2A3E0FD7}"/>
    <cellStyle name="Comma 22 3 2 8 17" xfId="26203" xr:uid="{D508B5FE-B3A8-4461-A636-718BCED6EC84}"/>
    <cellStyle name="Comma 22 3 2 8 2" xfId="791" xr:uid="{AF22ABB3-7F1A-482D-B2C8-DC8B113A71C6}"/>
    <cellStyle name="Comma 22 3 2 8 2 10" xfId="21897" xr:uid="{F118804E-EB17-48BC-81A6-43CFEA2EF8AF}"/>
    <cellStyle name="Comma 22 3 2 8 2 11" xfId="24242" xr:uid="{15F6C047-25AC-42B2-B1B9-F6B8703F1F3E}"/>
    <cellStyle name="Comma 22 3 2 8 2 12" xfId="26587" xr:uid="{EAB740A8-217F-4B9B-A9BC-E76C06F3EDA5}"/>
    <cellStyle name="Comma 22 3 2 8 2 2" xfId="3136" xr:uid="{09D7C7DD-92CE-4F39-9E88-0428894DD141}"/>
    <cellStyle name="Comma 22 3 2 8 2 3" xfId="5481" xr:uid="{1CCC7486-227F-4C90-8C41-54931EC25269}"/>
    <cellStyle name="Comma 22 3 2 8 2 4" xfId="7826" xr:uid="{374C4E83-E2ED-4F16-AE56-1C4072A77F35}"/>
    <cellStyle name="Comma 22 3 2 8 2 5" xfId="10171" xr:uid="{5911EC6B-3391-4551-8CC3-46499A82CC9E}"/>
    <cellStyle name="Comma 22 3 2 8 2 6" xfId="12516" xr:uid="{EAF870E0-1E67-408F-86A6-3B8DEBC258DD}"/>
    <cellStyle name="Comma 22 3 2 8 2 7" xfId="14861" xr:uid="{DEA61CC6-28CA-488B-AAA4-22463DD2B4F5}"/>
    <cellStyle name="Comma 22 3 2 8 2 8" xfId="17207" xr:uid="{1AAD1C2E-F326-43C4-8FD8-315F55B9BB8D}"/>
    <cellStyle name="Comma 22 3 2 8 2 9" xfId="19552" xr:uid="{656893C0-7249-4ED0-8C49-469D935E4475}"/>
    <cellStyle name="Comma 22 3 2 8 3" xfId="1216" xr:uid="{341A9882-DE4E-4F55-9372-2907359E7C69}"/>
    <cellStyle name="Comma 22 3 2 8 3 10" xfId="22322" xr:uid="{D720C482-C614-4AEC-A512-42823EB3CC4D}"/>
    <cellStyle name="Comma 22 3 2 8 3 11" xfId="24667" xr:uid="{4AA861DD-9742-433A-84C3-DDBFC1EEB4C9}"/>
    <cellStyle name="Comma 22 3 2 8 3 12" xfId="27012" xr:uid="{D57D1ED2-3D43-4098-AA5B-FA96EE4FF8FE}"/>
    <cellStyle name="Comma 22 3 2 8 3 2" xfId="3561" xr:uid="{13CCD622-B3A1-4900-B7CD-3015B8442A8A}"/>
    <cellStyle name="Comma 22 3 2 8 3 3" xfId="5906" xr:uid="{289DDF66-3CA8-4C83-AD93-BA0685B99876}"/>
    <cellStyle name="Comma 22 3 2 8 3 4" xfId="8251" xr:uid="{FBE01D2F-A253-4932-A2EA-78FAB069DA14}"/>
    <cellStyle name="Comma 22 3 2 8 3 5" xfId="10596" xr:uid="{46CAB77C-60F5-4660-9765-3763D39EE710}"/>
    <cellStyle name="Comma 22 3 2 8 3 6" xfId="12941" xr:uid="{484B6745-4D55-48AC-BF92-3BD9A52AF2AC}"/>
    <cellStyle name="Comma 22 3 2 8 3 7" xfId="15286" xr:uid="{DF2011E4-A8BB-4AEF-848F-EC4709BA4A5D}"/>
    <cellStyle name="Comma 22 3 2 8 3 8" xfId="17632" xr:uid="{9191A462-9B9A-44DA-843C-284121D996CF}"/>
    <cellStyle name="Comma 22 3 2 8 3 9" xfId="19977" xr:uid="{D6ADEEAE-25E2-45DA-9F7F-F5129F6EC1FF}"/>
    <cellStyle name="Comma 22 3 2 8 4" xfId="1600" xr:uid="{FC18F64D-ADD8-4F47-AE51-EAEB21B56616}"/>
    <cellStyle name="Comma 22 3 2 8 4 10" xfId="22706" xr:uid="{FC25BC4F-E072-4461-9888-0F99916F2C58}"/>
    <cellStyle name="Comma 22 3 2 8 4 11" xfId="25051" xr:uid="{CEF11F62-B0B6-48AC-B98E-F74BF3CA32B9}"/>
    <cellStyle name="Comma 22 3 2 8 4 12" xfId="27396" xr:uid="{17444E80-0C9D-4BE1-8B74-922FE9C30CCF}"/>
    <cellStyle name="Comma 22 3 2 8 4 2" xfId="3945" xr:uid="{BA518577-0F10-4BB2-BD8B-6D455B30F781}"/>
    <cellStyle name="Comma 22 3 2 8 4 3" xfId="6290" xr:uid="{CAB75715-5304-46C7-ABE7-1A07023027BF}"/>
    <cellStyle name="Comma 22 3 2 8 4 4" xfId="8635" xr:uid="{A46B81DE-7C0F-4D4D-A37D-D0255AF4D347}"/>
    <cellStyle name="Comma 22 3 2 8 4 5" xfId="10980" xr:uid="{A0C17C68-C753-4797-9051-86C022A20B2C}"/>
    <cellStyle name="Comma 22 3 2 8 4 6" xfId="13325" xr:uid="{C511608D-937C-4BA0-9492-F8D065DC0495}"/>
    <cellStyle name="Comma 22 3 2 8 4 7" xfId="15670" xr:uid="{F458EA40-D1A3-4F3B-87FA-3307F87E6BF7}"/>
    <cellStyle name="Comma 22 3 2 8 4 8" xfId="18016" xr:uid="{20F77ACF-A9DC-4548-BA4C-9AFA25ECB967}"/>
    <cellStyle name="Comma 22 3 2 8 4 9" xfId="20361" xr:uid="{8350EAE1-E6B8-4953-97C4-7FAE5D80CB57}"/>
    <cellStyle name="Comma 22 3 2 8 5" xfId="1984" xr:uid="{76B5D963-8AAE-4E43-9809-0DBB3EC87C17}"/>
    <cellStyle name="Comma 22 3 2 8 5 10" xfId="23090" xr:uid="{29E51498-5383-4B5E-9CE2-A0FF95F865AC}"/>
    <cellStyle name="Comma 22 3 2 8 5 11" xfId="25435" xr:uid="{D0B0CA68-D6BB-45CB-8F81-153EE8971B9B}"/>
    <cellStyle name="Comma 22 3 2 8 5 12" xfId="27780" xr:uid="{4CE351CE-ABDB-4AFF-A3EB-7C51420330D5}"/>
    <cellStyle name="Comma 22 3 2 8 5 2" xfId="4329" xr:uid="{51BC3C25-34E8-45AF-A46B-7B95933F6B82}"/>
    <cellStyle name="Comma 22 3 2 8 5 3" xfId="6674" xr:uid="{DA40501B-9897-4EAD-85F3-0A2CD78B40F6}"/>
    <cellStyle name="Comma 22 3 2 8 5 4" xfId="9019" xr:uid="{B33112BA-156C-4659-822B-94B1393E6F9F}"/>
    <cellStyle name="Comma 22 3 2 8 5 5" xfId="11364" xr:uid="{B8ACCBA0-68A8-4D61-A246-EDB91054A26B}"/>
    <cellStyle name="Comma 22 3 2 8 5 6" xfId="13709" xr:uid="{70060AC0-9A81-4F75-AA58-476830318843}"/>
    <cellStyle name="Comma 22 3 2 8 5 7" xfId="16054" xr:uid="{DD3A56A2-EB29-4ADD-B6C2-029C87FD64D6}"/>
    <cellStyle name="Comma 22 3 2 8 5 8" xfId="18400" xr:uid="{D1FF6733-88DD-4BE3-96C3-1F02691B0E0F}"/>
    <cellStyle name="Comma 22 3 2 8 5 9" xfId="20745" xr:uid="{0D312E74-A658-4269-AE9B-2F2C8ED55C61}"/>
    <cellStyle name="Comma 22 3 2 8 6" xfId="2368" xr:uid="{C8BC8175-C6C0-4BA9-9209-DEDE8D8BBC09}"/>
    <cellStyle name="Comma 22 3 2 8 6 10" xfId="23474" xr:uid="{28327240-9E6A-4FD6-9886-C7A220632FD9}"/>
    <cellStyle name="Comma 22 3 2 8 6 11" xfId="25819" xr:uid="{D49B0138-FA61-4A01-891B-CAA196833F39}"/>
    <cellStyle name="Comma 22 3 2 8 6 12" xfId="28164" xr:uid="{8EC9D3B6-399D-4FFF-A6D5-6084C843F175}"/>
    <cellStyle name="Comma 22 3 2 8 6 2" xfId="4713" xr:uid="{ACFC8B1D-B0A1-4680-B611-CE8674CC2FA3}"/>
    <cellStyle name="Comma 22 3 2 8 6 3" xfId="7058" xr:uid="{A4F5F32F-0E01-4482-BC97-AFC27DC9C496}"/>
    <cellStyle name="Comma 22 3 2 8 6 4" xfId="9403" xr:uid="{0DAF0D5A-3B26-461C-921F-A662222652CF}"/>
    <cellStyle name="Comma 22 3 2 8 6 5" xfId="11748" xr:uid="{58EFF1D2-7A4A-4B91-9597-53A8E3751CCE}"/>
    <cellStyle name="Comma 22 3 2 8 6 6" xfId="14093" xr:uid="{3D09A21E-9C9C-4560-9F57-406C1A56DABB}"/>
    <cellStyle name="Comma 22 3 2 8 6 7" xfId="16438" xr:uid="{A09F2A41-1959-4330-84F0-C6C6462FDC56}"/>
    <cellStyle name="Comma 22 3 2 8 6 8" xfId="18784" xr:uid="{F641AF15-794D-4487-A9C0-9F1433C07038}"/>
    <cellStyle name="Comma 22 3 2 8 6 9" xfId="21129" xr:uid="{5321B2C2-5774-47C1-9BCC-9D6B13149791}"/>
    <cellStyle name="Comma 22 3 2 8 7" xfId="2752" xr:uid="{6406A43C-37FE-47A6-A5A9-98C6EB3AB3F3}"/>
    <cellStyle name="Comma 22 3 2 8 8" xfId="5097" xr:uid="{F751D869-C26E-4188-905D-DAA36B9F816E}"/>
    <cellStyle name="Comma 22 3 2 8 9" xfId="7442" xr:uid="{23D84A49-0418-4FF7-BBE0-23602E7FA60A}"/>
    <cellStyle name="Comma 22 3 2 9" xfId="455" xr:uid="{C96B103B-67F8-4FCE-A094-C82BA6115AA9}"/>
    <cellStyle name="Comma 22 3 2 9 10" xfId="21561" xr:uid="{6C631874-70ED-4F55-BA17-74E9C0D88189}"/>
    <cellStyle name="Comma 22 3 2 9 11" xfId="23906" xr:uid="{7D856F1D-A017-4532-8FE1-833DF1B3908B}"/>
    <cellStyle name="Comma 22 3 2 9 12" xfId="26251" xr:uid="{C5F3BD06-7BF7-4573-91FB-EA5FFABADD60}"/>
    <cellStyle name="Comma 22 3 2 9 2" xfId="2800" xr:uid="{BD879E7E-5FC8-4330-925C-EBA8651243C9}"/>
    <cellStyle name="Comma 22 3 2 9 3" xfId="5145" xr:uid="{B5BB6A2D-3AAE-408E-B105-95992F4656A0}"/>
    <cellStyle name="Comma 22 3 2 9 4" xfId="7490" xr:uid="{C67A91E4-B31A-439A-BBB0-A4443F111D45}"/>
    <cellStyle name="Comma 22 3 2 9 5" xfId="9835" xr:uid="{3994BC99-760D-4E19-93AC-B80F09E7450E}"/>
    <cellStyle name="Comma 22 3 2 9 6" xfId="12180" xr:uid="{728C9FF8-B1DF-4877-A107-0036366C7AA5}"/>
    <cellStyle name="Comma 22 3 2 9 7" xfId="14525" xr:uid="{DAEEAD9D-CE2B-4834-BA26-9D44147F5D4C}"/>
    <cellStyle name="Comma 22 3 2 9 8" xfId="16871" xr:uid="{861727F2-4F63-403A-A6F9-150A7636A3EB}"/>
    <cellStyle name="Comma 22 3 2 9 9" xfId="19216" xr:uid="{8E685EB9-0C4F-47E7-A66B-2D55BCA535BE}"/>
    <cellStyle name="Comma 22 3 20" xfId="14117" xr:uid="{682C1554-B5FC-46F8-A266-184662407FEA}"/>
    <cellStyle name="Comma 22 3 21" xfId="16463" xr:uid="{C174B82B-27B6-4785-8034-692F3DC64787}"/>
    <cellStyle name="Comma 22 3 22" xfId="18808" xr:uid="{3DDA188D-166F-441E-BF21-461BCB944E8E}"/>
    <cellStyle name="Comma 22 3 23" xfId="21153" xr:uid="{7AE620B2-197A-498A-9D72-5A5FF2E7A22E}"/>
    <cellStyle name="Comma 22 3 24" xfId="23498" xr:uid="{E2E22D37-0952-4B68-880F-7901A9DC57C5}"/>
    <cellStyle name="Comma 22 3 25" xfId="25843" xr:uid="{874475ED-391B-411C-9091-3F4D4ABB184E}"/>
    <cellStyle name="Comma 22 3 3" xfId="95" xr:uid="{7E5A5F37-25B4-4EC0-912D-2774A49E1E60}"/>
    <cellStyle name="Comma 22 3 3 10" xfId="9475" xr:uid="{F9759143-2629-4BF7-8307-1B6F347C2A3A}"/>
    <cellStyle name="Comma 22 3 3 11" xfId="11820" xr:uid="{4565FCA7-20B7-4F02-B291-90D7E861DDAC}"/>
    <cellStyle name="Comma 22 3 3 12" xfId="14165" xr:uid="{B38353AF-2A69-4EFD-9FD1-E33F10A54C58}"/>
    <cellStyle name="Comma 22 3 3 13" xfId="16511" xr:uid="{C8CE7EA8-FAB8-4063-890D-FE19CCD43743}"/>
    <cellStyle name="Comma 22 3 3 14" xfId="18856" xr:uid="{3A456427-8181-49F1-8484-A35EE4198227}"/>
    <cellStyle name="Comma 22 3 3 15" xfId="21201" xr:uid="{9507380D-D619-4F31-A31A-6AC126EB3193}"/>
    <cellStyle name="Comma 22 3 3 16" xfId="23546" xr:uid="{857067D5-E85E-4B59-85F1-94B7979FA49C}"/>
    <cellStyle name="Comma 22 3 3 17" xfId="25891" xr:uid="{DCA403EC-7BEC-41BD-B4B7-49607241FD12}"/>
    <cellStyle name="Comma 22 3 3 2" xfId="479" xr:uid="{416229EC-F246-4E06-BD36-2E82B3A99DC9}"/>
    <cellStyle name="Comma 22 3 3 2 10" xfId="21585" xr:uid="{9C1772A3-B049-48FF-BD9D-43BAD488E517}"/>
    <cellStyle name="Comma 22 3 3 2 11" xfId="23930" xr:uid="{4C62E2E9-2699-4E99-9291-200850C01564}"/>
    <cellStyle name="Comma 22 3 3 2 12" xfId="26275" xr:uid="{480A90D3-D14D-4EC1-883B-0A22EB0E0B06}"/>
    <cellStyle name="Comma 22 3 3 2 2" xfId="2824" xr:uid="{5130CACC-D8B8-495C-A72C-8B52F774AA4D}"/>
    <cellStyle name="Comma 22 3 3 2 3" xfId="5169" xr:uid="{5FFCAC3C-F0CB-4F57-9F6F-F373644D24BB}"/>
    <cellStyle name="Comma 22 3 3 2 4" xfId="7514" xr:uid="{3A3CFCAC-186B-4D58-8CDB-161C9ECCA1D3}"/>
    <cellStyle name="Comma 22 3 3 2 5" xfId="9859" xr:uid="{C965687F-91E6-4FDD-A79E-8789E8A63D9D}"/>
    <cellStyle name="Comma 22 3 3 2 6" xfId="12204" xr:uid="{7E231645-DA18-4E61-8807-967B6CA03FE3}"/>
    <cellStyle name="Comma 22 3 3 2 7" xfId="14549" xr:uid="{373B29AC-763A-4FD0-94BF-B68866D4B389}"/>
    <cellStyle name="Comma 22 3 3 2 8" xfId="16895" xr:uid="{05D97FCB-1EA7-4F87-AD92-2A5F4A4137EC}"/>
    <cellStyle name="Comma 22 3 3 2 9" xfId="19240" xr:uid="{92328594-13FF-42B1-AFB4-71F9AF591741}"/>
    <cellStyle name="Comma 22 3 3 3" xfId="904" xr:uid="{009740FB-14D6-4AB9-9543-EEDAD52F830B}"/>
    <cellStyle name="Comma 22 3 3 3 10" xfId="22010" xr:uid="{D896A093-022F-4A59-AC26-F6FD19D54421}"/>
    <cellStyle name="Comma 22 3 3 3 11" xfId="24355" xr:uid="{B2FF8FDC-9A87-4A73-9597-1F4E866A3799}"/>
    <cellStyle name="Comma 22 3 3 3 12" xfId="26700" xr:uid="{DE790D32-C11E-4085-A8A7-FCA51484D0E1}"/>
    <cellStyle name="Comma 22 3 3 3 2" xfId="3249" xr:uid="{0C10B494-CBA6-4CD7-9B77-071DDA6FB073}"/>
    <cellStyle name="Comma 22 3 3 3 3" xfId="5594" xr:uid="{73061A07-B8AE-46EE-9417-A62AF0E5CCC0}"/>
    <cellStyle name="Comma 22 3 3 3 4" xfId="7939" xr:uid="{1D47951E-5470-47E4-94FE-27967CB98C61}"/>
    <cellStyle name="Comma 22 3 3 3 5" xfId="10284" xr:uid="{1F0FCC41-7CB3-4727-8504-1CD697E7E256}"/>
    <cellStyle name="Comma 22 3 3 3 6" xfId="12629" xr:uid="{51AAEEFA-AEB5-42EC-9A08-EC4BDE97CB4C}"/>
    <cellStyle name="Comma 22 3 3 3 7" xfId="14974" xr:uid="{F9041210-FEA7-4994-A739-638E2DF9FE50}"/>
    <cellStyle name="Comma 22 3 3 3 8" xfId="17320" xr:uid="{8A146791-C5B4-4B2B-8571-62533DF01D9F}"/>
    <cellStyle name="Comma 22 3 3 3 9" xfId="19665" xr:uid="{4438D1A9-EA89-4941-8C39-42305BBFAF2D}"/>
    <cellStyle name="Comma 22 3 3 4" xfId="1288" xr:uid="{61171877-6E7A-4F9F-9885-A6BDF39EC52F}"/>
    <cellStyle name="Comma 22 3 3 4 10" xfId="22394" xr:uid="{BFCEF9C6-C366-4D66-B0D4-DE9658BE23AE}"/>
    <cellStyle name="Comma 22 3 3 4 11" xfId="24739" xr:uid="{CCCA8C5D-150C-4D68-9DFB-A7918941E59A}"/>
    <cellStyle name="Comma 22 3 3 4 12" xfId="27084" xr:uid="{234A8694-3B27-48E6-9677-5C7E0D4D483B}"/>
    <cellStyle name="Comma 22 3 3 4 2" xfId="3633" xr:uid="{7B7EAC4B-43CB-4A68-80DC-E6890177B6C0}"/>
    <cellStyle name="Comma 22 3 3 4 3" xfId="5978" xr:uid="{1AC9AD57-B62E-4E5B-AC8F-F29F0502997F}"/>
    <cellStyle name="Comma 22 3 3 4 4" xfId="8323" xr:uid="{EC7AC465-7DC6-49C8-9283-7B0ABC446C2F}"/>
    <cellStyle name="Comma 22 3 3 4 5" xfId="10668" xr:uid="{3A953869-CDF9-40EF-9E6E-ADD2C7EAF880}"/>
    <cellStyle name="Comma 22 3 3 4 6" xfId="13013" xr:uid="{9EAD4245-A466-425F-A6BC-66DFA47F7B8D}"/>
    <cellStyle name="Comma 22 3 3 4 7" xfId="15358" xr:uid="{BE8EF960-3D68-4BA3-BD89-F50CFAD6DCCF}"/>
    <cellStyle name="Comma 22 3 3 4 8" xfId="17704" xr:uid="{038596D4-1C02-4ADE-BB6D-C36DAF4287D2}"/>
    <cellStyle name="Comma 22 3 3 4 9" xfId="20049" xr:uid="{61287377-2C8F-4897-A7E7-2FC51F9968E0}"/>
    <cellStyle name="Comma 22 3 3 5" xfId="1672" xr:uid="{1F6AA90E-3EF4-4D05-98D5-AD6176E02AE1}"/>
    <cellStyle name="Comma 22 3 3 5 10" xfId="22778" xr:uid="{22F1202F-A5C7-41AD-8512-784A02B6C51D}"/>
    <cellStyle name="Comma 22 3 3 5 11" xfId="25123" xr:uid="{6430CEC3-3749-4A1A-8B0F-40096843D112}"/>
    <cellStyle name="Comma 22 3 3 5 12" xfId="27468" xr:uid="{BDFC4A42-EC03-4F1A-924B-279B08514BAB}"/>
    <cellStyle name="Comma 22 3 3 5 2" xfId="4017" xr:uid="{87CE8176-0EF5-4449-AA71-57E4BC520D2A}"/>
    <cellStyle name="Comma 22 3 3 5 3" xfId="6362" xr:uid="{80FDA353-47FE-4957-9AFD-8D87105AD24A}"/>
    <cellStyle name="Comma 22 3 3 5 4" xfId="8707" xr:uid="{E15EEA73-3CB0-4D02-AEAB-52077B511C9E}"/>
    <cellStyle name="Comma 22 3 3 5 5" xfId="11052" xr:uid="{8BDA1391-0FB3-437F-93BD-7700F4628DC1}"/>
    <cellStyle name="Comma 22 3 3 5 6" xfId="13397" xr:uid="{153340B7-50B0-4A89-BF02-B48CE846247A}"/>
    <cellStyle name="Comma 22 3 3 5 7" xfId="15742" xr:uid="{2CA5CA18-6489-42A4-A008-C290E66909DE}"/>
    <cellStyle name="Comma 22 3 3 5 8" xfId="18088" xr:uid="{56ED75E3-343E-42D2-9468-F173E71B534F}"/>
    <cellStyle name="Comma 22 3 3 5 9" xfId="20433" xr:uid="{EDEC84C3-9905-4758-9461-7CB57C62654F}"/>
    <cellStyle name="Comma 22 3 3 6" xfId="2056" xr:uid="{CB59FDAD-29BA-47DB-9CFD-5A512CAF6842}"/>
    <cellStyle name="Comma 22 3 3 6 10" xfId="23162" xr:uid="{66F20E3A-4973-4580-85E9-2FBB65CD4BF9}"/>
    <cellStyle name="Comma 22 3 3 6 11" xfId="25507" xr:uid="{59DB2B30-9D0B-4ACE-971E-4566A2355263}"/>
    <cellStyle name="Comma 22 3 3 6 12" xfId="27852" xr:uid="{7A6727B1-A1A3-47A1-8D7A-8545D4D2A5FA}"/>
    <cellStyle name="Comma 22 3 3 6 2" xfId="4401" xr:uid="{F7990D45-0EA1-4F06-B217-EECC8922F31A}"/>
    <cellStyle name="Comma 22 3 3 6 3" xfId="6746" xr:uid="{92807E43-65A0-448F-9DE8-E05A2241B143}"/>
    <cellStyle name="Comma 22 3 3 6 4" xfId="9091" xr:uid="{A8313165-88B2-454D-9EFA-8832875680F3}"/>
    <cellStyle name="Comma 22 3 3 6 5" xfId="11436" xr:uid="{06C38C47-DC73-465C-9E3D-0BB17C4112CE}"/>
    <cellStyle name="Comma 22 3 3 6 6" xfId="13781" xr:uid="{A60C2F41-D20D-4C09-92ED-68FFE5D1176B}"/>
    <cellStyle name="Comma 22 3 3 6 7" xfId="16126" xr:uid="{5B20B238-3F9A-417D-B0CD-B2294B0675EA}"/>
    <cellStyle name="Comma 22 3 3 6 8" xfId="18472" xr:uid="{F1573A3D-732D-4825-BAD2-DA6B4D01F0A6}"/>
    <cellStyle name="Comma 22 3 3 6 9" xfId="20817" xr:uid="{05A709B2-D9AC-426D-AF9D-4BEEA992A02A}"/>
    <cellStyle name="Comma 22 3 3 7" xfId="2440" xr:uid="{09D17664-696E-476E-B879-67D2EDBB9BA8}"/>
    <cellStyle name="Comma 22 3 3 8" xfId="4785" xr:uid="{B27407CF-D041-4DAF-BE4F-C67C26F175F8}"/>
    <cellStyle name="Comma 22 3 3 9" xfId="7130" xr:uid="{8E9B613B-D936-4CD6-B83F-5A2FED6F5285}"/>
    <cellStyle name="Comma 22 3 4" xfId="143" xr:uid="{01977901-871B-426F-9017-D28EA6C86751}"/>
    <cellStyle name="Comma 22 3 4 10" xfId="9523" xr:uid="{2786B51D-BD36-46B2-96EC-D29DB38D31E6}"/>
    <cellStyle name="Comma 22 3 4 11" xfId="11868" xr:uid="{8BBC009E-EC18-4C34-A602-15D5FD2DC6AC}"/>
    <cellStyle name="Comma 22 3 4 12" xfId="14213" xr:uid="{9FB2CEE2-D1C0-4BE1-8500-63DDDF4B49C7}"/>
    <cellStyle name="Comma 22 3 4 13" xfId="16559" xr:uid="{BA7B1509-3302-4240-9B9E-54932D8EFE03}"/>
    <cellStyle name="Comma 22 3 4 14" xfId="18904" xr:uid="{5B952E29-4F00-41B4-A825-F137F435FC92}"/>
    <cellStyle name="Comma 22 3 4 15" xfId="21249" xr:uid="{33474A56-69F0-4165-96C9-866270F55D73}"/>
    <cellStyle name="Comma 22 3 4 16" xfId="23594" xr:uid="{5899288C-ACF7-4278-BB3E-B63D84CCC619}"/>
    <cellStyle name="Comma 22 3 4 17" xfId="25939" xr:uid="{8AF99B96-9B90-4F28-9E66-3DE40E5BE396}"/>
    <cellStyle name="Comma 22 3 4 2" xfId="527" xr:uid="{BD1B41DD-21C4-4BB4-A647-1B8BDD5C124D}"/>
    <cellStyle name="Comma 22 3 4 2 10" xfId="21633" xr:uid="{E37E4B0A-D673-4CB5-B78F-0E9FC3C3EF4B}"/>
    <cellStyle name="Comma 22 3 4 2 11" xfId="23978" xr:uid="{6F104710-2836-42D6-8931-1EE4A749C572}"/>
    <cellStyle name="Comma 22 3 4 2 12" xfId="26323" xr:uid="{B6457256-C736-486D-9506-D65E7408A1C0}"/>
    <cellStyle name="Comma 22 3 4 2 2" xfId="2872" xr:uid="{791426A3-70FA-4A42-BAC0-C7776B76D788}"/>
    <cellStyle name="Comma 22 3 4 2 3" xfId="5217" xr:uid="{5C134CF0-890C-4614-A3FE-4DBE54EE2D75}"/>
    <cellStyle name="Comma 22 3 4 2 4" xfId="7562" xr:uid="{9706013E-A755-41CC-B49B-9CB307284800}"/>
    <cellStyle name="Comma 22 3 4 2 5" xfId="9907" xr:uid="{7666D843-240F-46DD-97F2-6C4E38FA062A}"/>
    <cellStyle name="Comma 22 3 4 2 6" xfId="12252" xr:uid="{34EC893E-0EC7-4DE2-9605-E7ACA1CCEAEC}"/>
    <cellStyle name="Comma 22 3 4 2 7" xfId="14597" xr:uid="{66A317F0-B5AC-4360-BAE8-02194AC91D9A}"/>
    <cellStyle name="Comma 22 3 4 2 8" xfId="16943" xr:uid="{01CC2CB9-34C4-4502-9FF6-CA3D7D12109D}"/>
    <cellStyle name="Comma 22 3 4 2 9" xfId="19288" xr:uid="{4B955A8A-50A5-49BF-AA39-9F2795C21819}"/>
    <cellStyle name="Comma 22 3 4 3" xfId="952" xr:uid="{37B76B8E-745D-4A80-A74F-2B211DFE5E5E}"/>
    <cellStyle name="Comma 22 3 4 3 10" xfId="22058" xr:uid="{740EF97F-ED4B-4391-841D-7B19C5C9235F}"/>
    <cellStyle name="Comma 22 3 4 3 11" xfId="24403" xr:uid="{D22BEBEF-9748-4696-8039-14DBE9E3E9FF}"/>
    <cellStyle name="Comma 22 3 4 3 12" xfId="26748" xr:uid="{A8FAF07A-155B-4AA1-963F-79310E97E09C}"/>
    <cellStyle name="Comma 22 3 4 3 2" xfId="3297" xr:uid="{54952ED4-75E5-45DB-B727-F6C2E424F021}"/>
    <cellStyle name="Comma 22 3 4 3 3" xfId="5642" xr:uid="{4F08EA25-6071-4EAD-BE5C-CA282DC5C3CF}"/>
    <cellStyle name="Comma 22 3 4 3 4" xfId="7987" xr:uid="{ECA41E42-EB5A-4E96-B097-F460749A79D8}"/>
    <cellStyle name="Comma 22 3 4 3 5" xfId="10332" xr:uid="{69A2B86C-8001-472E-95B8-C7EF25B5CC2E}"/>
    <cellStyle name="Comma 22 3 4 3 6" xfId="12677" xr:uid="{8550ACB1-D164-4D8F-9A63-185D658A2B11}"/>
    <cellStyle name="Comma 22 3 4 3 7" xfId="15022" xr:uid="{399E27DA-D558-47C9-8E2B-34F80D9C1639}"/>
    <cellStyle name="Comma 22 3 4 3 8" xfId="17368" xr:uid="{077AD785-AB9B-4137-9878-C03B6B7C6D83}"/>
    <cellStyle name="Comma 22 3 4 3 9" xfId="19713" xr:uid="{D7E4DE36-C62A-4456-B462-E4D0509EE85A}"/>
    <cellStyle name="Comma 22 3 4 4" xfId="1336" xr:uid="{A79160F0-4482-4481-B058-8F3AB4857412}"/>
    <cellStyle name="Comma 22 3 4 4 10" xfId="22442" xr:uid="{46A1B046-E70D-4836-A99B-7CE31B3D727F}"/>
    <cellStyle name="Comma 22 3 4 4 11" xfId="24787" xr:uid="{C543059A-B303-41D7-863A-6B0A1B3881BE}"/>
    <cellStyle name="Comma 22 3 4 4 12" xfId="27132" xr:uid="{19D47098-6E1A-4761-BC5E-A651395037F1}"/>
    <cellStyle name="Comma 22 3 4 4 2" xfId="3681" xr:uid="{A21CA029-58CA-43C6-9BC9-F1154C68411C}"/>
    <cellStyle name="Comma 22 3 4 4 3" xfId="6026" xr:uid="{C402F235-29C2-4F22-8A82-C818681DC4CE}"/>
    <cellStyle name="Comma 22 3 4 4 4" xfId="8371" xr:uid="{F1805050-ABDB-4B68-A2CF-AED772DC9654}"/>
    <cellStyle name="Comma 22 3 4 4 5" xfId="10716" xr:uid="{1BF8ABBB-FFEA-4391-8FA5-D9ECC65BC6E8}"/>
    <cellStyle name="Comma 22 3 4 4 6" xfId="13061" xr:uid="{6DEBE09C-85F5-4179-9323-5EDE9662C0B9}"/>
    <cellStyle name="Comma 22 3 4 4 7" xfId="15406" xr:uid="{52B2DEA4-F4A2-418C-B689-06543ED09ABA}"/>
    <cellStyle name="Comma 22 3 4 4 8" xfId="17752" xr:uid="{BDAC622C-FFF9-4632-8BA7-EFAD3CB55226}"/>
    <cellStyle name="Comma 22 3 4 4 9" xfId="20097" xr:uid="{FD545505-6037-43DF-AEF6-7CC3403314F3}"/>
    <cellStyle name="Comma 22 3 4 5" xfId="1720" xr:uid="{C4072C91-9CF2-4229-950D-606518D7E7F5}"/>
    <cellStyle name="Comma 22 3 4 5 10" xfId="22826" xr:uid="{609550F9-AA0D-4C17-8712-BD7B92BC280D}"/>
    <cellStyle name="Comma 22 3 4 5 11" xfId="25171" xr:uid="{F22E5393-D1AB-4E7A-9255-A1C5F4BBCB0A}"/>
    <cellStyle name="Comma 22 3 4 5 12" xfId="27516" xr:uid="{00E22721-800B-4746-9B10-BE40DB5B7BE1}"/>
    <cellStyle name="Comma 22 3 4 5 2" xfId="4065" xr:uid="{645F71E0-5396-4EF1-9508-30E6B86DC446}"/>
    <cellStyle name="Comma 22 3 4 5 3" xfId="6410" xr:uid="{E5438678-D070-4410-95DF-B0A71CCC8444}"/>
    <cellStyle name="Comma 22 3 4 5 4" xfId="8755" xr:uid="{3B201C7F-8A7E-4AAA-9071-E46C3CFC504E}"/>
    <cellStyle name="Comma 22 3 4 5 5" xfId="11100" xr:uid="{74205595-C3F8-4FFC-B1A5-EF183C8A9ECB}"/>
    <cellStyle name="Comma 22 3 4 5 6" xfId="13445" xr:uid="{6911C353-3E50-4381-84D5-5298FCBB3F13}"/>
    <cellStyle name="Comma 22 3 4 5 7" xfId="15790" xr:uid="{3A184922-3C24-4F28-9C6F-1873E793C6AD}"/>
    <cellStyle name="Comma 22 3 4 5 8" xfId="18136" xr:uid="{29605D6E-5A42-48E4-8E3C-1DEF108AF6F0}"/>
    <cellStyle name="Comma 22 3 4 5 9" xfId="20481" xr:uid="{2ACB8DEA-B9B8-40E2-9EFA-FBB64163EFB7}"/>
    <cellStyle name="Comma 22 3 4 6" xfId="2104" xr:uid="{B45E4F21-1D4A-4ACC-A18C-B1648085CB4E}"/>
    <cellStyle name="Comma 22 3 4 6 10" xfId="23210" xr:uid="{AB76EF20-C256-4CD6-BF7D-473A675B18C6}"/>
    <cellStyle name="Comma 22 3 4 6 11" xfId="25555" xr:uid="{5E9A3FC1-170A-4323-83D7-6D660946A9F0}"/>
    <cellStyle name="Comma 22 3 4 6 12" xfId="27900" xr:uid="{E1E27BCD-DFC9-4BB4-B810-D1AD57461D9A}"/>
    <cellStyle name="Comma 22 3 4 6 2" xfId="4449" xr:uid="{64696DDE-8889-4F36-AB12-FDA655C8F9AB}"/>
    <cellStyle name="Comma 22 3 4 6 3" xfId="6794" xr:uid="{CDA43115-4B83-485E-B889-CE4C0C4D287C}"/>
    <cellStyle name="Comma 22 3 4 6 4" xfId="9139" xr:uid="{31D4164F-F6CE-45A3-ACFE-F028BD01173A}"/>
    <cellStyle name="Comma 22 3 4 6 5" xfId="11484" xr:uid="{63BB7027-8A8B-486F-A17A-1E75FF2A077D}"/>
    <cellStyle name="Comma 22 3 4 6 6" xfId="13829" xr:uid="{731CC483-7F1A-477B-9AA1-3CE6BC6C0712}"/>
    <cellStyle name="Comma 22 3 4 6 7" xfId="16174" xr:uid="{35C0478E-C6A5-427A-AB6B-73725EA804F2}"/>
    <cellStyle name="Comma 22 3 4 6 8" xfId="18520" xr:uid="{3CA88CEE-7FD5-4600-AC9F-3CECD8A054F0}"/>
    <cellStyle name="Comma 22 3 4 6 9" xfId="20865" xr:uid="{DC991CE1-BA4B-408C-8D2D-A0414C7F1DED}"/>
    <cellStyle name="Comma 22 3 4 7" xfId="2488" xr:uid="{A59B27FE-2B51-4C88-BFAF-3909E1F5C1A7}"/>
    <cellStyle name="Comma 22 3 4 8" xfId="4833" xr:uid="{04966C8A-E750-487E-8BCE-67A28C5C7010}"/>
    <cellStyle name="Comma 22 3 4 9" xfId="7178" xr:uid="{B59E83CD-4E97-4ED5-80F7-0C193A1431AE}"/>
    <cellStyle name="Comma 22 3 5" xfId="191" xr:uid="{3AC40942-B032-4FC5-98B8-B090AE5CDD32}"/>
    <cellStyle name="Comma 22 3 5 10" xfId="9571" xr:uid="{5A013E42-4238-4383-82C9-9DE5C106249A}"/>
    <cellStyle name="Comma 22 3 5 11" xfId="11916" xr:uid="{D352FF8C-0F23-4E83-B16E-A0CA016E8C37}"/>
    <cellStyle name="Comma 22 3 5 12" xfId="14261" xr:uid="{952C169D-51B6-4A02-B717-37BEB1B0A880}"/>
    <cellStyle name="Comma 22 3 5 13" xfId="16607" xr:uid="{B62E912E-0966-46FB-81FE-D71E46AEFF67}"/>
    <cellStyle name="Comma 22 3 5 14" xfId="18952" xr:uid="{0F6E7439-28DC-408D-9EDB-564404F11CCD}"/>
    <cellStyle name="Comma 22 3 5 15" xfId="21297" xr:uid="{DE1A6442-F472-465C-9BE5-E93A7B752C71}"/>
    <cellStyle name="Comma 22 3 5 16" xfId="23642" xr:uid="{8D46C4B7-3C87-4E5B-9CE5-785C6506C64B}"/>
    <cellStyle name="Comma 22 3 5 17" xfId="25987" xr:uid="{F50DBE55-280C-4DBD-803E-F8331DEEEB44}"/>
    <cellStyle name="Comma 22 3 5 2" xfId="575" xr:uid="{8CE21917-E787-4185-ADE7-72EA7D385CAC}"/>
    <cellStyle name="Comma 22 3 5 2 10" xfId="21681" xr:uid="{39823882-0BBB-4666-B918-CDC27A41D19C}"/>
    <cellStyle name="Comma 22 3 5 2 11" xfId="24026" xr:uid="{5951498A-6E3B-41E2-912D-0F37B8704E80}"/>
    <cellStyle name="Comma 22 3 5 2 12" xfId="26371" xr:uid="{2DE36173-8536-4D15-BAE3-A579FB768A2D}"/>
    <cellStyle name="Comma 22 3 5 2 2" xfId="2920" xr:uid="{39D8DCF3-22EF-4D8D-A24D-3E13F16006EF}"/>
    <cellStyle name="Comma 22 3 5 2 3" xfId="5265" xr:uid="{0F84A7AC-B6D6-48EA-AF2E-F28433239012}"/>
    <cellStyle name="Comma 22 3 5 2 4" xfId="7610" xr:uid="{B602A626-C39C-4CC7-9452-F4C97639EA98}"/>
    <cellStyle name="Comma 22 3 5 2 5" xfId="9955" xr:uid="{87F1212F-60FA-4270-BBB2-A3BCC89718A2}"/>
    <cellStyle name="Comma 22 3 5 2 6" xfId="12300" xr:uid="{D82819C8-A5C0-4E21-8129-8492DA93AA28}"/>
    <cellStyle name="Comma 22 3 5 2 7" xfId="14645" xr:uid="{802272F8-B4E2-4D7A-BDB9-9F09EE8F0B41}"/>
    <cellStyle name="Comma 22 3 5 2 8" xfId="16991" xr:uid="{EBCFAC8B-23BF-4327-895B-C659BD3CD90A}"/>
    <cellStyle name="Comma 22 3 5 2 9" xfId="19336" xr:uid="{EF7EBA27-A563-4597-BAEA-840DD15F7AFF}"/>
    <cellStyle name="Comma 22 3 5 3" xfId="1000" xr:uid="{68BBC3BF-12FD-4F9B-A414-C374B3ADE26F}"/>
    <cellStyle name="Comma 22 3 5 3 10" xfId="22106" xr:uid="{CF3184B4-4993-4401-BBDA-CA68E675A5C1}"/>
    <cellStyle name="Comma 22 3 5 3 11" xfId="24451" xr:uid="{C0C0DEE0-E5B4-4E97-AD89-97CDFDE5BA6F}"/>
    <cellStyle name="Comma 22 3 5 3 12" xfId="26796" xr:uid="{662B44F8-9A1F-4353-A331-D5F87317FE78}"/>
    <cellStyle name="Comma 22 3 5 3 2" xfId="3345" xr:uid="{AAED15CC-AD35-4290-9917-787D1D107156}"/>
    <cellStyle name="Comma 22 3 5 3 3" xfId="5690" xr:uid="{79E7D842-D1C8-41CE-A2B8-E7C64A520BCD}"/>
    <cellStyle name="Comma 22 3 5 3 4" xfId="8035" xr:uid="{96CB435D-7280-4AF1-A08F-F5B21889B49B}"/>
    <cellStyle name="Comma 22 3 5 3 5" xfId="10380" xr:uid="{43832018-08AD-4657-9A97-8120F10019B5}"/>
    <cellStyle name="Comma 22 3 5 3 6" xfId="12725" xr:uid="{6B33A7C1-3E99-4DB3-A1E5-24442785B1A7}"/>
    <cellStyle name="Comma 22 3 5 3 7" xfId="15070" xr:uid="{12731458-C35E-4607-95AA-25C8F3302171}"/>
    <cellStyle name="Comma 22 3 5 3 8" xfId="17416" xr:uid="{78448677-6A98-4A91-8C53-BB881EFF38A9}"/>
    <cellStyle name="Comma 22 3 5 3 9" xfId="19761" xr:uid="{EE6961FB-A606-484A-AE12-F62A7977F4DD}"/>
    <cellStyle name="Comma 22 3 5 4" xfId="1384" xr:uid="{DB6CA514-47A2-4BCF-B5E8-8139A4E2FD55}"/>
    <cellStyle name="Comma 22 3 5 4 10" xfId="22490" xr:uid="{0B6B482B-8DD5-44F4-BDDC-5042F30075C0}"/>
    <cellStyle name="Comma 22 3 5 4 11" xfId="24835" xr:uid="{DDF6261C-6A4D-4C52-8EE1-A5935F555EC8}"/>
    <cellStyle name="Comma 22 3 5 4 12" xfId="27180" xr:uid="{CC05E0B3-F239-4245-9266-0F5431DCA447}"/>
    <cellStyle name="Comma 22 3 5 4 2" xfId="3729" xr:uid="{921B0755-F35B-4E44-9721-4DEE9AC55F2E}"/>
    <cellStyle name="Comma 22 3 5 4 3" xfId="6074" xr:uid="{0ACD86F4-95E0-4355-8EFD-CE76F29FB523}"/>
    <cellStyle name="Comma 22 3 5 4 4" xfId="8419" xr:uid="{A87FBCC9-1BC9-4FBC-B3BD-840261F06672}"/>
    <cellStyle name="Comma 22 3 5 4 5" xfId="10764" xr:uid="{78E16FAD-EDFA-449D-8241-761B8EA5A580}"/>
    <cellStyle name="Comma 22 3 5 4 6" xfId="13109" xr:uid="{0277AC48-E15D-4904-A6A9-595625BB9D50}"/>
    <cellStyle name="Comma 22 3 5 4 7" xfId="15454" xr:uid="{78B55980-8FB4-4EC9-A610-005ECFD215FC}"/>
    <cellStyle name="Comma 22 3 5 4 8" xfId="17800" xr:uid="{1B297F2A-B55A-44E8-8322-E739CAACC890}"/>
    <cellStyle name="Comma 22 3 5 4 9" xfId="20145" xr:uid="{BA05C6E8-FF0A-481F-8C52-146C3FDF7901}"/>
    <cellStyle name="Comma 22 3 5 5" xfId="1768" xr:uid="{5314432F-3CBE-49B5-B34A-5B12AD45E016}"/>
    <cellStyle name="Comma 22 3 5 5 10" xfId="22874" xr:uid="{ACEF0CC9-BC93-4499-9C45-A4B9DDAF5924}"/>
    <cellStyle name="Comma 22 3 5 5 11" xfId="25219" xr:uid="{7BAAB7E6-C50E-4D2D-907E-95A97DE1A6EC}"/>
    <cellStyle name="Comma 22 3 5 5 12" xfId="27564" xr:uid="{FD7584AF-0243-464E-B67A-F7661D085E66}"/>
    <cellStyle name="Comma 22 3 5 5 2" xfId="4113" xr:uid="{AA1B09C6-66F9-4F7E-87BB-EDBC67F29820}"/>
    <cellStyle name="Comma 22 3 5 5 3" xfId="6458" xr:uid="{5F347163-1B16-429C-93ED-E5277CBEAFFD}"/>
    <cellStyle name="Comma 22 3 5 5 4" xfId="8803" xr:uid="{6A9767F4-54E7-4F9A-A156-27B733FB27F4}"/>
    <cellStyle name="Comma 22 3 5 5 5" xfId="11148" xr:uid="{07718086-0DE2-48D9-8251-7862E2AA752E}"/>
    <cellStyle name="Comma 22 3 5 5 6" xfId="13493" xr:uid="{508D355C-2852-42A9-9554-540B0CF49975}"/>
    <cellStyle name="Comma 22 3 5 5 7" xfId="15838" xr:uid="{78B03C42-CCD1-4575-8299-46309F24B5CA}"/>
    <cellStyle name="Comma 22 3 5 5 8" xfId="18184" xr:uid="{B698DB0D-509C-4181-A0F6-0BDD547DD6DA}"/>
    <cellStyle name="Comma 22 3 5 5 9" xfId="20529" xr:uid="{74B3D216-91E3-4A59-A7A0-78D8A20D1032}"/>
    <cellStyle name="Comma 22 3 5 6" xfId="2152" xr:uid="{B73E4897-11D1-47C7-BAB2-8D07BB9DD4F6}"/>
    <cellStyle name="Comma 22 3 5 6 10" xfId="23258" xr:uid="{53E90374-D98E-4703-BEF9-95B94DCE99A2}"/>
    <cellStyle name="Comma 22 3 5 6 11" xfId="25603" xr:uid="{B137295E-BDEB-4EE6-822E-2DD63ED00EC9}"/>
    <cellStyle name="Comma 22 3 5 6 12" xfId="27948" xr:uid="{37CF9625-9F24-4C38-8F17-0DEF7F0AF46F}"/>
    <cellStyle name="Comma 22 3 5 6 2" xfId="4497" xr:uid="{8DE8F5F2-26F9-4327-9E6B-E962580E5468}"/>
    <cellStyle name="Comma 22 3 5 6 3" xfId="6842" xr:uid="{A764CF45-0264-453F-8D02-B35CFDA0AC00}"/>
    <cellStyle name="Comma 22 3 5 6 4" xfId="9187" xr:uid="{21D38A28-F646-4022-B41C-EBA153431C19}"/>
    <cellStyle name="Comma 22 3 5 6 5" xfId="11532" xr:uid="{43CE4A78-2FEF-482F-9513-86A13339CEF6}"/>
    <cellStyle name="Comma 22 3 5 6 6" xfId="13877" xr:uid="{38E6FA01-0D18-4F41-B34F-213CCCB7C142}"/>
    <cellStyle name="Comma 22 3 5 6 7" xfId="16222" xr:uid="{A12758CA-E3EE-42A7-953C-D9AA83E11D4A}"/>
    <cellStyle name="Comma 22 3 5 6 8" xfId="18568" xr:uid="{B3251343-707E-4B47-A07B-DD485EC399BB}"/>
    <cellStyle name="Comma 22 3 5 6 9" xfId="20913" xr:uid="{1504575F-73FB-4FCD-B449-77BF0C73D09A}"/>
    <cellStyle name="Comma 22 3 5 7" xfId="2536" xr:uid="{38896137-24E6-44AD-813F-0B7441A65790}"/>
    <cellStyle name="Comma 22 3 5 8" xfId="4881" xr:uid="{4AFBA247-16A4-408E-86A1-7D8E4C044833}"/>
    <cellStyle name="Comma 22 3 5 9" xfId="7226" xr:uid="{C3CCFBE3-FC68-4E82-9995-683C86063D29}"/>
    <cellStyle name="Comma 22 3 6" xfId="239" xr:uid="{44DC6E5D-AC43-4422-B0DA-B6DCB1CD6DC7}"/>
    <cellStyle name="Comma 22 3 6 10" xfId="9619" xr:uid="{0168B56C-2E3A-4AB6-BED2-08D8DC61DD34}"/>
    <cellStyle name="Comma 22 3 6 11" xfId="11964" xr:uid="{C1751044-53D3-4B2A-B974-BE266621AE24}"/>
    <cellStyle name="Comma 22 3 6 12" xfId="14309" xr:uid="{D0302D96-8AFB-443A-9A4C-ECE88B923F12}"/>
    <cellStyle name="Comma 22 3 6 13" xfId="16655" xr:uid="{B3E206C1-9779-4E9B-B7AF-AF734A4F8207}"/>
    <cellStyle name="Comma 22 3 6 14" xfId="19000" xr:uid="{E48D4A5E-152D-4AB9-A23D-4B28930EB24E}"/>
    <cellStyle name="Comma 22 3 6 15" xfId="21345" xr:uid="{88E38D2C-5401-48B3-88C2-59AAE0F4C20C}"/>
    <cellStyle name="Comma 22 3 6 16" xfId="23690" xr:uid="{6BEABBA0-C7A6-4DF0-9C36-FC21572F9854}"/>
    <cellStyle name="Comma 22 3 6 17" xfId="26035" xr:uid="{55D6C71F-8D8C-4922-935A-0D657B989B1C}"/>
    <cellStyle name="Comma 22 3 6 2" xfId="623" xr:uid="{770E9D40-B6FE-47AD-BA37-9B251ECBBEA4}"/>
    <cellStyle name="Comma 22 3 6 2 10" xfId="21729" xr:uid="{14730D43-0CB7-4B41-B57B-C1EA522E3A02}"/>
    <cellStyle name="Comma 22 3 6 2 11" xfId="24074" xr:uid="{2D63CBAB-5584-4416-8FBA-AAA597FD200D}"/>
    <cellStyle name="Comma 22 3 6 2 12" xfId="26419" xr:uid="{4F1FD633-95E2-407A-8B7B-228C6EA55937}"/>
    <cellStyle name="Comma 22 3 6 2 2" xfId="2968" xr:uid="{7505BE57-0581-4E27-AFE4-B3D74F1F33EA}"/>
    <cellStyle name="Comma 22 3 6 2 3" xfId="5313" xr:uid="{F0B5AC5D-3C0B-414E-8F6D-890E9D3E3E41}"/>
    <cellStyle name="Comma 22 3 6 2 4" xfId="7658" xr:uid="{DF259076-FFD7-4176-88D5-70FEAA67B38C}"/>
    <cellStyle name="Comma 22 3 6 2 5" xfId="10003" xr:uid="{DF7076A2-02D8-4B25-AD5B-E2F1AC4ADDB0}"/>
    <cellStyle name="Comma 22 3 6 2 6" xfId="12348" xr:uid="{3A117CC7-AB95-4309-BA11-94442F0CF6EB}"/>
    <cellStyle name="Comma 22 3 6 2 7" xfId="14693" xr:uid="{CE603F55-3471-4E0B-A8A8-7FA0B1BA84DD}"/>
    <cellStyle name="Comma 22 3 6 2 8" xfId="17039" xr:uid="{F1E50F77-ACF5-4071-9171-E699B47B29CB}"/>
    <cellStyle name="Comma 22 3 6 2 9" xfId="19384" xr:uid="{AA89DADD-A1FD-446A-ABBC-FFA0E03FCDC5}"/>
    <cellStyle name="Comma 22 3 6 3" xfId="1048" xr:uid="{D20B9C51-BC69-4DF8-9621-8B7B3F055DF6}"/>
    <cellStyle name="Comma 22 3 6 3 10" xfId="22154" xr:uid="{ACF168C3-357A-4965-8F1A-E1E0A1915625}"/>
    <cellStyle name="Comma 22 3 6 3 11" xfId="24499" xr:uid="{098ADD0F-BE42-4577-A59D-E032C6E11582}"/>
    <cellStyle name="Comma 22 3 6 3 12" xfId="26844" xr:uid="{855326D0-D84B-4F77-B0DF-70638CA87135}"/>
    <cellStyle name="Comma 22 3 6 3 2" xfId="3393" xr:uid="{A1B53877-6620-4BB8-A340-69101BFF0660}"/>
    <cellStyle name="Comma 22 3 6 3 3" xfId="5738" xr:uid="{D8706FFB-C68F-4541-9581-825CA14A67C4}"/>
    <cellStyle name="Comma 22 3 6 3 4" xfId="8083" xr:uid="{DB659BF6-B8B8-4385-8D5A-3C7BF6356198}"/>
    <cellStyle name="Comma 22 3 6 3 5" xfId="10428" xr:uid="{BFC70FD9-8D9A-4F82-A03A-109B4C9CDB46}"/>
    <cellStyle name="Comma 22 3 6 3 6" xfId="12773" xr:uid="{CDB4D5FF-7D29-4D87-AFE0-8A1D9BDEF236}"/>
    <cellStyle name="Comma 22 3 6 3 7" xfId="15118" xr:uid="{C658C486-6295-454E-B824-81E49B0ADBE0}"/>
    <cellStyle name="Comma 22 3 6 3 8" xfId="17464" xr:uid="{4FBE2B94-7D93-4366-B12A-D1315D9CF170}"/>
    <cellStyle name="Comma 22 3 6 3 9" xfId="19809" xr:uid="{EE8896B1-004E-4AA3-BDF5-154F2AC0D60A}"/>
    <cellStyle name="Comma 22 3 6 4" xfId="1432" xr:uid="{AE5E3F38-9749-43BF-BB3C-3DEE553AC42A}"/>
    <cellStyle name="Comma 22 3 6 4 10" xfId="22538" xr:uid="{24E4674C-D1CB-417F-BBDD-B9E860455B2B}"/>
    <cellStyle name="Comma 22 3 6 4 11" xfId="24883" xr:uid="{B3D75BBF-37FE-4534-8CD4-ABF1EA6A0F4D}"/>
    <cellStyle name="Comma 22 3 6 4 12" xfId="27228" xr:uid="{7E1B1415-803D-444A-BF63-05AA4C7B1E3B}"/>
    <cellStyle name="Comma 22 3 6 4 2" xfId="3777" xr:uid="{7776E427-78A9-4E2D-98DC-8ED64F3F255F}"/>
    <cellStyle name="Comma 22 3 6 4 3" xfId="6122" xr:uid="{E83771DE-FC5C-4FC2-BE2C-947EB210D38F}"/>
    <cellStyle name="Comma 22 3 6 4 4" xfId="8467" xr:uid="{495B0AEA-9FA3-4D2C-BA69-8D380AEA0249}"/>
    <cellStyle name="Comma 22 3 6 4 5" xfId="10812" xr:uid="{FE6078EF-5673-4E7D-8465-140F2BA2D8C0}"/>
    <cellStyle name="Comma 22 3 6 4 6" xfId="13157" xr:uid="{FFF33BF8-94E8-44C4-A8AD-8DE2CF48FC58}"/>
    <cellStyle name="Comma 22 3 6 4 7" xfId="15502" xr:uid="{9701F1E7-27DC-4603-A89C-07A9122A42EE}"/>
    <cellStyle name="Comma 22 3 6 4 8" xfId="17848" xr:uid="{0B1E69CE-E04D-4785-BF02-C9284F5DCE8A}"/>
    <cellStyle name="Comma 22 3 6 4 9" xfId="20193" xr:uid="{095F157E-4105-43F6-B502-1189F472C11E}"/>
    <cellStyle name="Comma 22 3 6 5" xfId="1816" xr:uid="{A38397C0-C4DE-43DC-A374-927F09883C6E}"/>
    <cellStyle name="Comma 22 3 6 5 10" xfId="22922" xr:uid="{0439444D-D240-4861-A2B1-4CCB3AA28E1F}"/>
    <cellStyle name="Comma 22 3 6 5 11" xfId="25267" xr:uid="{02DBC5CE-8D68-4777-95A2-8C6769710C8B}"/>
    <cellStyle name="Comma 22 3 6 5 12" xfId="27612" xr:uid="{C37596EA-1074-4B8B-A405-40C6C59449B4}"/>
    <cellStyle name="Comma 22 3 6 5 2" xfId="4161" xr:uid="{993E0C7D-11FC-4187-B55F-5EB990A20E28}"/>
    <cellStyle name="Comma 22 3 6 5 3" xfId="6506" xr:uid="{2252C96A-6049-4720-915D-1B4864DFE4E4}"/>
    <cellStyle name="Comma 22 3 6 5 4" xfId="8851" xr:uid="{0A9BBCBA-D11F-460F-943C-1F8F523EB6F9}"/>
    <cellStyle name="Comma 22 3 6 5 5" xfId="11196" xr:uid="{B6F3395A-F1F2-4376-9F52-1EB928091F11}"/>
    <cellStyle name="Comma 22 3 6 5 6" xfId="13541" xr:uid="{910B7F63-A011-47F4-B43A-8451F01A677A}"/>
    <cellStyle name="Comma 22 3 6 5 7" xfId="15886" xr:uid="{8E9A16EF-AEEC-4CE6-95F9-D54398D06411}"/>
    <cellStyle name="Comma 22 3 6 5 8" xfId="18232" xr:uid="{37E221A7-003A-4C01-89F7-280FA0B73896}"/>
    <cellStyle name="Comma 22 3 6 5 9" xfId="20577" xr:uid="{96DF15B9-2E6C-4D2D-8C42-A1ACA81960C8}"/>
    <cellStyle name="Comma 22 3 6 6" xfId="2200" xr:uid="{D632FA28-621A-4522-B020-6227158B0B3B}"/>
    <cellStyle name="Comma 22 3 6 6 10" xfId="23306" xr:uid="{7D25B115-DA14-4C4D-BE55-5A8F55C7EF54}"/>
    <cellStyle name="Comma 22 3 6 6 11" xfId="25651" xr:uid="{A81898A4-2E27-418B-BDFD-D99659DF9EC8}"/>
    <cellStyle name="Comma 22 3 6 6 12" xfId="27996" xr:uid="{3EC352A6-148B-4D26-8622-161671D740F8}"/>
    <cellStyle name="Comma 22 3 6 6 2" xfId="4545" xr:uid="{AA5A77FB-418E-46BB-AAA3-8A4D20504152}"/>
    <cellStyle name="Comma 22 3 6 6 3" xfId="6890" xr:uid="{CB80DDEA-3694-4498-BBF9-6C05F98824FA}"/>
    <cellStyle name="Comma 22 3 6 6 4" xfId="9235" xr:uid="{C8EAAA75-432F-450C-B3B9-95E0A975E4C2}"/>
    <cellStyle name="Comma 22 3 6 6 5" xfId="11580" xr:uid="{090570C4-43D2-4903-B3CE-1C4BC3069B5F}"/>
    <cellStyle name="Comma 22 3 6 6 6" xfId="13925" xr:uid="{156BB8E5-FFBB-43DB-98AC-68380A88D1B0}"/>
    <cellStyle name="Comma 22 3 6 6 7" xfId="16270" xr:uid="{0806BBB0-DF73-4DE5-B467-0CD35C23DD12}"/>
    <cellStyle name="Comma 22 3 6 6 8" xfId="18616" xr:uid="{3B2E5505-BC10-40FB-9EFD-86FFF7328573}"/>
    <cellStyle name="Comma 22 3 6 6 9" xfId="20961" xr:uid="{D282F6AB-3E8A-46F4-A532-41DCED24F932}"/>
    <cellStyle name="Comma 22 3 6 7" xfId="2584" xr:uid="{4ECB3D51-878E-4527-94D9-B314FDEEA9AF}"/>
    <cellStyle name="Comma 22 3 6 8" xfId="4929" xr:uid="{F0203332-2D41-41F9-BF8F-EC4AA02F1FF5}"/>
    <cellStyle name="Comma 22 3 6 9" xfId="7274" xr:uid="{427F39A9-CE14-4354-A2C8-E0E193B998BB}"/>
    <cellStyle name="Comma 22 3 7" xfId="287" xr:uid="{8EBAAC14-731C-417D-A67E-569992CA4EF3}"/>
    <cellStyle name="Comma 22 3 7 10" xfId="9667" xr:uid="{75F4EA8C-3C07-40ED-84FF-66709D58836D}"/>
    <cellStyle name="Comma 22 3 7 11" xfId="12012" xr:uid="{075FB139-4801-475E-B70C-21F15649D769}"/>
    <cellStyle name="Comma 22 3 7 12" xfId="14357" xr:uid="{C8118363-BB64-4E0C-8AEE-69EB4A1DA5F4}"/>
    <cellStyle name="Comma 22 3 7 13" xfId="16703" xr:uid="{6214968F-2DC6-4707-A5BF-A916C20C5EF9}"/>
    <cellStyle name="Comma 22 3 7 14" xfId="19048" xr:uid="{9F6F6DA0-3DB1-487B-A8CD-78FEE5E5DB67}"/>
    <cellStyle name="Comma 22 3 7 15" xfId="21393" xr:uid="{625CD2CB-0EB6-47E9-BE39-BAA6526C66E9}"/>
    <cellStyle name="Comma 22 3 7 16" xfId="23738" xr:uid="{79C05B3D-FBAE-4A77-B1AC-B5E21B6E753B}"/>
    <cellStyle name="Comma 22 3 7 17" xfId="26083" xr:uid="{D1F03B03-2548-4C1E-AE80-0541426FAD74}"/>
    <cellStyle name="Comma 22 3 7 2" xfId="671" xr:uid="{2C54AA4E-6F20-4F89-B183-FE583570041C}"/>
    <cellStyle name="Comma 22 3 7 2 10" xfId="21777" xr:uid="{4543F5D9-AC6E-44DA-A3A7-5985F5BF75A9}"/>
    <cellStyle name="Comma 22 3 7 2 11" xfId="24122" xr:uid="{2A27F77C-2272-436A-B3D3-8C4BB7A80DD8}"/>
    <cellStyle name="Comma 22 3 7 2 12" xfId="26467" xr:uid="{D3801186-3ED3-473D-8E45-F830C7D816A8}"/>
    <cellStyle name="Comma 22 3 7 2 2" xfId="3016" xr:uid="{80B9CAE4-F2F7-46C4-9839-5CA000F2B702}"/>
    <cellStyle name="Comma 22 3 7 2 3" xfId="5361" xr:uid="{B8A08DE2-2BB6-4C2F-9081-44800B0B2B46}"/>
    <cellStyle name="Comma 22 3 7 2 4" xfId="7706" xr:uid="{578D0E25-47F0-4E74-96B2-21B907D5A11E}"/>
    <cellStyle name="Comma 22 3 7 2 5" xfId="10051" xr:uid="{2781F5CA-2DBB-46E1-9389-1501F85A7926}"/>
    <cellStyle name="Comma 22 3 7 2 6" xfId="12396" xr:uid="{8999481D-4EB0-4FFF-B225-505BD48C8DFC}"/>
    <cellStyle name="Comma 22 3 7 2 7" xfId="14741" xr:uid="{33D7DC00-53DC-4805-9EB8-6F1E74963E44}"/>
    <cellStyle name="Comma 22 3 7 2 8" xfId="17087" xr:uid="{FB58ABC1-DA41-4169-8681-C3A479319B5E}"/>
    <cellStyle name="Comma 22 3 7 2 9" xfId="19432" xr:uid="{79F7C2EA-49CD-4B5F-A0DF-DF054B20056F}"/>
    <cellStyle name="Comma 22 3 7 3" xfId="1096" xr:uid="{E4F2C923-5E1B-408E-85E9-EC4DDCC8F7B2}"/>
    <cellStyle name="Comma 22 3 7 3 10" xfId="22202" xr:uid="{E2FCB494-FDEF-497A-BB3C-445CD58B01FE}"/>
    <cellStyle name="Comma 22 3 7 3 11" xfId="24547" xr:uid="{0EA1D49B-CFBC-4605-9A53-F92C39F0E0FF}"/>
    <cellStyle name="Comma 22 3 7 3 12" xfId="26892" xr:uid="{9E73A195-722B-420E-BCE3-4F674437FAC2}"/>
    <cellStyle name="Comma 22 3 7 3 2" xfId="3441" xr:uid="{838A6516-02D3-4103-8B04-9C822B49CC3B}"/>
    <cellStyle name="Comma 22 3 7 3 3" xfId="5786" xr:uid="{AFBBBD59-6E4C-40B7-A736-D66CFEDA50C5}"/>
    <cellStyle name="Comma 22 3 7 3 4" xfId="8131" xr:uid="{4CA7B2F4-C7C7-413C-A6BE-426AF209614C}"/>
    <cellStyle name="Comma 22 3 7 3 5" xfId="10476" xr:uid="{4834741A-7FA6-43AD-91A0-9D216AFDE58A}"/>
    <cellStyle name="Comma 22 3 7 3 6" xfId="12821" xr:uid="{62876174-1F46-4E01-B69F-8A5868573F9D}"/>
    <cellStyle name="Comma 22 3 7 3 7" xfId="15166" xr:uid="{85D4AF10-2175-4901-8528-806C0E42E77B}"/>
    <cellStyle name="Comma 22 3 7 3 8" xfId="17512" xr:uid="{CAF229EB-6035-45FE-BA48-6C86E3414B0B}"/>
    <cellStyle name="Comma 22 3 7 3 9" xfId="19857" xr:uid="{20542A3A-2B50-40ED-AC56-3CF76EAAC6AC}"/>
    <cellStyle name="Comma 22 3 7 4" xfId="1480" xr:uid="{8D26D6CC-0315-40B1-9B72-23A91C055A06}"/>
    <cellStyle name="Comma 22 3 7 4 10" xfId="22586" xr:uid="{98F69E0F-A4F8-47FE-BBE9-E1C6E1403BAB}"/>
    <cellStyle name="Comma 22 3 7 4 11" xfId="24931" xr:uid="{3E9EE463-D0A1-414A-8B69-D63B9FFFBEF5}"/>
    <cellStyle name="Comma 22 3 7 4 12" xfId="27276" xr:uid="{4CCD602A-3AC2-433B-A9E6-7D8180B055F0}"/>
    <cellStyle name="Comma 22 3 7 4 2" xfId="3825" xr:uid="{62DFC834-DE3B-4171-BD56-8A3E2870A8B2}"/>
    <cellStyle name="Comma 22 3 7 4 3" xfId="6170" xr:uid="{7AEB2D81-278B-4891-8D9F-C8401EDC05D7}"/>
    <cellStyle name="Comma 22 3 7 4 4" xfId="8515" xr:uid="{9CC2442A-943E-4AF2-B780-902462FD406C}"/>
    <cellStyle name="Comma 22 3 7 4 5" xfId="10860" xr:uid="{DA0B1A2C-4653-4E16-AE9E-71B5B6255895}"/>
    <cellStyle name="Comma 22 3 7 4 6" xfId="13205" xr:uid="{BD0C27A6-F73E-46FF-8A1B-6FBEE21D4390}"/>
    <cellStyle name="Comma 22 3 7 4 7" xfId="15550" xr:uid="{29470D19-963D-4B3D-A6D9-A25E1A7F9A32}"/>
    <cellStyle name="Comma 22 3 7 4 8" xfId="17896" xr:uid="{E7D60DDC-8119-4145-97F8-EC9C6FD51239}"/>
    <cellStyle name="Comma 22 3 7 4 9" xfId="20241" xr:uid="{E1E0609C-490F-4A69-8072-1FCF5C2A918E}"/>
    <cellStyle name="Comma 22 3 7 5" xfId="1864" xr:uid="{CB819D08-9F88-41AF-AEF0-22C8E43D4D42}"/>
    <cellStyle name="Comma 22 3 7 5 10" xfId="22970" xr:uid="{054C9DBB-2EFF-4D3E-BFAF-7FA63798D009}"/>
    <cellStyle name="Comma 22 3 7 5 11" xfId="25315" xr:uid="{A74C4D4B-982D-4167-86D2-BC281EC7EBB4}"/>
    <cellStyle name="Comma 22 3 7 5 12" xfId="27660" xr:uid="{C3A91DD4-CB95-4D5E-A091-55D486818F52}"/>
    <cellStyle name="Comma 22 3 7 5 2" xfId="4209" xr:uid="{1D45D2E5-B8DE-42CB-B4CE-2D4E4E1BEE83}"/>
    <cellStyle name="Comma 22 3 7 5 3" xfId="6554" xr:uid="{5ADB9713-E4F6-4544-AC4A-51495F867957}"/>
    <cellStyle name="Comma 22 3 7 5 4" xfId="8899" xr:uid="{57DB4F91-0C2C-4BD6-BD37-3AB611F6AB32}"/>
    <cellStyle name="Comma 22 3 7 5 5" xfId="11244" xr:uid="{92A873B9-E1B8-48FA-B487-FE699DB449E8}"/>
    <cellStyle name="Comma 22 3 7 5 6" xfId="13589" xr:uid="{427B3CA7-9535-46D1-8562-4A3C37DB95C6}"/>
    <cellStyle name="Comma 22 3 7 5 7" xfId="15934" xr:uid="{7B9425FE-F188-45B4-8A63-B739276E253A}"/>
    <cellStyle name="Comma 22 3 7 5 8" xfId="18280" xr:uid="{531B1A94-A8B4-464F-AA3C-4D8840154F19}"/>
    <cellStyle name="Comma 22 3 7 5 9" xfId="20625" xr:uid="{BEB3FDF2-A273-4EAC-BB0B-62FF7A31D82E}"/>
    <cellStyle name="Comma 22 3 7 6" xfId="2248" xr:uid="{004693EC-BCF3-4719-A842-3A2AC5028D5C}"/>
    <cellStyle name="Comma 22 3 7 6 10" xfId="23354" xr:uid="{245FB04B-AD84-412B-86D5-DABE2D0D998D}"/>
    <cellStyle name="Comma 22 3 7 6 11" xfId="25699" xr:uid="{F87DFF61-89EA-4BE7-8015-CF446EA19174}"/>
    <cellStyle name="Comma 22 3 7 6 12" xfId="28044" xr:uid="{D339D3B7-4291-4E2A-B76A-FEA2D10A2355}"/>
    <cellStyle name="Comma 22 3 7 6 2" xfId="4593" xr:uid="{B93371BC-FC11-4C7D-BA7C-8441806600F9}"/>
    <cellStyle name="Comma 22 3 7 6 3" xfId="6938" xr:uid="{7E1634F7-0634-40C9-A48A-1A4A4C0CAD0D}"/>
    <cellStyle name="Comma 22 3 7 6 4" xfId="9283" xr:uid="{8A988F3D-FAA9-4025-A219-77CEB47C0511}"/>
    <cellStyle name="Comma 22 3 7 6 5" xfId="11628" xr:uid="{4B266B9E-6FC5-4AF8-BEE1-FA25CBD3FA65}"/>
    <cellStyle name="Comma 22 3 7 6 6" xfId="13973" xr:uid="{6A004B77-67CE-45EF-852A-BFAE020FE212}"/>
    <cellStyle name="Comma 22 3 7 6 7" xfId="16318" xr:uid="{1DC2111D-AB81-425C-BEBA-8A0CEAB73F76}"/>
    <cellStyle name="Comma 22 3 7 6 8" xfId="18664" xr:uid="{5A0B7598-3669-4690-864C-BA1FEC3D78C5}"/>
    <cellStyle name="Comma 22 3 7 6 9" xfId="21009" xr:uid="{B29CF97A-6BBF-4401-B8CA-435BF4E71AAB}"/>
    <cellStyle name="Comma 22 3 7 7" xfId="2632" xr:uid="{BF90207D-C95F-4E8D-B5F0-EEEF009724F7}"/>
    <cellStyle name="Comma 22 3 7 8" xfId="4977" xr:uid="{E583D3F8-DC93-48C2-9BAA-322B5A329C00}"/>
    <cellStyle name="Comma 22 3 7 9" xfId="7322" xr:uid="{BA0C9612-4226-421C-B891-406500BAC962}"/>
    <cellStyle name="Comma 22 3 8" xfId="335" xr:uid="{3E46FCCB-F96E-47C2-A644-932F746FE9A0}"/>
    <cellStyle name="Comma 22 3 8 10" xfId="9715" xr:uid="{98F8C4E4-5D74-4FDD-ACBF-6346E2307BC6}"/>
    <cellStyle name="Comma 22 3 8 11" xfId="12060" xr:uid="{D492A086-34B0-4E7D-8055-C812C0004DB2}"/>
    <cellStyle name="Comma 22 3 8 12" xfId="14405" xr:uid="{B821DABF-CA2A-4D76-9B9C-1AC9A95FDD39}"/>
    <cellStyle name="Comma 22 3 8 13" xfId="16751" xr:uid="{48DBAF7C-ECB3-4566-A957-11C5B2F1BBB4}"/>
    <cellStyle name="Comma 22 3 8 14" xfId="19096" xr:uid="{926B4241-66A0-4F4E-828E-E2463EF0C304}"/>
    <cellStyle name="Comma 22 3 8 15" xfId="21441" xr:uid="{ED98D46A-5454-49E9-801F-AFCF0F7E65A6}"/>
    <cellStyle name="Comma 22 3 8 16" xfId="23786" xr:uid="{23BDA551-DCB7-4B2C-8FA0-E8D0C9184430}"/>
    <cellStyle name="Comma 22 3 8 17" xfId="26131" xr:uid="{8BCEEACB-49CE-43EB-84A7-C4ED5980E3B4}"/>
    <cellStyle name="Comma 22 3 8 2" xfId="719" xr:uid="{BA048765-8D90-4CB1-8FEB-979DF63C7694}"/>
    <cellStyle name="Comma 22 3 8 2 10" xfId="21825" xr:uid="{10296AD4-B92C-434A-A94C-58AD4A439221}"/>
    <cellStyle name="Comma 22 3 8 2 11" xfId="24170" xr:uid="{951E3DBA-5B05-44A9-8F0E-EE7DC98CBB97}"/>
    <cellStyle name="Comma 22 3 8 2 12" xfId="26515" xr:uid="{9D874668-8A4D-4D46-90B2-0F73C216888B}"/>
    <cellStyle name="Comma 22 3 8 2 2" xfId="3064" xr:uid="{72E353AE-E309-4A71-A55F-9E9DB61305F3}"/>
    <cellStyle name="Comma 22 3 8 2 3" xfId="5409" xr:uid="{FA767171-BC66-4D41-A612-DEBC39A5DDF8}"/>
    <cellStyle name="Comma 22 3 8 2 4" xfId="7754" xr:uid="{7058D02C-9E21-4C63-91C6-A9F60DED2BC2}"/>
    <cellStyle name="Comma 22 3 8 2 5" xfId="10099" xr:uid="{09BB28A7-34C2-4A82-8BF1-0DBE43F351A2}"/>
    <cellStyle name="Comma 22 3 8 2 6" xfId="12444" xr:uid="{332B4A27-ECDE-4EE6-B872-23AA97632F49}"/>
    <cellStyle name="Comma 22 3 8 2 7" xfId="14789" xr:uid="{CB6A86BA-B227-48E1-A405-3BFCC23962E7}"/>
    <cellStyle name="Comma 22 3 8 2 8" xfId="17135" xr:uid="{8951CCBF-EF86-4597-A96F-9FE18DDB639C}"/>
    <cellStyle name="Comma 22 3 8 2 9" xfId="19480" xr:uid="{1DBD425E-22B0-4562-878D-6912E3CF0C0D}"/>
    <cellStyle name="Comma 22 3 8 3" xfId="1144" xr:uid="{C36FF0F1-6487-4D5F-B4BD-F258358C299F}"/>
    <cellStyle name="Comma 22 3 8 3 10" xfId="22250" xr:uid="{E70CB380-952A-422F-BB1D-FB17F59C4520}"/>
    <cellStyle name="Comma 22 3 8 3 11" xfId="24595" xr:uid="{DBD302B8-B749-4CC2-B7E5-0FF3B3114F27}"/>
    <cellStyle name="Comma 22 3 8 3 12" xfId="26940" xr:uid="{67C5888C-E8F8-488B-860E-0971D0DD46CF}"/>
    <cellStyle name="Comma 22 3 8 3 2" xfId="3489" xr:uid="{2A0FE7C0-0E8F-495D-8A26-D09439E88D73}"/>
    <cellStyle name="Comma 22 3 8 3 3" xfId="5834" xr:uid="{2FED5BA9-C020-4109-BB87-7B69EC5580B1}"/>
    <cellStyle name="Comma 22 3 8 3 4" xfId="8179" xr:uid="{208B61C8-1443-4E9B-ABC9-2797000FEE90}"/>
    <cellStyle name="Comma 22 3 8 3 5" xfId="10524" xr:uid="{A6BCE6B6-276A-4375-95BF-BB06E75668BA}"/>
    <cellStyle name="Comma 22 3 8 3 6" xfId="12869" xr:uid="{61DC89D4-E315-4DE7-ACD5-57FCC7A4AE9C}"/>
    <cellStyle name="Comma 22 3 8 3 7" xfId="15214" xr:uid="{2E3F82D8-B36A-42E7-951C-9ACD7EB1B211}"/>
    <cellStyle name="Comma 22 3 8 3 8" xfId="17560" xr:uid="{D8220FB0-3F74-4D83-8995-9C1464EF1DAA}"/>
    <cellStyle name="Comma 22 3 8 3 9" xfId="19905" xr:uid="{CC73B758-A1D1-4BA5-9631-B2F573334F15}"/>
    <cellStyle name="Comma 22 3 8 4" xfId="1528" xr:uid="{A98ABBBB-8EE9-44BC-AB2E-F68073BEFA79}"/>
    <cellStyle name="Comma 22 3 8 4 10" xfId="22634" xr:uid="{242000DA-96AE-4B53-BF5E-633D86B07637}"/>
    <cellStyle name="Comma 22 3 8 4 11" xfId="24979" xr:uid="{D8E8A01E-BCCB-4AF9-A993-05307F49382B}"/>
    <cellStyle name="Comma 22 3 8 4 12" xfId="27324" xr:uid="{BBA0EEA0-5423-4C5E-82DE-C2D62E3D058F}"/>
    <cellStyle name="Comma 22 3 8 4 2" xfId="3873" xr:uid="{A8B2F224-BD4F-4854-9B86-24C6773ED98F}"/>
    <cellStyle name="Comma 22 3 8 4 3" xfId="6218" xr:uid="{3759A7DD-E712-448C-968E-5E2D42214434}"/>
    <cellStyle name="Comma 22 3 8 4 4" xfId="8563" xr:uid="{B16E484A-7058-4CCF-8572-BA02AA685BB0}"/>
    <cellStyle name="Comma 22 3 8 4 5" xfId="10908" xr:uid="{1F9A4AC8-3457-4606-843F-883D66CEF993}"/>
    <cellStyle name="Comma 22 3 8 4 6" xfId="13253" xr:uid="{85182A7A-D4AE-4F9A-AFF5-34E53515B808}"/>
    <cellStyle name="Comma 22 3 8 4 7" xfId="15598" xr:uid="{79D7DC7E-CDA5-47E1-A8DF-75B96DBF0A49}"/>
    <cellStyle name="Comma 22 3 8 4 8" xfId="17944" xr:uid="{71CCEA90-1092-45C7-BF9E-83E41A5D63C6}"/>
    <cellStyle name="Comma 22 3 8 4 9" xfId="20289" xr:uid="{7B514D00-ECEF-44AA-8313-9750D5E90AEC}"/>
    <cellStyle name="Comma 22 3 8 5" xfId="1912" xr:uid="{D4E98CFF-C240-4506-9697-E243553800A4}"/>
    <cellStyle name="Comma 22 3 8 5 10" xfId="23018" xr:uid="{E2F80501-8881-46EC-AB0F-B34565D45060}"/>
    <cellStyle name="Comma 22 3 8 5 11" xfId="25363" xr:uid="{26A630C5-2A91-46E5-8372-2583BED54BBA}"/>
    <cellStyle name="Comma 22 3 8 5 12" xfId="27708" xr:uid="{8885453C-69B6-4796-AD01-0271B6A5E41C}"/>
    <cellStyle name="Comma 22 3 8 5 2" xfId="4257" xr:uid="{19D7EC23-5BC8-400A-B846-989FAB6C6DE0}"/>
    <cellStyle name="Comma 22 3 8 5 3" xfId="6602" xr:uid="{2ABD141C-4E82-4E46-8D20-65BDE45C80BF}"/>
    <cellStyle name="Comma 22 3 8 5 4" xfId="8947" xr:uid="{DECD40E4-4A4A-4046-96F7-C9C58DD70039}"/>
    <cellStyle name="Comma 22 3 8 5 5" xfId="11292" xr:uid="{112D4726-D0BA-456A-9549-65CECBB28401}"/>
    <cellStyle name="Comma 22 3 8 5 6" xfId="13637" xr:uid="{956FBB49-C6AB-4D72-A361-B53DB359D7C3}"/>
    <cellStyle name="Comma 22 3 8 5 7" xfId="15982" xr:uid="{2D3A2CED-4E19-415A-BF11-DB32126A735A}"/>
    <cellStyle name="Comma 22 3 8 5 8" xfId="18328" xr:uid="{4C5A0726-01CC-40BD-AA8F-FB45B95950C1}"/>
    <cellStyle name="Comma 22 3 8 5 9" xfId="20673" xr:uid="{9E3A7669-A50F-43A5-A0BB-7A7C0882C58B}"/>
    <cellStyle name="Comma 22 3 8 6" xfId="2296" xr:uid="{574990A4-DCE6-402A-9CBB-3D5359F224EA}"/>
    <cellStyle name="Comma 22 3 8 6 10" xfId="23402" xr:uid="{88D7B676-1559-4261-8EB2-03797B4917DC}"/>
    <cellStyle name="Comma 22 3 8 6 11" xfId="25747" xr:uid="{831E9C9E-58F8-4254-9780-D279C4F1C820}"/>
    <cellStyle name="Comma 22 3 8 6 12" xfId="28092" xr:uid="{A6B955C3-B03C-40EC-A1B1-C1A75EAB0B63}"/>
    <cellStyle name="Comma 22 3 8 6 2" xfId="4641" xr:uid="{0E3246CD-926F-469B-8121-D582D7D73B82}"/>
    <cellStyle name="Comma 22 3 8 6 3" xfId="6986" xr:uid="{0F3D94D8-116B-4C90-8DFC-B5AB8BA99EF7}"/>
    <cellStyle name="Comma 22 3 8 6 4" xfId="9331" xr:uid="{9781192A-A071-4653-BA9B-4F5F984D3E15}"/>
    <cellStyle name="Comma 22 3 8 6 5" xfId="11676" xr:uid="{DB5BBBA4-AC03-4BE8-AB43-69AE1C64FB66}"/>
    <cellStyle name="Comma 22 3 8 6 6" xfId="14021" xr:uid="{117CEC14-F5F9-4B67-B2B4-2C580EF0A7C8}"/>
    <cellStyle name="Comma 22 3 8 6 7" xfId="16366" xr:uid="{268932AE-35EF-4694-B515-CD18A8EC9791}"/>
    <cellStyle name="Comma 22 3 8 6 8" xfId="18712" xr:uid="{CB2E3DC4-F9ED-4527-BE2F-008723EE4A35}"/>
    <cellStyle name="Comma 22 3 8 6 9" xfId="21057" xr:uid="{0DE270E4-DE3D-43D9-BC07-D7D1B2B65519}"/>
    <cellStyle name="Comma 22 3 8 7" xfId="2680" xr:uid="{1114F745-842D-45A0-908F-97ACE8E17CEB}"/>
    <cellStyle name="Comma 22 3 8 8" xfId="5025" xr:uid="{CAC5F36F-F1F7-440D-B369-BB9A3157BF64}"/>
    <cellStyle name="Comma 22 3 8 9" xfId="7370" xr:uid="{B223FE07-D1BA-4E41-942A-C77917F6012B}"/>
    <cellStyle name="Comma 22 3 9" xfId="383" xr:uid="{E8849765-378E-4B5E-BAE4-C8A14CC5AABA}"/>
    <cellStyle name="Comma 22 3 9 10" xfId="9763" xr:uid="{C244384E-8E47-4B5E-BF85-7AE192CF00FA}"/>
    <cellStyle name="Comma 22 3 9 11" xfId="12108" xr:uid="{2C5DCB20-62E2-4CF1-842F-DBAA66F83308}"/>
    <cellStyle name="Comma 22 3 9 12" xfId="14453" xr:uid="{262B3804-F0FF-460F-8B98-B09B67E7F834}"/>
    <cellStyle name="Comma 22 3 9 13" xfId="16799" xr:uid="{4BFA62EB-02A1-4260-B89A-7AD5D4D2DD4F}"/>
    <cellStyle name="Comma 22 3 9 14" xfId="19144" xr:uid="{C3FA850E-0AE9-473E-8D73-8517B5139718}"/>
    <cellStyle name="Comma 22 3 9 15" xfId="21489" xr:uid="{02764939-903E-4C31-91F2-9BA204B9DF41}"/>
    <cellStyle name="Comma 22 3 9 16" xfId="23834" xr:uid="{7849ABED-D292-4E60-BCDA-C567762FC73D}"/>
    <cellStyle name="Comma 22 3 9 17" xfId="26179" xr:uid="{EFA6C4D7-E400-46A7-9930-1021C5E2343A}"/>
    <cellStyle name="Comma 22 3 9 2" xfId="767" xr:uid="{BF15DA5B-B27F-4BB1-BBB3-DD3E509B4073}"/>
    <cellStyle name="Comma 22 3 9 2 10" xfId="21873" xr:uid="{2022691D-C6EA-4144-928A-C2D773904C6A}"/>
    <cellStyle name="Comma 22 3 9 2 11" xfId="24218" xr:uid="{44C3B9AF-2E14-480F-9F9A-8D006EAA7856}"/>
    <cellStyle name="Comma 22 3 9 2 12" xfId="26563" xr:uid="{6446CE90-1B3C-45BC-8C39-3720045C5C94}"/>
    <cellStyle name="Comma 22 3 9 2 2" xfId="3112" xr:uid="{CF27F0F1-BB55-4308-B4CA-B7187206E22B}"/>
    <cellStyle name="Comma 22 3 9 2 3" xfId="5457" xr:uid="{6587CF72-51A8-47E0-892B-30926C21C91C}"/>
    <cellStyle name="Comma 22 3 9 2 4" xfId="7802" xr:uid="{E676C429-6A71-47FC-B62D-FDF89427E054}"/>
    <cellStyle name="Comma 22 3 9 2 5" xfId="10147" xr:uid="{910F8EA3-E01E-44A3-BBC4-18AB6F7BA449}"/>
    <cellStyle name="Comma 22 3 9 2 6" xfId="12492" xr:uid="{2E3C1460-5676-4801-BB2D-5471861A6A08}"/>
    <cellStyle name="Comma 22 3 9 2 7" xfId="14837" xr:uid="{C3FF7C0A-C297-47E3-B062-619A0D6FC6F8}"/>
    <cellStyle name="Comma 22 3 9 2 8" xfId="17183" xr:uid="{9C18DE97-525C-49C0-AB8A-C88D071CFC6D}"/>
    <cellStyle name="Comma 22 3 9 2 9" xfId="19528" xr:uid="{250A8DDE-87BE-4C5E-998E-C82CDB7A6B4D}"/>
    <cellStyle name="Comma 22 3 9 3" xfId="1192" xr:uid="{4503EDBE-9417-4969-BBCF-75A8E75C38C5}"/>
    <cellStyle name="Comma 22 3 9 3 10" xfId="22298" xr:uid="{93FF4B86-F710-4E46-8D8B-B16B4CD83D29}"/>
    <cellStyle name="Comma 22 3 9 3 11" xfId="24643" xr:uid="{0B5FCAFF-778E-4E8C-85F3-BE0FCA5A34FA}"/>
    <cellStyle name="Comma 22 3 9 3 12" xfId="26988" xr:uid="{1E5F81C4-2F44-4487-87BE-1DA616898FB3}"/>
    <cellStyle name="Comma 22 3 9 3 2" xfId="3537" xr:uid="{94FC69EC-4E25-4C1C-BFAB-B33E53EE5147}"/>
    <cellStyle name="Comma 22 3 9 3 3" xfId="5882" xr:uid="{71C09F6D-502D-41D9-BEE7-A941842D9E59}"/>
    <cellStyle name="Comma 22 3 9 3 4" xfId="8227" xr:uid="{527C16F2-D88F-485A-919C-37023EA8392B}"/>
    <cellStyle name="Comma 22 3 9 3 5" xfId="10572" xr:uid="{3229C24A-073D-4004-92B5-B3AA544771CD}"/>
    <cellStyle name="Comma 22 3 9 3 6" xfId="12917" xr:uid="{8611D6D3-5DCC-4C75-BC4F-93EDD90CE588}"/>
    <cellStyle name="Comma 22 3 9 3 7" xfId="15262" xr:uid="{E4F6F4DE-7AE0-4A81-AB23-3ECF9AD8A368}"/>
    <cellStyle name="Comma 22 3 9 3 8" xfId="17608" xr:uid="{B4E44AA2-1C40-4E38-BF9C-690EA12DBCBD}"/>
    <cellStyle name="Comma 22 3 9 3 9" xfId="19953" xr:uid="{6D1FB3FE-3FE4-40BD-ACF9-068D964BD863}"/>
    <cellStyle name="Comma 22 3 9 4" xfId="1576" xr:uid="{90D59DE8-22B0-42C9-BB63-D63D27F099D1}"/>
    <cellStyle name="Comma 22 3 9 4 10" xfId="22682" xr:uid="{2B805E4D-73BF-4CED-8EF0-F27B3F8869C6}"/>
    <cellStyle name="Comma 22 3 9 4 11" xfId="25027" xr:uid="{94695094-1F48-41AA-8104-8213B1831686}"/>
    <cellStyle name="Comma 22 3 9 4 12" xfId="27372" xr:uid="{5925DEEA-7B79-42AF-9638-3E1F36174EC4}"/>
    <cellStyle name="Comma 22 3 9 4 2" xfId="3921" xr:uid="{BF4AB60D-0933-450F-9691-A23E5777F95D}"/>
    <cellStyle name="Comma 22 3 9 4 3" xfId="6266" xr:uid="{EFCE8858-A90D-4AEA-886C-D851A55404FA}"/>
    <cellStyle name="Comma 22 3 9 4 4" xfId="8611" xr:uid="{2AD3514F-DD04-46B8-977F-A804F052E255}"/>
    <cellStyle name="Comma 22 3 9 4 5" xfId="10956" xr:uid="{327B1747-6C18-4F3B-8884-0DD785403D02}"/>
    <cellStyle name="Comma 22 3 9 4 6" xfId="13301" xr:uid="{C6FD7B5B-2529-4EFC-A2F6-65466B584404}"/>
    <cellStyle name="Comma 22 3 9 4 7" xfId="15646" xr:uid="{0255BDE3-CC8D-4D53-931D-FD9192EACD77}"/>
    <cellStyle name="Comma 22 3 9 4 8" xfId="17992" xr:uid="{9A52C4E3-332B-4E75-B648-EDA0595CCA59}"/>
    <cellStyle name="Comma 22 3 9 4 9" xfId="20337" xr:uid="{6C8383AE-A024-4DF2-8B0A-C97D1C67005D}"/>
    <cellStyle name="Comma 22 3 9 5" xfId="1960" xr:uid="{B8A55DB8-D6B5-44AF-9D31-3FB656154AB5}"/>
    <cellStyle name="Comma 22 3 9 5 10" xfId="23066" xr:uid="{7162A97E-2559-4391-A601-22E55FBC012A}"/>
    <cellStyle name="Comma 22 3 9 5 11" xfId="25411" xr:uid="{118429EC-701A-416C-9096-A70BBD7699DD}"/>
    <cellStyle name="Comma 22 3 9 5 12" xfId="27756" xr:uid="{9AE8FF3B-8F86-4D61-B7F4-5EC1E2EDDB60}"/>
    <cellStyle name="Comma 22 3 9 5 2" xfId="4305" xr:uid="{48B67B86-AF32-45AE-9AD8-E488EFC834E8}"/>
    <cellStyle name="Comma 22 3 9 5 3" xfId="6650" xr:uid="{8F55B667-F51F-4B7F-93EF-7402205DCB99}"/>
    <cellStyle name="Comma 22 3 9 5 4" xfId="8995" xr:uid="{CE6BB115-B0D5-41F7-931B-54733B874207}"/>
    <cellStyle name="Comma 22 3 9 5 5" xfId="11340" xr:uid="{9718D03C-E688-4567-AD7F-0BEA8B8875FF}"/>
    <cellStyle name="Comma 22 3 9 5 6" xfId="13685" xr:uid="{67329EE1-AD29-4E0C-9385-C10475427236}"/>
    <cellStyle name="Comma 22 3 9 5 7" xfId="16030" xr:uid="{52CB2741-8C43-43CB-8CB8-9095CB764998}"/>
    <cellStyle name="Comma 22 3 9 5 8" xfId="18376" xr:uid="{EF679C7A-13D8-4136-ACB6-35DD55EBD719}"/>
    <cellStyle name="Comma 22 3 9 5 9" xfId="20721" xr:uid="{F0D5204F-FD6C-4527-91B4-B66EAC6DFB78}"/>
    <cellStyle name="Comma 22 3 9 6" xfId="2344" xr:uid="{F759222D-21CE-4386-B79D-AD120E1F9D06}"/>
    <cellStyle name="Comma 22 3 9 6 10" xfId="23450" xr:uid="{F2B5BD11-0CBF-4695-B53C-2AB575E23B17}"/>
    <cellStyle name="Comma 22 3 9 6 11" xfId="25795" xr:uid="{A3AF1FB5-6AAA-477D-9CD9-082A8B13D81C}"/>
    <cellStyle name="Comma 22 3 9 6 12" xfId="28140" xr:uid="{E1FF87F4-F9B0-4503-A2C9-EF088B1917DA}"/>
    <cellStyle name="Comma 22 3 9 6 2" xfId="4689" xr:uid="{9C2BC21A-9035-435C-BB49-DB0B7507541C}"/>
    <cellStyle name="Comma 22 3 9 6 3" xfId="7034" xr:uid="{5967A165-0841-45FC-9B0C-E113945E5526}"/>
    <cellStyle name="Comma 22 3 9 6 4" xfId="9379" xr:uid="{36BDC8C7-7427-4441-B924-EAB817D29A1E}"/>
    <cellStyle name="Comma 22 3 9 6 5" xfId="11724" xr:uid="{1D00F61D-34BC-49F3-8483-922203D328F3}"/>
    <cellStyle name="Comma 22 3 9 6 6" xfId="14069" xr:uid="{0C937CC4-5DF1-4592-83CA-7BE55B073ABF}"/>
    <cellStyle name="Comma 22 3 9 6 7" xfId="16414" xr:uid="{384F1465-9656-48E9-B060-EB271DFFFD95}"/>
    <cellStyle name="Comma 22 3 9 6 8" xfId="18760" xr:uid="{CD818476-30E6-4636-94B0-29AA46703AFC}"/>
    <cellStyle name="Comma 22 3 9 6 9" xfId="21105" xr:uid="{63D136CA-4B0C-4085-BDC1-AD75D2AAA9A2}"/>
    <cellStyle name="Comma 22 3 9 7" xfId="2728" xr:uid="{787660F4-30F9-424D-BC36-07A2C0645A33}"/>
    <cellStyle name="Comma 22 3 9 8" xfId="5073" xr:uid="{C57F8546-66C2-4E99-940B-747ACA78389D}"/>
    <cellStyle name="Comma 22 3 9 9" xfId="7418" xr:uid="{BB6FCD86-B501-40A4-B9A2-DF406986541D}"/>
    <cellStyle name="Comma 22 30" xfId="23486" xr:uid="{D886DAC6-A4EE-4981-8363-D0AAB0AF5B4D}"/>
    <cellStyle name="Comma 22 31" xfId="25831" xr:uid="{71626E0B-1C0E-4303-B070-2A7F5CFE185F}"/>
    <cellStyle name="Comma 22 4" xfId="59" xr:uid="{1A473CE9-1A48-46CF-A533-B7DEB55879EF}"/>
    <cellStyle name="Comma 22 4 10" xfId="868" xr:uid="{58009AAA-E7D9-48D8-83B2-B93F1F0CC703}"/>
    <cellStyle name="Comma 22 4 10 10" xfId="21974" xr:uid="{4945F0A5-2A8F-4DBC-A2E1-267FB12735CD}"/>
    <cellStyle name="Comma 22 4 10 11" xfId="24319" xr:uid="{296A8524-D33D-484D-AF78-787305166F6C}"/>
    <cellStyle name="Comma 22 4 10 12" xfId="26664" xr:uid="{103AF85C-EED7-4B0D-8F34-D1B66C743688}"/>
    <cellStyle name="Comma 22 4 10 2" xfId="3213" xr:uid="{8D776937-2888-4D69-BD14-B2C8F1089EEC}"/>
    <cellStyle name="Comma 22 4 10 3" xfId="5558" xr:uid="{FE1C3FE9-0D9A-4935-9D98-A1BC5BBA3E9D}"/>
    <cellStyle name="Comma 22 4 10 4" xfId="7903" xr:uid="{C8CD86FA-53F0-4B24-97AD-1A41AD0025E3}"/>
    <cellStyle name="Comma 22 4 10 5" xfId="10248" xr:uid="{FB0DD2F1-0CD0-4590-B19F-3894FB87630C}"/>
    <cellStyle name="Comma 22 4 10 6" xfId="12593" xr:uid="{8CE263FD-3BC6-4B78-987E-02488D90A72E}"/>
    <cellStyle name="Comma 22 4 10 7" xfId="14938" xr:uid="{F964BD44-0CDA-49C8-9C99-F56F6D129C1E}"/>
    <cellStyle name="Comma 22 4 10 8" xfId="17284" xr:uid="{F760AC6E-4796-458A-AD19-ECB763C704F2}"/>
    <cellStyle name="Comma 22 4 10 9" xfId="19629" xr:uid="{9B8B2351-363B-4461-9A28-CAEB9882D045}"/>
    <cellStyle name="Comma 22 4 11" xfId="1252" xr:uid="{D3CDCE50-89AA-44F0-BB8E-D61B3A9A9FF6}"/>
    <cellStyle name="Comma 22 4 11 10" xfId="22358" xr:uid="{9C84BFF0-A5B6-4E0A-A0F6-E5EDBFF14152}"/>
    <cellStyle name="Comma 22 4 11 11" xfId="24703" xr:uid="{CB295274-22A4-4541-BD25-C341EF36AD07}"/>
    <cellStyle name="Comma 22 4 11 12" xfId="27048" xr:uid="{77E751D9-E628-41E9-8B47-74D1E1C9F435}"/>
    <cellStyle name="Comma 22 4 11 2" xfId="3597" xr:uid="{B90E4E60-34AE-4088-B686-5F3E292E8A99}"/>
    <cellStyle name="Comma 22 4 11 3" xfId="5942" xr:uid="{E04AD9FB-9165-45EC-80B9-ED45D8A460D9}"/>
    <cellStyle name="Comma 22 4 11 4" xfId="8287" xr:uid="{0E48B70E-48B0-4240-942D-66D620BDFB1A}"/>
    <cellStyle name="Comma 22 4 11 5" xfId="10632" xr:uid="{615EBE34-0B7A-401A-AE04-6CD01FFEBADE}"/>
    <cellStyle name="Comma 22 4 11 6" xfId="12977" xr:uid="{36AECEF0-9A45-45C1-8205-C4657000C997}"/>
    <cellStyle name="Comma 22 4 11 7" xfId="15322" xr:uid="{22CF2E9C-DC91-4E06-89E2-2AC55061FAB2}"/>
    <cellStyle name="Comma 22 4 11 8" xfId="17668" xr:uid="{B80D0B70-2D34-4AB3-9A80-87E50BC7A7F0}"/>
    <cellStyle name="Comma 22 4 11 9" xfId="20013" xr:uid="{074D8BEA-6FC6-4119-BC50-B93B56E64B90}"/>
    <cellStyle name="Comma 22 4 12" xfId="1636" xr:uid="{A4531305-A1D3-4389-B168-07CFCDB369BF}"/>
    <cellStyle name="Comma 22 4 12 10" xfId="22742" xr:uid="{3A4009D6-DF09-4560-A40D-66F5678D08B1}"/>
    <cellStyle name="Comma 22 4 12 11" xfId="25087" xr:uid="{17F4798F-4E45-40D9-A72C-7D0707316493}"/>
    <cellStyle name="Comma 22 4 12 12" xfId="27432" xr:uid="{7D6F92B1-1D64-4802-B319-652817D7993F}"/>
    <cellStyle name="Comma 22 4 12 2" xfId="3981" xr:uid="{14D03D22-E3AA-4DFA-A4EC-8ACAE44E6830}"/>
    <cellStyle name="Comma 22 4 12 3" xfId="6326" xr:uid="{4B7E2FF3-A2F2-49CF-96B0-FD72240273C7}"/>
    <cellStyle name="Comma 22 4 12 4" xfId="8671" xr:uid="{D5C65028-95B4-4747-9CB8-2738A88E487F}"/>
    <cellStyle name="Comma 22 4 12 5" xfId="11016" xr:uid="{521395E4-296D-42DB-8A22-ADFEE271DB96}"/>
    <cellStyle name="Comma 22 4 12 6" xfId="13361" xr:uid="{00989851-17BB-49D0-8644-138467092AEA}"/>
    <cellStyle name="Comma 22 4 12 7" xfId="15706" xr:uid="{6D694A8F-C91C-413E-A722-073E81F35131}"/>
    <cellStyle name="Comma 22 4 12 8" xfId="18052" xr:uid="{11BB824F-00BB-40A2-AF31-312E5AE82B67}"/>
    <cellStyle name="Comma 22 4 12 9" xfId="20397" xr:uid="{E3398702-6C8D-461E-AAC4-CC29F0328B86}"/>
    <cellStyle name="Comma 22 4 13" xfId="2020" xr:uid="{86293DE8-BBFB-4272-A2CA-F9AB30F0088E}"/>
    <cellStyle name="Comma 22 4 13 10" xfId="23126" xr:uid="{7549F537-406E-44FF-9684-19B721B50EC7}"/>
    <cellStyle name="Comma 22 4 13 11" xfId="25471" xr:uid="{C6AD6883-FEB4-4D8F-B0B5-B74A9E516787}"/>
    <cellStyle name="Comma 22 4 13 12" xfId="27816" xr:uid="{9EFBB610-6C3D-4B9B-B587-AA1FEEFF7ACC}"/>
    <cellStyle name="Comma 22 4 13 2" xfId="4365" xr:uid="{74D1CF9B-7BF7-4FF4-9DD9-8F77382208DB}"/>
    <cellStyle name="Comma 22 4 13 3" xfId="6710" xr:uid="{AA00CFC0-9D2B-4EA1-A414-DC8C269745A9}"/>
    <cellStyle name="Comma 22 4 13 4" xfId="9055" xr:uid="{7258C188-2A8E-4581-90B7-F53F51DF2418}"/>
    <cellStyle name="Comma 22 4 13 5" xfId="11400" xr:uid="{006B8B34-CB49-47C0-B978-B5A151D540D3}"/>
    <cellStyle name="Comma 22 4 13 6" xfId="13745" xr:uid="{BACC0936-A775-4BD1-A4FB-38CA6ADFFB92}"/>
    <cellStyle name="Comma 22 4 13 7" xfId="16090" xr:uid="{326F5F68-A02B-4578-9652-8F882EC0BEC5}"/>
    <cellStyle name="Comma 22 4 13 8" xfId="18436" xr:uid="{7A7D075D-428F-446D-9896-4299771665CB}"/>
    <cellStyle name="Comma 22 4 13 9" xfId="20781" xr:uid="{7AE94688-72EA-4164-9191-56903210B753}"/>
    <cellStyle name="Comma 22 4 14" xfId="2404" xr:uid="{83F695E4-B53D-4C14-A5FB-BC33DAEBEBBF}"/>
    <cellStyle name="Comma 22 4 15" xfId="4749" xr:uid="{672FCEE3-59EC-4A86-B92C-0C9647592C42}"/>
    <cellStyle name="Comma 22 4 16" xfId="7094" xr:uid="{BA700BB7-B03F-439A-BC07-0E7E46A3EE07}"/>
    <cellStyle name="Comma 22 4 17" xfId="9439" xr:uid="{A9FC0912-F9DA-460E-9D25-4F55566DF619}"/>
    <cellStyle name="Comma 22 4 18" xfId="11784" xr:uid="{B5CDCF1E-2DEE-4D9A-9E99-A5D08C2B6F12}"/>
    <cellStyle name="Comma 22 4 19" xfId="14129" xr:uid="{2C766F9A-F4EA-4CD2-8555-E299AA900E3B}"/>
    <cellStyle name="Comma 22 4 2" xfId="107" xr:uid="{D8F114DD-E6EE-4549-84A7-25EEFB887C82}"/>
    <cellStyle name="Comma 22 4 2 10" xfId="9487" xr:uid="{CE95A585-2144-4184-AEDF-091190194B58}"/>
    <cellStyle name="Comma 22 4 2 11" xfId="11832" xr:uid="{8ABD86FF-4AA1-4D51-B27F-15441E4ED0EE}"/>
    <cellStyle name="Comma 22 4 2 12" xfId="14177" xr:uid="{AF2CD234-3B49-46BE-9E6B-D2C00577B91A}"/>
    <cellStyle name="Comma 22 4 2 13" xfId="16523" xr:uid="{5415C284-013D-46CB-86D9-5F0965DEF9CA}"/>
    <cellStyle name="Comma 22 4 2 14" xfId="18868" xr:uid="{B0A351D5-8949-4F39-80A6-8A90F43475FE}"/>
    <cellStyle name="Comma 22 4 2 15" xfId="21213" xr:uid="{F28837C0-EA5A-4015-8854-1ABCA538CDA9}"/>
    <cellStyle name="Comma 22 4 2 16" xfId="23558" xr:uid="{51052047-C1E7-43E1-80E6-DF7AFF492845}"/>
    <cellStyle name="Comma 22 4 2 17" xfId="25903" xr:uid="{B7657BDE-3D25-4B78-8814-97C5A3D848E4}"/>
    <cellStyle name="Comma 22 4 2 2" xfId="491" xr:uid="{C71B1B46-B835-4DF1-9D00-B9758530F6FA}"/>
    <cellStyle name="Comma 22 4 2 2 10" xfId="21597" xr:uid="{FDEE483D-EC6B-4631-9851-71843152884B}"/>
    <cellStyle name="Comma 22 4 2 2 11" xfId="23942" xr:uid="{5C8C842E-D06F-40D6-889E-30B588AD2469}"/>
    <cellStyle name="Comma 22 4 2 2 12" xfId="26287" xr:uid="{83E9F56E-6833-4251-8691-0E626300C45A}"/>
    <cellStyle name="Comma 22 4 2 2 2" xfId="2836" xr:uid="{400AA5C9-819F-4D36-8430-E1DA34145D92}"/>
    <cellStyle name="Comma 22 4 2 2 3" xfId="5181" xr:uid="{2038B003-FE73-49BE-A6D4-B97E8BB9D8E8}"/>
    <cellStyle name="Comma 22 4 2 2 4" xfId="7526" xr:uid="{A19D93A0-3F75-419D-A9E9-4397B164092D}"/>
    <cellStyle name="Comma 22 4 2 2 5" xfId="9871" xr:uid="{08E3A76C-7D9C-403C-BAF2-E65D9CC71D05}"/>
    <cellStyle name="Comma 22 4 2 2 6" xfId="12216" xr:uid="{368BBE59-B33A-4F84-9103-A6368ADFA5BF}"/>
    <cellStyle name="Comma 22 4 2 2 7" xfId="14561" xr:uid="{9BCDE9AC-9FBD-4709-ABE9-5536386593DB}"/>
    <cellStyle name="Comma 22 4 2 2 8" xfId="16907" xr:uid="{F07514C9-03BF-4D08-86EC-995B114A8E98}"/>
    <cellStyle name="Comma 22 4 2 2 9" xfId="19252" xr:uid="{7EFE8DFF-0F97-4630-8829-7A849E452985}"/>
    <cellStyle name="Comma 22 4 2 3" xfId="916" xr:uid="{1E710CC0-AD47-4B81-AADB-685080D12F4F}"/>
    <cellStyle name="Comma 22 4 2 3 10" xfId="22022" xr:uid="{3C7CBD92-1DCB-412C-B226-2B364057E288}"/>
    <cellStyle name="Comma 22 4 2 3 11" xfId="24367" xr:uid="{B63B0A4E-E865-450A-B833-0E07C495DD88}"/>
    <cellStyle name="Comma 22 4 2 3 12" xfId="26712" xr:uid="{75D48868-EBB9-41E5-AFA8-5C08D11E5C44}"/>
    <cellStyle name="Comma 22 4 2 3 2" xfId="3261" xr:uid="{047DD52E-E1A1-4D10-9CAE-27ABB60D27E4}"/>
    <cellStyle name="Comma 22 4 2 3 3" xfId="5606" xr:uid="{F3FAE75A-09EE-400C-B2CF-D32436907FF3}"/>
    <cellStyle name="Comma 22 4 2 3 4" xfId="7951" xr:uid="{36C7E23E-690C-436B-B4C0-AED823D5E684}"/>
    <cellStyle name="Comma 22 4 2 3 5" xfId="10296" xr:uid="{B12CC868-EC77-4D6C-888F-3C7C26C54DF8}"/>
    <cellStyle name="Comma 22 4 2 3 6" xfId="12641" xr:uid="{8DA05BB9-09B5-4744-887D-50650693DD8A}"/>
    <cellStyle name="Comma 22 4 2 3 7" xfId="14986" xr:uid="{988413FE-3A4F-4C79-B846-7061F83C77CE}"/>
    <cellStyle name="Comma 22 4 2 3 8" xfId="17332" xr:uid="{1950BEFC-1872-4E11-A42E-6FEDC858C9BF}"/>
    <cellStyle name="Comma 22 4 2 3 9" xfId="19677" xr:uid="{FCCED4C9-3752-4876-B7BA-23D273617C2E}"/>
    <cellStyle name="Comma 22 4 2 4" xfId="1300" xr:uid="{C3D0BD46-73E8-4D39-BD92-1A7697C04FA6}"/>
    <cellStyle name="Comma 22 4 2 4 10" xfId="22406" xr:uid="{7E0E95DC-1DAC-431F-BAC5-BEA355869BC0}"/>
    <cellStyle name="Comma 22 4 2 4 11" xfId="24751" xr:uid="{4C6F7926-E481-4564-8CA3-F78AE42A4256}"/>
    <cellStyle name="Comma 22 4 2 4 12" xfId="27096" xr:uid="{60576C9E-0E5D-431F-95F2-4C400C372EA5}"/>
    <cellStyle name="Comma 22 4 2 4 2" xfId="3645" xr:uid="{27D7D61C-59A1-48EF-A388-22998CECB8D3}"/>
    <cellStyle name="Comma 22 4 2 4 3" xfId="5990" xr:uid="{FF4B9D84-384A-4656-A7CB-64BE7D67FD97}"/>
    <cellStyle name="Comma 22 4 2 4 4" xfId="8335" xr:uid="{DAABCEBB-EE78-4A81-B833-6FCCE531EE4E}"/>
    <cellStyle name="Comma 22 4 2 4 5" xfId="10680" xr:uid="{B7B48C06-9841-4BE0-9CD1-38D583698858}"/>
    <cellStyle name="Comma 22 4 2 4 6" xfId="13025" xr:uid="{58D0B421-BA0B-492F-8FE1-7DD2CFE3D7BC}"/>
    <cellStyle name="Comma 22 4 2 4 7" xfId="15370" xr:uid="{F9792CDB-103C-4371-B19E-9CF2B74CD0F1}"/>
    <cellStyle name="Comma 22 4 2 4 8" xfId="17716" xr:uid="{57FF9905-C555-4DE5-89E1-9B337899E5CE}"/>
    <cellStyle name="Comma 22 4 2 4 9" xfId="20061" xr:uid="{6AA266C9-C6DA-47D3-960F-D5360F4E9B26}"/>
    <cellStyle name="Comma 22 4 2 5" xfId="1684" xr:uid="{33982F7F-A3D6-421A-8B4E-B8A4B2AAE0C7}"/>
    <cellStyle name="Comma 22 4 2 5 10" xfId="22790" xr:uid="{8776583B-FC1F-4C73-AB31-D269269D4485}"/>
    <cellStyle name="Comma 22 4 2 5 11" xfId="25135" xr:uid="{14AAC414-6732-4DAF-B7FD-F6EC87CDFA65}"/>
    <cellStyle name="Comma 22 4 2 5 12" xfId="27480" xr:uid="{E40D4C1F-1C5B-42FC-829E-A10F4F3117E7}"/>
    <cellStyle name="Comma 22 4 2 5 2" xfId="4029" xr:uid="{FD026765-2586-4651-822E-657650E83D82}"/>
    <cellStyle name="Comma 22 4 2 5 3" xfId="6374" xr:uid="{5A6894E9-04EC-4FA4-A74C-196DB756E87C}"/>
    <cellStyle name="Comma 22 4 2 5 4" xfId="8719" xr:uid="{9F06CB4C-1B0C-42E1-8664-8A05FE4F9F67}"/>
    <cellStyle name="Comma 22 4 2 5 5" xfId="11064" xr:uid="{CD61F093-0F0B-4205-8963-2D65BB5C54D5}"/>
    <cellStyle name="Comma 22 4 2 5 6" xfId="13409" xr:uid="{3AE2C616-A448-4170-93B2-B6C47105F743}"/>
    <cellStyle name="Comma 22 4 2 5 7" xfId="15754" xr:uid="{EAA4F68B-E938-41C8-A3AC-D01745A9D068}"/>
    <cellStyle name="Comma 22 4 2 5 8" xfId="18100" xr:uid="{9707E01F-0DD8-4667-B9E7-A2CE367A6A91}"/>
    <cellStyle name="Comma 22 4 2 5 9" xfId="20445" xr:uid="{21249FFA-C09C-4F9A-89A5-2BEEB29465ED}"/>
    <cellStyle name="Comma 22 4 2 6" xfId="2068" xr:uid="{A58E6022-B927-44FD-985F-B21CD4586FA6}"/>
    <cellStyle name="Comma 22 4 2 6 10" xfId="23174" xr:uid="{8D836322-D518-4900-B618-7C5DDCF46AD7}"/>
    <cellStyle name="Comma 22 4 2 6 11" xfId="25519" xr:uid="{70F4A220-1645-4E22-A17F-E66C220DE2CC}"/>
    <cellStyle name="Comma 22 4 2 6 12" xfId="27864" xr:uid="{4FC887B0-A9C3-4C16-9077-92D5410D246A}"/>
    <cellStyle name="Comma 22 4 2 6 2" xfId="4413" xr:uid="{49D963B5-DE7E-47D1-BD97-C17CAFF8353A}"/>
    <cellStyle name="Comma 22 4 2 6 3" xfId="6758" xr:uid="{8272D241-C867-411A-9CA6-201D600381D6}"/>
    <cellStyle name="Comma 22 4 2 6 4" xfId="9103" xr:uid="{89796EE0-FEF4-4FC3-933B-624C7C8E6A3D}"/>
    <cellStyle name="Comma 22 4 2 6 5" xfId="11448" xr:uid="{F9CD20E9-2E61-466D-A8DA-20924C87B30D}"/>
    <cellStyle name="Comma 22 4 2 6 6" xfId="13793" xr:uid="{2BDC22D5-9A4D-4B0B-A2EC-BE5A6BE154D6}"/>
    <cellStyle name="Comma 22 4 2 6 7" xfId="16138" xr:uid="{4FA8A286-5236-4FD2-AE22-5E312A5215B1}"/>
    <cellStyle name="Comma 22 4 2 6 8" xfId="18484" xr:uid="{83833F21-F2A4-484D-86DE-1DBF5D2D2CBD}"/>
    <cellStyle name="Comma 22 4 2 6 9" xfId="20829" xr:uid="{6D3DBC99-D8F6-44A5-9040-429A460742D9}"/>
    <cellStyle name="Comma 22 4 2 7" xfId="2452" xr:uid="{C7AFB0C5-D30B-447A-AC58-3449586EEA0D}"/>
    <cellStyle name="Comma 22 4 2 8" xfId="4797" xr:uid="{2C1EE918-8A85-4906-BD77-A74C6395215A}"/>
    <cellStyle name="Comma 22 4 2 9" xfId="7142" xr:uid="{E1AA9049-B42F-45C8-B355-9C8B3559FD3D}"/>
    <cellStyle name="Comma 22 4 20" xfId="16475" xr:uid="{855783F3-D173-4B37-9938-65ED2FCBFA92}"/>
    <cellStyle name="Comma 22 4 21" xfId="18820" xr:uid="{B5E5B459-B1F2-43D1-A229-CD6EB8B73A61}"/>
    <cellStyle name="Comma 22 4 22" xfId="21165" xr:uid="{0CD5E921-6836-4355-8B43-0C2053D8E24D}"/>
    <cellStyle name="Comma 22 4 23" xfId="23510" xr:uid="{23ACF43C-BFC5-4A72-9D7D-7C082ED9B214}"/>
    <cellStyle name="Comma 22 4 24" xfId="25855" xr:uid="{3FC3618C-B8D8-4D8F-82BB-E095B30B30F1}"/>
    <cellStyle name="Comma 22 4 3" xfId="155" xr:uid="{2AB18C1C-B32F-4415-8F67-62CF856B7B05}"/>
    <cellStyle name="Comma 22 4 3 10" xfId="9535" xr:uid="{66D640B0-6BDE-47CF-B4E6-B43AA76F68CF}"/>
    <cellStyle name="Comma 22 4 3 11" xfId="11880" xr:uid="{6FDFF127-16D4-4DBA-B0CD-F4D60DD65049}"/>
    <cellStyle name="Comma 22 4 3 12" xfId="14225" xr:uid="{071DBCC8-978F-4C3F-94BE-C41E197998C6}"/>
    <cellStyle name="Comma 22 4 3 13" xfId="16571" xr:uid="{32CD2C56-211E-4CF7-8FA4-D8B5CC51F499}"/>
    <cellStyle name="Comma 22 4 3 14" xfId="18916" xr:uid="{40AEC4B8-7857-4970-BFD4-E1CD34FC7847}"/>
    <cellStyle name="Comma 22 4 3 15" xfId="21261" xr:uid="{07765055-9AB8-476C-A83C-CB36FD4F5E05}"/>
    <cellStyle name="Comma 22 4 3 16" xfId="23606" xr:uid="{14879756-664E-444F-BEDE-2B9706274B9F}"/>
    <cellStyle name="Comma 22 4 3 17" xfId="25951" xr:uid="{5DA2080F-89B4-4D98-BF3C-61957DD24AB6}"/>
    <cellStyle name="Comma 22 4 3 2" xfId="539" xr:uid="{BFB1109E-884C-413C-8235-8E7DC29E3A26}"/>
    <cellStyle name="Comma 22 4 3 2 10" xfId="21645" xr:uid="{35B5C01D-96C9-4AA8-BAE5-3F6D54987DA8}"/>
    <cellStyle name="Comma 22 4 3 2 11" xfId="23990" xr:uid="{DFF617A4-934D-44A9-A80E-334932C6A516}"/>
    <cellStyle name="Comma 22 4 3 2 12" xfId="26335" xr:uid="{802F71CD-F9ED-4EA1-88E9-316E439AF82C}"/>
    <cellStyle name="Comma 22 4 3 2 2" xfId="2884" xr:uid="{12749B6B-5206-437F-9345-1F49C225DAC4}"/>
    <cellStyle name="Comma 22 4 3 2 3" xfId="5229" xr:uid="{BF69B844-6755-4BB2-81B5-0A4CF8200035}"/>
    <cellStyle name="Comma 22 4 3 2 4" xfId="7574" xr:uid="{E357CF9B-E011-4658-91D7-9988B125EBD0}"/>
    <cellStyle name="Comma 22 4 3 2 5" xfId="9919" xr:uid="{3D328EF5-0EDA-4E79-BFE2-40DCBF0AE964}"/>
    <cellStyle name="Comma 22 4 3 2 6" xfId="12264" xr:uid="{FF6B3E97-0202-40FE-A4FC-6C68219758F6}"/>
    <cellStyle name="Comma 22 4 3 2 7" xfId="14609" xr:uid="{04CFE2D7-1794-4673-8A23-331BA3A763DA}"/>
    <cellStyle name="Comma 22 4 3 2 8" xfId="16955" xr:uid="{D71F3EE3-BAB8-4B8A-A829-481E096F609E}"/>
    <cellStyle name="Comma 22 4 3 2 9" xfId="19300" xr:uid="{C3DA8001-0915-420B-9050-E32EFC51BFF5}"/>
    <cellStyle name="Comma 22 4 3 3" xfId="964" xr:uid="{E9F50670-A451-4B4C-B6FF-BAE0A9ACED3C}"/>
    <cellStyle name="Comma 22 4 3 3 10" xfId="22070" xr:uid="{4F131DD7-E2B5-4B5B-BAE3-9C973304B4D5}"/>
    <cellStyle name="Comma 22 4 3 3 11" xfId="24415" xr:uid="{365D15F0-3AA1-406D-8477-C0385DD48774}"/>
    <cellStyle name="Comma 22 4 3 3 12" xfId="26760" xr:uid="{FBDACE61-AEDE-49E2-B5CC-060D61477094}"/>
    <cellStyle name="Comma 22 4 3 3 2" xfId="3309" xr:uid="{D3B79CC8-AE81-409D-B654-213B8E0BC75C}"/>
    <cellStyle name="Comma 22 4 3 3 3" xfId="5654" xr:uid="{1C4FF59D-3703-4CD9-89A3-E3F5980B6BA8}"/>
    <cellStyle name="Comma 22 4 3 3 4" xfId="7999" xr:uid="{A2986F95-9045-4275-AE5A-57DF10C37BF3}"/>
    <cellStyle name="Comma 22 4 3 3 5" xfId="10344" xr:uid="{4A247FDE-8896-4F8B-B6EA-3D743123E6DC}"/>
    <cellStyle name="Comma 22 4 3 3 6" xfId="12689" xr:uid="{7F368A29-DF48-40E4-9DCA-F2DB35EC9A51}"/>
    <cellStyle name="Comma 22 4 3 3 7" xfId="15034" xr:uid="{6A304BED-481D-4EC8-99EA-C7D85A0E407F}"/>
    <cellStyle name="Comma 22 4 3 3 8" xfId="17380" xr:uid="{3D93B64B-B932-40B6-B87D-616CBC74B21F}"/>
    <cellStyle name="Comma 22 4 3 3 9" xfId="19725" xr:uid="{C1A33FD3-9842-4F73-B7D5-E666A2868CF0}"/>
    <cellStyle name="Comma 22 4 3 4" xfId="1348" xr:uid="{8751743C-73DC-4317-8232-537D7A604EA4}"/>
    <cellStyle name="Comma 22 4 3 4 10" xfId="22454" xr:uid="{389ED2DA-67F1-45AD-92E5-5E6FB8972185}"/>
    <cellStyle name="Comma 22 4 3 4 11" xfId="24799" xr:uid="{CB56D20E-C7B6-466C-8642-19C091EAF159}"/>
    <cellStyle name="Comma 22 4 3 4 12" xfId="27144" xr:uid="{493D5EF0-D87C-4D9B-8C4A-007D94FC0345}"/>
    <cellStyle name="Comma 22 4 3 4 2" xfId="3693" xr:uid="{3FBC2240-8803-470D-9EA3-10D41557CA63}"/>
    <cellStyle name="Comma 22 4 3 4 3" xfId="6038" xr:uid="{4139CBF8-D0EA-45A6-8A75-B14CEC2DE712}"/>
    <cellStyle name="Comma 22 4 3 4 4" xfId="8383" xr:uid="{0891C2F8-2C06-47CF-BF47-215C30A64E44}"/>
    <cellStyle name="Comma 22 4 3 4 5" xfId="10728" xr:uid="{2FAD7BB1-E249-463B-90C4-C8E10E58D9C3}"/>
    <cellStyle name="Comma 22 4 3 4 6" xfId="13073" xr:uid="{3CB1E328-0164-45AC-8544-89E382097BF0}"/>
    <cellStyle name="Comma 22 4 3 4 7" xfId="15418" xr:uid="{BC2A2659-E6F5-4829-84FF-E49AE08D4855}"/>
    <cellStyle name="Comma 22 4 3 4 8" xfId="17764" xr:uid="{6E28C766-6ED4-4200-9478-71B2152A90DF}"/>
    <cellStyle name="Comma 22 4 3 4 9" xfId="20109" xr:uid="{E836E2A4-90AF-4E3A-BB05-40BA3686F726}"/>
    <cellStyle name="Comma 22 4 3 5" xfId="1732" xr:uid="{1DBBF50D-A748-4789-9E52-396F5C43F9DF}"/>
    <cellStyle name="Comma 22 4 3 5 10" xfId="22838" xr:uid="{AAEA2BB5-E404-48EE-A903-D863104916A1}"/>
    <cellStyle name="Comma 22 4 3 5 11" xfId="25183" xr:uid="{13396BB0-5A89-4324-8A10-A02E6C67DFB9}"/>
    <cellStyle name="Comma 22 4 3 5 12" xfId="27528" xr:uid="{31F3B95C-D286-4C3C-8C36-83D544FFC742}"/>
    <cellStyle name="Comma 22 4 3 5 2" xfId="4077" xr:uid="{3B2344F5-11EE-448A-9F6E-83E3F5845536}"/>
    <cellStyle name="Comma 22 4 3 5 3" xfId="6422" xr:uid="{0001E744-D9C1-4AE0-B418-BB970F1B1A52}"/>
    <cellStyle name="Comma 22 4 3 5 4" xfId="8767" xr:uid="{9DC79452-28B0-4B52-B3C7-4D27A0F25909}"/>
    <cellStyle name="Comma 22 4 3 5 5" xfId="11112" xr:uid="{896B9014-0D4D-49FE-839F-19FC8E4E6EA1}"/>
    <cellStyle name="Comma 22 4 3 5 6" xfId="13457" xr:uid="{0AFE5B6E-7F1B-40D6-A0E0-9961660FD3A6}"/>
    <cellStyle name="Comma 22 4 3 5 7" xfId="15802" xr:uid="{0BC697B6-786F-4AC9-97CB-04FCBF289CD4}"/>
    <cellStyle name="Comma 22 4 3 5 8" xfId="18148" xr:uid="{C5ABD1BF-CE29-43C1-AC9F-7D70B82055AD}"/>
    <cellStyle name="Comma 22 4 3 5 9" xfId="20493" xr:uid="{E435F6F4-C70E-4A7E-A624-78D065A9E3AD}"/>
    <cellStyle name="Comma 22 4 3 6" xfId="2116" xr:uid="{44E0B4DC-1A62-48F3-BA3F-87609BF149EC}"/>
    <cellStyle name="Comma 22 4 3 6 10" xfId="23222" xr:uid="{5886258C-CC1E-412D-8EF4-1803685A2FCA}"/>
    <cellStyle name="Comma 22 4 3 6 11" xfId="25567" xr:uid="{5BFD1FF0-9AF1-4512-BD35-B2AA2483CA17}"/>
    <cellStyle name="Comma 22 4 3 6 12" xfId="27912" xr:uid="{BC0B3A3D-9DFF-45C7-B392-D5A2A3C84A34}"/>
    <cellStyle name="Comma 22 4 3 6 2" xfId="4461" xr:uid="{E6097C2E-C129-415E-A561-C5C04A519753}"/>
    <cellStyle name="Comma 22 4 3 6 3" xfId="6806" xr:uid="{72821FE1-08EE-4C36-9FB6-450A352425D2}"/>
    <cellStyle name="Comma 22 4 3 6 4" xfId="9151" xr:uid="{ED6024DD-3BE3-49CE-B81B-9496DB4AEC5D}"/>
    <cellStyle name="Comma 22 4 3 6 5" xfId="11496" xr:uid="{31769402-334F-4F01-A5D1-0AFF53687B6B}"/>
    <cellStyle name="Comma 22 4 3 6 6" xfId="13841" xr:uid="{545A0B15-0EAE-4CB6-AF75-33A434B3C12E}"/>
    <cellStyle name="Comma 22 4 3 6 7" xfId="16186" xr:uid="{A862B715-B663-4BE6-A8BA-3504A7362B22}"/>
    <cellStyle name="Comma 22 4 3 6 8" xfId="18532" xr:uid="{BA25D024-8521-4A51-B032-D7C0D76F64F0}"/>
    <cellStyle name="Comma 22 4 3 6 9" xfId="20877" xr:uid="{EBC49523-9EB6-442B-AC56-7251BD9FF329}"/>
    <cellStyle name="Comma 22 4 3 7" xfId="2500" xr:uid="{3F5239A4-98C6-4F48-B063-2814C62115BC}"/>
    <cellStyle name="Comma 22 4 3 8" xfId="4845" xr:uid="{CD59222D-D620-4CEB-AD63-CF363A8580AD}"/>
    <cellStyle name="Comma 22 4 3 9" xfId="7190" xr:uid="{2A39D9CE-137A-48E0-83E4-4287D03B177D}"/>
    <cellStyle name="Comma 22 4 4" xfId="203" xr:uid="{0C34F429-ADFD-4752-90A7-17695B1B98FE}"/>
    <cellStyle name="Comma 22 4 4 10" xfId="9583" xr:uid="{28F5C6D1-80F9-4F00-BF4B-49980AAF61A3}"/>
    <cellStyle name="Comma 22 4 4 11" xfId="11928" xr:uid="{E4F545A6-2621-49A9-B132-48DE86F8BCFE}"/>
    <cellStyle name="Comma 22 4 4 12" xfId="14273" xr:uid="{71B1AE3B-7FA9-4F79-80E8-4A8BC3435726}"/>
    <cellStyle name="Comma 22 4 4 13" xfId="16619" xr:uid="{781079C9-A72D-4713-AEAB-C59732936DFA}"/>
    <cellStyle name="Comma 22 4 4 14" xfId="18964" xr:uid="{34F9A36A-5114-48D3-B27C-121F1E41B27D}"/>
    <cellStyle name="Comma 22 4 4 15" xfId="21309" xr:uid="{D4519307-BB76-45D8-B774-51FAD5C4CF66}"/>
    <cellStyle name="Comma 22 4 4 16" xfId="23654" xr:uid="{ED9C884D-BC9D-4A2D-B607-A829A4F4D1B9}"/>
    <cellStyle name="Comma 22 4 4 17" xfId="25999" xr:uid="{3F0C869F-0FEA-4816-97B8-DE09FAC4AFA1}"/>
    <cellStyle name="Comma 22 4 4 2" xfId="587" xr:uid="{D8128437-1782-468B-9DFF-EC00125D0596}"/>
    <cellStyle name="Comma 22 4 4 2 10" xfId="21693" xr:uid="{902699D0-8EF7-4031-8F9B-207B1C643378}"/>
    <cellStyle name="Comma 22 4 4 2 11" xfId="24038" xr:uid="{CF36A66E-9A28-4B52-97FD-2E300CB3DF5F}"/>
    <cellStyle name="Comma 22 4 4 2 12" xfId="26383" xr:uid="{DB57FC8E-0C46-4744-B652-4A02F3017BC4}"/>
    <cellStyle name="Comma 22 4 4 2 2" xfId="2932" xr:uid="{D2430644-AEE1-46D7-A6E2-E6505D261093}"/>
    <cellStyle name="Comma 22 4 4 2 3" xfId="5277" xr:uid="{4B47E791-EEC2-4C37-B8AA-8A72D715E147}"/>
    <cellStyle name="Comma 22 4 4 2 4" xfId="7622" xr:uid="{B6715CC8-F262-4138-A552-A8C795A10D3E}"/>
    <cellStyle name="Comma 22 4 4 2 5" xfId="9967" xr:uid="{C0CCC5C6-93D8-4E3F-BCAF-D5931A862850}"/>
    <cellStyle name="Comma 22 4 4 2 6" xfId="12312" xr:uid="{DCA53197-8D75-4BC4-AFCB-D4A32535CBF0}"/>
    <cellStyle name="Comma 22 4 4 2 7" xfId="14657" xr:uid="{AE4E0070-BB4B-49D2-9B36-5FA8A45DAC2E}"/>
    <cellStyle name="Comma 22 4 4 2 8" xfId="17003" xr:uid="{2E45FA4F-ADE7-4097-91A4-F89461E0350E}"/>
    <cellStyle name="Comma 22 4 4 2 9" xfId="19348" xr:uid="{6CCDB8F2-223D-49CD-B5F2-4FF1E9C00937}"/>
    <cellStyle name="Comma 22 4 4 3" xfId="1012" xr:uid="{ECE38BFA-CD3C-4E1E-93A5-ED4E97CF42B9}"/>
    <cellStyle name="Comma 22 4 4 3 10" xfId="22118" xr:uid="{A26132B2-0601-478A-890E-760B8ED72B0A}"/>
    <cellStyle name="Comma 22 4 4 3 11" xfId="24463" xr:uid="{358C84B1-AF21-4BC6-9868-CAFEF47CA467}"/>
    <cellStyle name="Comma 22 4 4 3 12" xfId="26808" xr:uid="{626C8886-8BE9-4C0B-B9AE-D049D8B534D7}"/>
    <cellStyle name="Comma 22 4 4 3 2" xfId="3357" xr:uid="{D75CC2F6-AFEC-4B78-9DA6-504E3649A79B}"/>
    <cellStyle name="Comma 22 4 4 3 3" xfId="5702" xr:uid="{52C4B043-E575-493E-8897-871597C45F94}"/>
    <cellStyle name="Comma 22 4 4 3 4" xfId="8047" xr:uid="{894DBBF7-601A-4B0F-B0E2-F0E9F78668F3}"/>
    <cellStyle name="Comma 22 4 4 3 5" xfId="10392" xr:uid="{026A7BCA-5DFF-4DB0-8168-FE46D739C768}"/>
    <cellStyle name="Comma 22 4 4 3 6" xfId="12737" xr:uid="{005C3C7B-8C3D-48CF-9976-47B1D1E21A55}"/>
    <cellStyle name="Comma 22 4 4 3 7" xfId="15082" xr:uid="{216FE8FD-3282-4A23-90F8-9545957809F2}"/>
    <cellStyle name="Comma 22 4 4 3 8" xfId="17428" xr:uid="{F4E99FE1-B99D-4929-A79A-2B27B32AED2C}"/>
    <cellStyle name="Comma 22 4 4 3 9" xfId="19773" xr:uid="{44752933-F7E7-4CF4-9989-D7F636B9D906}"/>
    <cellStyle name="Comma 22 4 4 4" xfId="1396" xr:uid="{C69663FB-7465-404D-8912-6CBCEA8A97F5}"/>
    <cellStyle name="Comma 22 4 4 4 10" xfId="22502" xr:uid="{E8BE4B72-5376-450D-9015-A2712A10A85D}"/>
    <cellStyle name="Comma 22 4 4 4 11" xfId="24847" xr:uid="{1709CABE-7AC2-41EC-A6E3-9E28EB01C0CA}"/>
    <cellStyle name="Comma 22 4 4 4 12" xfId="27192" xr:uid="{0841B4A8-8EE1-48F0-B5C6-B0335F2356EC}"/>
    <cellStyle name="Comma 22 4 4 4 2" xfId="3741" xr:uid="{0C99E197-174D-426A-BDE8-914FCC0C5BC8}"/>
    <cellStyle name="Comma 22 4 4 4 3" xfId="6086" xr:uid="{17326719-39A7-4276-9653-7FD27A087F10}"/>
    <cellStyle name="Comma 22 4 4 4 4" xfId="8431" xr:uid="{A237939A-0229-43F7-85B3-AA53D8DD1B43}"/>
    <cellStyle name="Comma 22 4 4 4 5" xfId="10776" xr:uid="{26BB1C4E-FAED-4D84-A5E5-CCDF833D3F72}"/>
    <cellStyle name="Comma 22 4 4 4 6" xfId="13121" xr:uid="{C450F75D-4775-4A92-BB38-E0E96CB56273}"/>
    <cellStyle name="Comma 22 4 4 4 7" xfId="15466" xr:uid="{79DFAB44-FF2A-4646-A31F-B2E09FFDE8E1}"/>
    <cellStyle name="Comma 22 4 4 4 8" xfId="17812" xr:uid="{B9DE77D1-09B7-43BF-8E27-B46BBBBD8F8D}"/>
    <cellStyle name="Comma 22 4 4 4 9" xfId="20157" xr:uid="{61D570E5-D456-4A70-8F46-187FC63A9B6A}"/>
    <cellStyle name="Comma 22 4 4 5" xfId="1780" xr:uid="{60DAF8AC-B3FB-4821-8325-0270D56A0B32}"/>
    <cellStyle name="Comma 22 4 4 5 10" xfId="22886" xr:uid="{367D9996-0BE4-40B8-BCC0-A8903FA30DB4}"/>
    <cellStyle name="Comma 22 4 4 5 11" xfId="25231" xr:uid="{D947A009-6844-4C5C-8194-97306F03D9E6}"/>
    <cellStyle name="Comma 22 4 4 5 12" xfId="27576" xr:uid="{99DC24DC-DC96-4370-87E8-EF17DA8EF764}"/>
    <cellStyle name="Comma 22 4 4 5 2" xfId="4125" xr:uid="{24E15821-C5EB-4DD6-BA7F-E4E17F3C12F9}"/>
    <cellStyle name="Comma 22 4 4 5 3" xfId="6470" xr:uid="{E69D5879-ED71-4684-9448-AC85B1085D65}"/>
    <cellStyle name="Comma 22 4 4 5 4" xfId="8815" xr:uid="{19F0AAB2-7A5A-41D3-BF0F-657D59638B54}"/>
    <cellStyle name="Comma 22 4 4 5 5" xfId="11160" xr:uid="{E3B99F49-6AC0-4C20-A241-5C31D3A84C2B}"/>
    <cellStyle name="Comma 22 4 4 5 6" xfId="13505" xr:uid="{8AAE72AC-44DE-492D-99AB-942701F78923}"/>
    <cellStyle name="Comma 22 4 4 5 7" xfId="15850" xr:uid="{0E451F6B-02A3-44E7-AF5C-953019A49C6B}"/>
    <cellStyle name="Comma 22 4 4 5 8" xfId="18196" xr:uid="{C2C43549-1485-4620-A67B-7FA98AC10CCC}"/>
    <cellStyle name="Comma 22 4 4 5 9" xfId="20541" xr:uid="{5F46646B-C9A9-4431-980E-9F85C8F8F5D6}"/>
    <cellStyle name="Comma 22 4 4 6" xfId="2164" xr:uid="{665CDE4C-E77E-4353-A039-EB94E24192E5}"/>
    <cellStyle name="Comma 22 4 4 6 10" xfId="23270" xr:uid="{4AA7C587-B8F8-4A97-B7D6-ADC3C31D460E}"/>
    <cellStyle name="Comma 22 4 4 6 11" xfId="25615" xr:uid="{385EC532-8885-4ED5-95A1-CCB0E85079EA}"/>
    <cellStyle name="Comma 22 4 4 6 12" xfId="27960" xr:uid="{93A49547-CA8A-4C58-BF24-0BE1702C04A5}"/>
    <cellStyle name="Comma 22 4 4 6 2" xfId="4509" xr:uid="{596DCB2C-2B48-4D46-9780-DBD1A08084BA}"/>
    <cellStyle name="Comma 22 4 4 6 3" xfId="6854" xr:uid="{B1A4A07B-EA6C-4E2D-950A-2DC6447ADC97}"/>
    <cellStyle name="Comma 22 4 4 6 4" xfId="9199" xr:uid="{A9BA1FC6-318B-4491-BA73-1FB2D0D057E9}"/>
    <cellStyle name="Comma 22 4 4 6 5" xfId="11544" xr:uid="{E5359161-233D-4693-98D9-B84C6E09FC80}"/>
    <cellStyle name="Comma 22 4 4 6 6" xfId="13889" xr:uid="{3999EAA2-2276-4C3D-BA5D-8A8C8A06F84A}"/>
    <cellStyle name="Comma 22 4 4 6 7" xfId="16234" xr:uid="{FA48735E-A195-4F24-9100-06794EB23EDF}"/>
    <cellStyle name="Comma 22 4 4 6 8" xfId="18580" xr:uid="{19890C27-4AC6-45CA-AFC5-5EEC3EE52C40}"/>
    <cellStyle name="Comma 22 4 4 6 9" xfId="20925" xr:uid="{F744977E-DF15-473D-B99D-22EA26F9DA2A}"/>
    <cellStyle name="Comma 22 4 4 7" xfId="2548" xr:uid="{2529443A-1935-4AC9-BB28-FEE1AC5825F7}"/>
    <cellStyle name="Comma 22 4 4 8" xfId="4893" xr:uid="{D7C9DC0D-2E61-41B1-AFF8-CF0BD6CE89E8}"/>
    <cellStyle name="Comma 22 4 4 9" xfId="7238" xr:uid="{0830F74C-E2E5-4889-AE3D-090766AE5FCA}"/>
    <cellStyle name="Comma 22 4 5" xfId="251" xr:uid="{699266FE-5AAC-4B02-8096-00E417CFB126}"/>
    <cellStyle name="Comma 22 4 5 10" xfId="9631" xr:uid="{885B1707-B58F-41EC-BB73-F42B169EFF40}"/>
    <cellStyle name="Comma 22 4 5 11" xfId="11976" xr:uid="{FE21FD74-1AEE-44AB-8FBD-A0FFF29DCA8C}"/>
    <cellStyle name="Comma 22 4 5 12" xfId="14321" xr:uid="{85F7AA05-6925-43FD-B00C-655111D96B14}"/>
    <cellStyle name="Comma 22 4 5 13" xfId="16667" xr:uid="{40386E0C-F41A-403A-898D-EECA1D1B2B14}"/>
    <cellStyle name="Comma 22 4 5 14" xfId="19012" xr:uid="{4FD4496B-0521-4875-BE7B-69E83DB43B62}"/>
    <cellStyle name="Comma 22 4 5 15" xfId="21357" xr:uid="{6937D577-A952-4572-B60B-CDC7CD1AC3D3}"/>
    <cellStyle name="Comma 22 4 5 16" xfId="23702" xr:uid="{C43A279D-1DFE-4C52-9971-9C8D4E6530E6}"/>
    <cellStyle name="Comma 22 4 5 17" xfId="26047" xr:uid="{4DDCB66A-2F7B-4C51-93E8-198DC5A3372A}"/>
    <cellStyle name="Comma 22 4 5 2" xfId="635" xr:uid="{C5A3FD93-52BE-4F0D-857E-45AC3CA5D529}"/>
    <cellStyle name="Comma 22 4 5 2 10" xfId="21741" xr:uid="{AC99F647-19F4-4FC9-B704-EBFC9E09E96D}"/>
    <cellStyle name="Comma 22 4 5 2 11" xfId="24086" xr:uid="{1763C0A9-E001-422E-9227-C4E3C978FD80}"/>
    <cellStyle name="Comma 22 4 5 2 12" xfId="26431" xr:uid="{3975ADE8-F54B-4CA0-91AC-D9E349EC38A6}"/>
    <cellStyle name="Comma 22 4 5 2 2" xfId="2980" xr:uid="{B0D912A1-B35E-408F-AF61-6DE982D1F7E7}"/>
    <cellStyle name="Comma 22 4 5 2 3" xfId="5325" xr:uid="{2A181803-0665-4BF2-B8DA-23E8E27ACCF3}"/>
    <cellStyle name="Comma 22 4 5 2 4" xfId="7670" xr:uid="{45E9F3E3-AE1C-42C0-ACB6-6FAD1501E52D}"/>
    <cellStyle name="Comma 22 4 5 2 5" xfId="10015" xr:uid="{E6A503DC-5B5A-444A-A575-64B278C1D491}"/>
    <cellStyle name="Comma 22 4 5 2 6" xfId="12360" xr:uid="{F6233885-D725-48DA-8907-41C1DBABF8E6}"/>
    <cellStyle name="Comma 22 4 5 2 7" xfId="14705" xr:uid="{DA426441-E3AD-41EA-B9C5-D9DA60D9188B}"/>
    <cellStyle name="Comma 22 4 5 2 8" xfId="17051" xr:uid="{3C91BC99-CCBA-4A56-A3DE-EF4EC1CB48E6}"/>
    <cellStyle name="Comma 22 4 5 2 9" xfId="19396" xr:uid="{B29DB969-D9BD-4B09-94C4-8C59A3CBC73C}"/>
    <cellStyle name="Comma 22 4 5 3" xfId="1060" xr:uid="{16529495-427F-4670-A0BA-EFE032D28DFE}"/>
    <cellStyle name="Comma 22 4 5 3 10" xfId="22166" xr:uid="{9B4AA2C6-FAB3-44A2-8DA5-7FE8FEA63167}"/>
    <cellStyle name="Comma 22 4 5 3 11" xfId="24511" xr:uid="{C3EF502B-F154-413B-A633-5B526E77A8A1}"/>
    <cellStyle name="Comma 22 4 5 3 12" xfId="26856" xr:uid="{13ACEA4B-B52F-421F-B024-B86361635532}"/>
    <cellStyle name="Comma 22 4 5 3 2" xfId="3405" xr:uid="{5E3F2A95-F91A-42D8-8418-EE8D67C73412}"/>
    <cellStyle name="Comma 22 4 5 3 3" xfId="5750" xr:uid="{591ED4A1-3614-4320-8AA5-12CACF906D3A}"/>
    <cellStyle name="Comma 22 4 5 3 4" xfId="8095" xr:uid="{9088421A-FC82-42F0-89A0-7CFDF7EB19F9}"/>
    <cellStyle name="Comma 22 4 5 3 5" xfId="10440" xr:uid="{CE209D15-EAEF-451E-8475-221A778D51D2}"/>
    <cellStyle name="Comma 22 4 5 3 6" xfId="12785" xr:uid="{A7389B79-B091-43DD-AFCD-90BCD2ECBBD1}"/>
    <cellStyle name="Comma 22 4 5 3 7" xfId="15130" xr:uid="{728783C0-8F13-4CA7-826C-3937BFB381DC}"/>
    <cellStyle name="Comma 22 4 5 3 8" xfId="17476" xr:uid="{0507A8CA-F100-45EB-BD41-A8EA2E74442E}"/>
    <cellStyle name="Comma 22 4 5 3 9" xfId="19821" xr:uid="{B0730BC4-D6A0-4912-8D61-F2207A493940}"/>
    <cellStyle name="Comma 22 4 5 4" xfId="1444" xr:uid="{3355A7F6-7939-4946-A73A-E37F1D9CF6F7}"/>
    <cellStyle name="Comma 22 4 5 4 10" xfId="22550" xr:uid="{10486014-4C49-4C9A-B567-2BA3962389B3}"/>
    <cellStyle name="Comma 22 4 5 4 11" xfId="24895" xr:uid="{716D41F0-36B0-45EA-BA25-BFE80FB590EB}"/>
    <cellStyle name="Comma 22 4 5 4 12" xfId="27240" xr:uid="{D53A42BA-1D42-4EDA-B471-3602037E5E79}"/>
    <cellStyle name="Comma 22 4 5 4 2" xfId="3789" xr:uid="{9ABEA02D-76D8-4D9F-BD4E-5D73283529DB}"/>
    <cellStyle name="Comma 22 4 5 4 3" xfId="6134" xr:uid="{C7F12174-A6E4-4440-9E6D-74A4F78EADED}"/>
    <cellStyle name="Comma 22 4 5 4 4" xfId="8479" xr:uid="{779C25C7-BF39-4BDB-91CD-B0F2478B9C23}"/>
    <cellStyle name="Comma 22 4 5 4 5" xfId="10824" xr:uid="{37F8C0AE-4E77-4F34-BDA7-1CD1D288ABD6}"/>
    <cellStyle name="Comma 22 4 5 4 6" xfId="13169" xr:uid="{12732882-C2B6-4B39-860F-115380D4E844}"/>
    <cellStyle name="Comma 22 4 5 4 7" xfId="15514" xr:uid="{14387365-FDBA-411E-8306-7EE0B21A3103}"/>
    <cellStyle name="Comma 22 4 5 4 8" xfId="17860" xr:uid="{B70AD320-2EA8-4A60-BA71-39FF22D1D59F}"/>
    <cellStyle name="Comma 22 4 5 4 9" xfId="20205" xr:uid="{74737142-B04C-4226-817E-D41C6DE9F961}"/>
    <cellStyle name="Comma 22 4 5 5" xfId="1828" xr:uid="{658A4312-1566-45C8-99F1-914CE357DEFD}"/>
    <cellStyle name="Comma 22 4 5 5 10" xfId="22934" xr:uid="{D0FE53D1-A35D-4290-8C1B-51AD0025C7EA}"/>
    <cellStyle name="Comma 22 4 5 5 11" xfId="25279" xr:uid="{A088F94F-51B4-4BC3-9BCC-097E8F2AF5C1}"/>
    <cellStyle name="Comma 22 4 5 5 12" xfId="27624" xr:uid="{F7285D79-E98E-4753-9EA4-C7B363CAC027}"/>
    <cellStyle name="Comma 22 4 5 5 2" xfId="4173" xr:uid="{0A9D8776-04D4-4D1F-86EE-428120A8F8A6}"/>
    <cellStyle name="Comma 22 4 5 5 3" xfId="6518" xr:uid="{8C4AC8D4-2BE0-47A7-9218-A9A24BB3CC25}"/>
    <cellStyle name="Comma 22 4 5 5 4" xfId="8863" xr:uid="{600A1CD2-4858-4936-99B6-C3531EBF11DD}"/>
    <cellStyle name="Comma 22 4 5 5 5" xfId="11208" xr:uid="{3D93E2DB-2313-48DA-AD00-A85CD46F6C20}"/>
    <cellStyle name="Comma 22 4 5 5 6" xfId="13553" xr:uid="{EE9BA89B-0E73-4491-B827-99FE3182B32C}"/>
    <cellStyle name="Comma 22 4 5 5 7" xfId="15898" xr:uid="{688199AD-C383-4EA0-BCE4-53B11C454F0B}"/>
    <cellStyle name="Comma 22 4 5 5 8" xfId="18244" xr:uid="{3E24D9E6-BD56-43C7-ABBC-BF4FADEF3096}"/>
    <cellStyle name="Comma 22 4 5 5 9" xfId="20589" xr:uid="{FBAB6CFD-D427-43AA-A5C5-5E550C12A078}"/>
    <cellStyle name="Comma 22 4 5 6" xfId="2212" xr:uid="{C4DDEB27-76A5-4346-AF38-6BD7616B588A}"/>
    <cellStyle name="Comma 22 4 5 6 10" xfId="23318" xr:uid="{DADB7067-1F07-4B67-9DF7-D983FBDF26DF}"/>
    <cellStyle name="Comma 22 4 5 6 11" xfId="25663" xr:uid="{7E2900E8-EA6A-4464-AE80-1B3F967343B0}"/>
    <cellStyle name="Comma 22 4 5 6 12" xfId="28008" xr:uid="{AE2813DC-5B05-4171-B247-7BA143C5CD6A}"/>
    <cellStyle name="Comma 22 4 5 6 2" xfId="4557" xr:uid="{115C7CA7-CAEA-48FE-977C-873512560196}"/>
    <cellStyle name="Comma 22 4 5 6 3" xfId="6902" xr:uid="{E0210D45-0F25-4EE8-9D81-494A5A7056D9}"/>
    <cellStyle name="Comma 22 4 5 6 4" xfId="9247" xr:uid="{6BB6307C-EEFD-43A5-9B39-9DEBACD234CF}"/>
    <cellStyle name="Comma 22 4 5 6 5" xfId="11592" xr:uid="{F3AEB4A0-9B82-4DB5-9A41-5AC3D62341A8}"/>
    <cellStyle name="Comma 22 4 5 6 6" xfId="13937" xr:uid="{BCE3F048-DCCE-416F-8A47-3CEA1D36F562}"/>
    <cellStyle name="Comma 22 4 5 6 7" xfId="16282" xr:uid="{CE3FCE5F-B9B8-4B4F-9CC6-B913C70384A4}"/>
    <cellStyle name="Comma 22 4 5 6 8" xfId="18628" xr:uid="{8341EA08-81AE-421E-9F4E-486FA695233F}"/>
    <cellStyle name="Comma 22 4 5 6 9" xfId="20973" xr:uid="{00F8EE44-2397-4C27-B13B-1A9A5E723272}"/>
    <cellStyle name="Comma 22 4 5 7" xfId="2596" xr:uid="{D2F30DA6-A3E8-448A-84B0-F376D62BFCA0}"/>
    <cellStyle name="Comma 22 4 5 8" xfId="4941" xr:uid="{C953F47A-7BA1-4411-89EF-028074972D07}"/>
    <cellStyle name="Comma 22 4 5 9" xfId="7286" xr:uid="{AC545D3A-45AA-418F-9421-A4B2254E339F}"/>
    <cellStyle name="Comma 22 4 6" xfId="299" xr:uid="{A741B613-F245-44E1-ACF4-321E5D80CEB4}"/>
    <cellStyle name="Comma 22 4 6 10" xfId="9679" xr:uid="{452BAFC7-450A-460B-80BB-74F16D66B6A1}"/>
    <cellStyle name="Comma 22 4 6 11" xfId="12024" xr:uid="{7CA89B5B-4660-41A2-B0B8-A884CAEEFACD}"/>
    <cellStyle name="Comma 22 4 6 12" xfId="14369" xr:uid="{F8E84C38-4762-4108-ACE9-EF8B80D65E8D}"/>
    <cellStyle name="Comma 22 4 6 13" xfId="16715" xr:uid="{46671AAD-7911-4B97-BDAD-1F767E806DF6}"/>
    <cellStyle name="Comma 22 4 6 14" xfId="19060" xr:uid="{9A8FC924-2ED2-4151-A217-1D5B21D62DB1}"/>
    <cellStyle name="Comma 22 4 6 15" xfId="21405" xr:uid="{337EB0B9-11D2-45F5-9D99-C11578A3D6C9}"/>
    <cellStyle name="Comma 22 4 6 16" xfId="23750" xr:uid="{DED8C186-A1FF-4DB5-85FC-96E94D81EEE1}"/>
    <cellStyle name="Comma 22 4 6 17" xfId="26095" xr:uid="{D236C976-D854-4ACA-82A0-EFB7F959F2FB}"/>
    <cellStyle name="Comma 22 4 6 2" xfId="683" xr:uid="{A2DE80BD-5AB7-440B-AE32-F825795D8256}"/>
    <cellStyle name="Comma 22 4 6 2 10" xfId="21789" xr:uid="{9B4811CB-4EAF-4B60-9744-00EEA8D1A0A4}"/>
    <cellStyle name="Comma 22 4 6 2 11" xfId="24134" xr:uid="{107DCA86-9F24-4291-B50A-1FA8B6A9F265}"/>
    <cellStyle name="Comma 22 4 6 2 12" xfId="26479" xr:uid="{34A50326-8622-4664-93F1-2D685BFA5985}"/>
    <cellStyle name="Comma 22 4 6 2 2" xfId="3028" xr:uid="{7CF0DF60-B990-4172-95BD-400896B453DE}"/>
    <cellStyle name="Comma 22 4 6 2 3" xfId="5373" xr:uid="{8EE7CDBE-1DC9-45BC-A144-20E58A57FDEB}"/>
    <cellStyle name="Comma 22 4 6 2 4" xfId="7718" xr:uid="{295667BE-00F2-4569-9E95-4C8BE4FB7417}"/>
    <cellStyle name="Comma 22 4 6 2 5" xfId="10063" xr:uid="{51B18893-45DD-4308-BBF8-B91E1E19ED44}"/>
    <cellStyle name="Comma 22 4 6 2 6" xfId="12408" xr:uid="{1AE74471-1E15-447A-AF0F-86523A349695}"/>
    <cellStyle name="Comma 22 4 6 2 7" xfId="14753" xr:uid="{7A5FFD10-8E54-4323-AF20-CECCB1830C67}"/>
    <cellStyle name="Comma 22 4 6 2 8" xfId="17099" xr:uid="{4E59A07F-2964-4493-BCF2-9992339C0F9D}"/>
    <cellStyle name="Comma 22 4 6 2 9" xfId="19444" xr:uid="{BEF255E1-A00C-42D3-8413-52744315BD9A}"/>
    <cellStyle name="Comma 22 4 6 3" xfId="1108" xr:uid="{A8DFB64C-80DC-42D1-A7B3-803C90D1BF5E}"/>
    <cellStyle name="Comma 22 4 6 3 10" xfId="22214" xr:uid="{72BB8400-1BF7-4C83-923E-5D6AD2921235}"/>
    <cellStyle name="Comma 22 4 6 3 11" xfId="24559" xr:uid="{D45761C8-4B42-4AD1-BA8A-25C9CC2E1438}"/>
    <cellStyle name="Comma 22 4 6 3 12" xfId="26904" xr:uid="{D3CCC576-EE8F-427F-8C4B-48C5F3B1EF92}"/>
    <cellStyle name="Comma 22 4 6 3 2" xfId="3453" xr:uid="{0F0192AD-C8E4-4D6A-99CA-E0091278AE12}"/>
    <cellStyle name="Comma 22 4 6 3 3" xfId="5798" xr:uid="{5E29C699-5448-4264-BC24-24C5A1E6694F}"/>
    <cellStyle name="Comma 22 4 6 3 4" xfId="8143" xr:uid="{4046CE71-D31E-484A-B54A-32255E6FA03B}"/>
    <cellStyle name="Comma 22 4 6 3 5" xfId="10488" xr:uid="{F4D582AC-4F02-4169-A5C6-D9CA7015A294}"/>
    <cellStyle name="Comma 22 4 6 3 6" xfId="12833" xr:uid="{5A943BAC-6DD8-41C6-A671-DD9C577B3453}"/>
    <cellStyle name="Comma 22 4 6 3 7" xfId="15178" xr:uid="{47CEBBC5-E15C-4E1A-B186-5B42E379DB9B}"/>
    <cellStyle name="Comma 22 4 6 3 8" xfId="17524" xr:uid="{237C71E1-56DC-410B-8F04-294CEB49833A}"/>
    <cellStyle name="Comma 22 4 6 3 9" xfId="19869" xr:uid="{8E08B793-13CC-4139-86DF-6F9B731BF558}"/>
    <cellStyle name="Comma 22 4 6 4" xfId="1492" xr:uid="{FDDDF447-2F82-4BEA-AF63-256D66836283}"/>
    <cellStyle name="Comma 22 4 6 4 10" xfId="22598" xr:uid="{37C54B51-EABD-40F5-B6D7-0437491750BB}"/>
    <cellStyle name="Comma 22 4 6 4 11" xfId="24943" xr:uid="{C52B1476-8916-4AB3-84C2-E16E35935760}"/>
    <cellStyle name="Comma 22 4 6 4 12" xfId="27288" xr:uid="{AF7AC237-A3C2-4820-A982-CA5521116546}"/>
    <cellStyle name="Comma 22 4 6 4 2" xfId="3837" xr:uid="{9B0CABA7-0A38-4A6E-87D4-5BDFAE95B949}"/>
    <cellStyle name="Comma 22 4 6 4 3" xfId="6182" xr:uid="{4169E3F5-8EE6-4282-B70C-DD373DEE36C8}"/>
    <cellStyle name="Comma 22 4 6 4 4" xfId="8527" xr:uid="{7D0311B2-1DF6-4690-A156-C2C73170AF40}"/>
    <cellStyle name="Comma 22 4 6 4 5" xfId="10872" xr:uid="{F9CDC505-4722-42F0-9AE6-DD3460BD8489}"/>
    <cellStyle name="Comma 22 4 6 4 6" xfId="13217" xr:uid="{D1A4234C-EF79-41BF-9B21-B679D9315211}"/>
    <cellStyle name="Comma 22 4 6 4 7" xfId="15562" xr:uid="{35D6E4D3-2DC3-4992-AB6A-11ABB4A7AD7A}"/>
    <cellStyle name="Comma 22 4 6 4 8" xfId="17908" xr:uid="{1DD865DB-7C92-4A56-8BF4-852D5362F44B}"/>
    <cellStyle name="Comma 22 4 6 4 9" xfId="20253" xr:uid="{B59EDBA0-47ED-420C-86B2-BD43BA566504}"/>
    <cellStyle name="Comma 22 4 6 5" xfId="1876" xr:uid="{C1E3ECD6-BC49-49F5-87C5-1DC0DABA36EC}"/>
    <cellStyle name="Comma 22 4 6 5 10" xfId="22982" xr:uid="{264D0060-6F8F-463D-BDCF-A409056D42A7}"/>
    <cellStyle name="Comma 22 4 6 5 11" xfId="25327" xr:uid="{5F0A9244-BF38-4982-9587-9753B8C3019E}"/>
    <cellStyle name="Comma 22 4 6 5 12" xfId="27672" xr:uid="{0F9899B6-441C-44D3-A2B7-2AA09A29C70E}"/>
    <cellStyle name="Comma 22 4 6 5 2" xfId="4221" xr:uid="{4C01078D-ADC4-403D-9269-5BD79F157DD6}"/>
    <cellStyle name="Comma 22 4 6 5 3" xfId="6566" xr:uid="{E01BA9F7-D1EB-4881-8B26-DBE37566B23E}"/>
    <cellStyle name="Comma 22 4 6 5 4" xfId="8911" xr:uid="{8E095899-F0EA-465D-8773-951E3261293C}"/>
    <cellStyle name="Comma 22 4 6 5 5" xfId="11256" xr:uid="{54337A5D-45D3-44A3-A2CE-E78C263BAA3D}"/>
    <cellStyle name="Comma 22 4 6 5 6" xfId="13601" xr:uid="{5B98E03D-D389-4020-AEE6-7F8867E9A1BD}"/>
    <cellStyle name="Comma 22 4 6 5 7" xfId="15946" xr:uid="{304BFC2A-01B1-419E-996D-517215AD4CF1}"/>
    <cellStyle name="Comma 22 4 6 5 8" xfId="18292" xr:uid="{1A4A3209-6B18-4EF0-BE38-056F99C3D00B}"/>
    <cellStyle name="Comma 22 4 6 5 9" xfId="20637" xr:uid="{01835A9A-1F17-4653-BF81-67E6B689FF2B}"/>
    <cellStyle name="Comma 22 4 6 6" xfId="2260" xr:uid="{99734893-EFEF-48E7-91E6-D04C8E8BCB59}"/>
    <cellStyle name="Comma 22 4 6 6 10" xfId="23366" xr:uid="{D5B42608-4CF3-4AEF-9976-0D21D88924FE}"/>
    <cellStyle name="Comma 22 4 6 6 11" xfId="25711" xr:uid="{141ECE20-5480-4DD2-85C9-5E724BCD7569}"/>
    <cellStyle name="Comma 22 4 6 6 12" xfId="28056" xr:uid="{97FCCFDA-6FF2-44D4-B044-32D48D8691A9}"/>
    <cellStyle name="Comma 22 4 6 6 2" xfId="4605" xr:uid="{5761D909-90D5-4C6C-BDB4-F10D8CAA01F1}"/>
    <cellStyle name="Comma 22 4 6 6 3" xfId="6950" xr:uid="{E76E6896-3672-4E82-8CAD-5453F5A295C7}"/>
    <cellStyle name="Comma 22 4 6 6 4" xfId="9295" xr:uid="{47C7389E-B707-42E8-B5F3-0E7AFBA0EF0A}"/>
    <cellStyle name="Comma 22 4 6 6 5" xfId="11640" xr:uid="{06A0AF1A-31D2-4A1E-AF2E-3FD7A74679F3}"/>
    <cellStyle name="Comma 22 4 6 6 6" xfId="13985" xr:uid="{7CAD1759-71B0-42A2-B4CA-59DB1501C30B}"/>
    <cellStyle name="Comma 22 4 6 6 7" xfId="16330" xr:uid="{0A21C165-22BB-41F8-99FC-1C082F6C4A42}"/>
    <cellStyle name="Comma 22 4 6 6 8" xfId="18676" xr:uid="{7940AB22-86CC-43C5-9451-5530E0F5CA15}"/>
    <cellStyle name="Comma 22 4 6 6 9" xfId="21021" xr:uid="{F22C4F62-BE3B-413B-BB61-17B707E4A5C9}"/>
    <cellStyle name="Comma 22 4 6 7" xfId="2644" xr:uid="{B88D4DE3-B43F-4010-B132-875EF974415F}"/>
    <cellStyle name="Comma 22 4 6 8" xfId="4989" xr:uid="{8D457F67-6E98-4A57-9FAB-5AB66B588DA2}"/>
    <cellStyle name="Comma 22 4 6 9" xfId="7334" xr:uid="{E7D4841A-BEA2-4F93-9644-2113721C90A7}"/>
    <cellStyle name="Comma 22 4 7" xfId="347" xr:uid="{E3A94EFF-BFD1-45FE-901C-76700F7501CF}"/>
    <cellStyle name="Comma 22 4 7 10" xfId="9727" xr:uid="{A7AD2BBC-2173-4889-AEFC-5585F3532337}"/>
    <cellStyle name="Comma 22 4 7 11" xfId="12072" xr:uid="{83B792B2-7573-488A-995F-C0CF32E07727}"/>
    <cellStyle name="Comma 22 4 7 12" xfId="14417" xr:uid="{B0DBEFE4-35D4-4EBF-9D55-A5B2A3F53ECD}"/>
    <cellStyle name="Comma 22 4 7 13" xfId="16763" xr:uid="{3F2E0E68-26EB-4FFE-AC2F-2D7E7AA35FD4}"/>
    <cellStyle name="Comma 22 4 7 14" xfId="19108" xr:uid="{4E4087E1-2B08-40A3-A2CB-449494332DF1}"/>
    <cellStyle name="Comma 22 4 7 15" xfId="21453" xr:uid="{69917E52-8BCB-456E-AFCF-01265332442A}"/>
    <cellStyle name="Comma 22 4 7 16" xfId="23798" xr:uid="{17EBD4EC-AB34-4C19-B20A-CA6F64351943}"/>
    <cellStyle name="Comma 22 4 7 17" xfId="26143" xr:uid="{D6B29294-3979-493F-9FF1-9F6A1B0C22E4}"/>
    <cellStyle name="Comma 22 4 7 2" xfId="731" xr:uid="{D9C26E13-E91B-4563-A9F5-C95D85B51286}"/>
    <cellStyle name="Comma 22 4 7 2 10" xfId="21837" xr:uid="{B34C7EF0-6132-4FFA-99F3-82FEC5400E0E}"/>
    <cellStyle name="Comma 22 4 7 2 11" xfId="24182" xr:uid="{C226F207-59DC-4B08-B675-B355D269739D}"/>
    <cellStyle name="Comma 22 4 7 2 12" xfId="26527" xr:uid="{DEEF7F37-EFDC-456B-BC7E-1CFC87B6F25E}"/>
    <cellStyle name="Comma 22 4 7 2 2" xfId="3076" xr:uid="{AE561D1B-E56F-4D18-B4CA-44A94890A7C6}"/>
    <cellStyle name="Comma 22 4 7 2 3" xfId="5421" xr:uid="{8D3775F7-6FBF-4E21-9E3B-A40D008E72E7}"/>
    <cellStyle name="Comma 22 4 7 2 4" xfId="7766" xr:uid="{6450CC6F-0B72-4376-9D65-E81685CA7915}"/>
    <cellStyle name="Comma 22 4 7 2 5" xfId="10111" xr:uid="{7B5C5868-BCCC-486C-8E4B-5A08DF68021F}"/>
    <cellStyle name="Comma 22 4 7 2 6" xfId="12456" xr:uid="{50AD8780-5256-4EA1-A65F-2E38F3A24B96}"/>
    <cellStyle name="Comma 22 4 7 2 7" xfId="14801" xr:uid="{93827B1D-F1EA-4F25-965B-AC2D4EE54E27}"/>
    <cellStyle name="Comma 22 4 7 2 8" xfId="17147" xr:uid="{DCE170F7-D39E-4D54-A7C5-40A773F2586D}"/>
    <cellStyle name="Comma 22 4 7 2 9" xfId="19492" xr:uid="{47186AA3-222B-4C4E-B24B-AA8FC16D6C30}"/>
    <cellStyle name="Comma 22 4 7 3" xfId="1156" xr:uid="{092A4786-831A-4A9C-93A2-752E117B63C2}"/>
    <cellStyle name="Comma 22 4 7 3 10" xfId="22262" xr:uid="{915765C4-5E01-4FA3-8D73-7F8141AB5098}"/>
    <cellStyle name="Comma 22 4 7 3 11" xfId="24607" xr:uid="{F3BCD613-1813-41A9-B913-802B35D33BF1}"/>
    <cellStyle name="Comma 22 4 7 3 12" xfId="26952" xr:uid="{F71C8700-4954-4FE8-8F77-E4AB293D9F8F}"/>
    <cellStyle name="Comma 22 4 7 3 2" xfId="3501" xr:uid="{8415A25B-2C54-4AC2-9579-389A25DC50D2}"/>
    <cellStyle name="Comma 22 4 7 3 3" xfId="5846" xr:uid="{EAF44D64-8AF0-4B7F-9DF9-F85A5A8078AD}"/>
    <cellStyle name="Comma 22 4 7 3 4" xfId="8191" xr:uid="{F6F94F95-51D2-49C1-B9D4-39DFDE1DE791}"/>
    <cellStyle name="Comma 22 4 7 3 5" xfId="10536" xr:uid="{828F6080-1531-48FB-8DDD-1E33E04DF1E1}"/>
    <cellStyle name="Comma 22 4 7 3 6" xfId="12881" xr:uid="{91A765C6-786E-45CB-B1D9-0DD1FE0FF183}"/>
    <cellStyle name="Comma 22 4 7 3 7" xfId="15226" xr:uid="{38CE1581-7868-4DD5-A2C9-1A6572FA9C9A}"/>
    <cellStyle name="Comma 22 4 7 3 8" xfId="17572" xr:uid="{94823CA4-63F0-4B7F-A80A-64CEF8AC6509}"/>
    <cellStyle name="Comma 22 4 7 3 9" xfId="19917" xr:uid="{188C797D-1B5D-4AE0-8581-07644D09B475}"/>
    <cellStyle name="Comma 22 4 7 4" xfId="1540" xr:uid="{48600815-8E2C-49B8-A07E-357D84FB1C77}"/>
    <cellStyle name="Comma 22 4 7 4 10" xfId="22646" xr:uid="{3F468266-0D84-436C-BF4D-FFD987F3DCB5}"/>
    <cellStyle name="Comma 22 4 7 4 11" xfId="24991" xr:uid="{0CD780B4-DDBA-4926-9CE7-D6078A68CA25}"/>
    <cellStyle name="Comma 22 4 7 4 12" xfId="27336" xr:uid="{0916B897-5974-4ED4-A643-2F9336869E81}"/>
    <cellStyle name="Comma 22 4 7 4 2" xfId="3885" xr:uid="{FF9BA919-1241-45BB-80A4-A0A58010FE52}"/>
    <cellStyle name="Comma 22 4 7 4 3" xfId="6230" xr:uid="{23043105-831A-439F-8940-4E20EE3BC8E3}"/>
    <cellStyle name="Comma 22 4 7 4 4" xfId="8575" xr:uid="{511415B6-0C53-4B8E-9A4E-7C8150C00869}"/>
    <cellStyle name="Comma 22 4 7 4 5" xfId="10920" xr:uid="{D0156FE8-673F-4744-BD7A-CE03637928F4}"/>
    <cellStyle name="Comma 22 4 7 4 6" xfId="13265" xr:uid="{CAA53440-17B6-43E6-A73B-384B1F890FCE}"/>
    <cellStyle name="Comma 22 4 7 4 7" xfId="15610" xr:uid="{D52AFA67-A5A4-4067-9508-84422B6BA489}"/>
    <cellStyle name="Comma 22 4 7 4 8" xfId="17956" xr:uid="{5F081E5A-FF27-40F5-AE7C-26028607E5C3}"/>
    <cellStyle name="Comma 22 4 7 4 9" xfId="20301" xr:uid="{2DEB55F8-5DE5-4282-B4CD-364BFB2468F8}"/>
    <cellStyle name="Comma 22 4 7 5" xfId="1924" xr:uid="{B9B1FB4E-639E-41B3-974C-82879C599BB4}"/>
    <cellStyle name="Comma 22 4 7 5 10" xfId="23030" xr:uid="{884E2189-6A61-4CF9-975A-4F41A0D22523}"/>
    <cellStyle name="Comma 22 4 7 5 11" xfId="25375" xr:uid="{3B474B14-14CC-4C00-959B-44E8A7A97B07}"/>
    <cellStyle name="Comma 22 4 7 5 12" xfId="27720" xr:uid="{1679F6CA-9EEF-431E-948F-7803B74E87B7}"/>
    <cellStyle name="Comma 22 4 7 5 2" xfId="4269" xr:uid="{C3B016D0-9F8D-4EDF-AEBE-CC757716DF4D}"/>
    <cellStyle name="Comma 22 4 7 5 3" xfId="6614" xr:uid="{F6118BB0-D417-47EC-9176-CB97CC2E008F}"/>
    <cellStyle name="Comma 22 4 7 5 4" xfId="8959" xr:uid="{1B570F50-01CF-43F9-8124-339571544939}"/>
    <cellStyle name="Comma 22 4 7 5 5" xfId="11304" xr:uid="{5C48BF5F-CE00-4A9A-94EA-98849FFE47E4}"/>
    <cellStyle name="Comma 22 4 7 5 6" xfId="13649" xr:uid="{FD542330-2193-43AE-BE58-AC7B933AC50B}"/>
    <cellStyle name="Comma 22 4 7 5 7" xfId="15994" xr:uid="{82642408-F4F8-4CB2-BADE-BEC345B4927B}"/>
    <cellStyle name="Comma 22 4 7 5 8" xfId="18340" xr:uid="{D6A50E87-3A00-478E-9B00-0C9D6AE5D893}"/>
    <cellStyle name="Comma 22 4 7 5 9" xfId="20685" xr:uid="{1DF9A0D6-78E4-41BE-A6AB-18DE323A4EB8}"/>
    <cellStyle name="Comma 22 4 7 6" xfId="2308" xr:uid="{5B54DAFE-C4AF-4740-AA48-F2FEA665AE14}"/>
    <cellStyle name="Comma 22 4 7 6 10" xfId="23414" xr:uid="{E9D36030-26FF-4888-8B15-6DC0A299B5AF}"/>
    <cellStyle name="Comma 22 4 7 6 11" xfId="25759" xr:uid="{CACF2550-A144-4F19-9236-1D7C02451921}"/>
    <cellStyle name="Comma 22 4 7 6 12" xfId="28104" xr:uid="{D6D45545-6B20-41DD-9BD3-87B7E72DA153}"/>
    <cellStyle name="Comma 22 4 7 6 2" xfId="4653" xr:uid="{0357B843-F286-4DFC-8C25-D9045297EB30}"/>
    <cellStyle name="Comma 22 4 7 6 3" xfId="6998" xr:uid="{2E5B3B97-0779-481C-9FEB-13DF138CD172}"/>
    <cellStyle name="Comma 22 4 7 6 4" xfId="9343" xr:uid="{137985D7-BCAB-46A0-AC68-514FEDD9CFC5}"/>
    <cellStyle name="Comma 22 4 7 6 5" xfId="11688" xr:uid="{6E44B7AB-FC71-47F1-B9F2-13F19B801901}"/>
    <cellStyle name="Comma 22 4 7 6 6" xfId="14033" xr:uid="{1679E142-03DF-4D2C-8C9A-56A792B6BF0D}"/>
    <cellStyle name="Comma 22 4 7 6 7" xfId="16378" xr:uid="{A2808B9D-52E0-468F-BA7D-1E3BE14AB7A5}"/>
    <cellStyle name="Comma 22 4 7 6 8" xfId="18724" xr:uid="{C9DE067E-E253-46F5-8C3B-D8F05D1C6197}"/>
    <cellStyle name="Comma 22 4 7 6 9" xfId="21069" xr:uid="{45DCD867-1C51-49A1-A9EA-BF10A7614106}"/>
    <cellStyle name="Comma 22 4 7 7" xfId="2692" xr:uid="{56FC1380-D08C-484C-B1F8-807764C623E1}"/>
    <cellStyle name="Comma 22 4 7 8" xfId="5037" xr:uid="{377D51D3-2A88-493F-B863-4C61F4F2D156}"/>
    <cellStyle name="Comma 22 4 7 9" xfId="7382" xr:uid="{9FA433D5-A083-492E-A43E-4C0CD88C3704}"/>
    <cellStyle name="Comma 22 4 8" xfId="395" xr:uid="{FE57A428-1472-4784-B87A-C78C08572F4F}"/>
    <cellStyle name="Comma 22 4 8 10" xfId="9775" xr:uid="{D5D2FEBF-A0E5-4DEB-ABA3-B57008257334}"/>
    <cellStyle name="Comma 22 4 8 11" xfId="12120" xr:uid="{BA8FBB75-45D7-431E-8009-F8A0990DDA60}"/>
    <cellStyle name="Comma 22 4 8 12" xfId="14465" xr:uid="{8C8FFA5D-E77E-462B-917A-0FDBA26EEDA5}"/>
    <cellStyle name="Comma 22 4 8 13" xfId="16811" xr:uid="{DA7AD776-DFC9-43C7-B16B-906BD23B3528}"/>
    <cellStyle name="Comma 22 4 8 14" xfId="19156" xr:uid="{1967FE97-9D65-4278-ADCE-9F1860B508D8}"/>
    <cellStyle name="Comma 22 4 8 15" xfId="21501" xr:uid="{F945E8FA-5D1E-4F13-B0AC-9B6847B63D68}"/>
    <cellStyle name="Comma 22 4 8 16" xfId="23846" xr:uid="{DF61E9FA-5042-425E-825F-F3577B27C3A9}"/>
    <cellStyle name="Comma 22 4 8 17" xfId="26191" xr:uid="{49B757BA-F094-459C-977C-73C24D06EE2A}"/>
    <cellStyle name="Comma 22 4 8 2" xfId="779" xr:uid="{47871811-949B-4796-A46C-6D0755D293F2}"/>
    <cellStyle name="Comma 22 4 8 2 10" xfId="21885" xr:uid="{AFAF6058-F003-4CDA-BD0B-9A2B8E198469}"/>
    <cellStyle name="Comma 22 4 8 2 11" xfId="24230" xr:uid="{8FBB3CA8-70B1-47B4-A396-BF421719C068}"/>
    <cellStyle name="Comma 22 4 8 2 12" xfId="26575" xr:uid="{5A6C6B49-E819-4B3E-BAA3-7934FB463A54}"/>
    <cellStyle name="Comma 22 4 8 2 2" xfId="3124" xr:uid="{DF01122C-0B8D-445D-A300-FD5A681AFB96}"/>
    <cellStyle name="Comma 22 4 8 2 3" xfId="5469" xr:uid="{0E0F4B53-CF9A-43D1-877F-E3378498442D}"/>
    <cellStyle name="Comma 22 4 8 2 4" xfId="7814" xr:uid="{EA6404CF-631F-44C2-B84F-0CA69EDF39E3}"/>
    <cellStyle name="Comma 22 4 8 2 5" xfId="10159" xr:uid="{D5D8280A-2B7F-4679-BB7A-CE7580708297}"/>
    <cellStyle name="Comma 22 4 8 2 6" xfId="12504" xr:uid="{294864BE-4F41-4243-A3E8-60DC6C788AC5}"/>
    <cellStyle name="Comma 22 4 8 2 7" xfId="14849" xr:uid="{CB4C6F73-1EB3-4DC0-A5FC-25DCC021F1AE}"/>
    <cellStyle name="Comma 22 4 8 2 8" xfId="17195" xr:uid="{CCC264C5-6F9B-4BB7-A745-58C302C70E26}"/>
    <cellStyle name="Comma 22 4 8 2 9" xfId="19540" xr:uid="{139E5AD4-0D56-4207-BDD0-F934629D31C1}"/>
    <cellStyle name="Comma 22 4 8 3" xfId="1204" xr:uid="{1086EE3D-80C1-47FE-A989-EC1505737684}"/>
    <cellStyle name="Comma 22 4 8 3 10" xfId="22310" xr:uid="{14CEEF7E-CB63-403C-A6D4-AC4724BE36CC}"/>
    <cellStyle name="Comma 22 4 8 3 11" xfId="24655" xr:uid="{EF757B07-4450-4BF8-B3BA-DF2FEBB4AF9D}"/>
    <cellStyle name="Comma 22 4 8 3 12" xfId="27000" xr:uid="{10FCEBFA-3571-47BB-A039-A00050BE5D39}"/>
    <cellStyle name="Comma 22 4 8 3 2" xfId="3549" xr:uid="{F80B0985-432E-48BB-BC20-CB1808162324}"/>
    <cellStyle name="Comma 22 4 8 3 3" xfId="5894" xr:uid="{393FF563-132D-4EAE-B8A8-B2F0E3050830}"/>
    <cellStyle name="Comma 22 4 8 3 4" xfId="8239" xr:uid="{722E423C-163B-4A3F-BF4D-7073BB80294E}"/>
    <cellStyle name="Comma 22 4 8 3 5" xfId="10584" xr:uid="{5BC8929D-FAEF-4F17-8EA0-3E9618006A0E}"/>
    <cellStyle name="Comma 22 4 8 3 6" xfId="12929" xr:uid="{DA8703C4-6D16-461F-A20B-F6116ED9194E}"/>
    <cellStyle name="Comma 22 4 8 3 7" xfId="15274" xr:uid="{F67B2146-DFA5-4065-B89F-D5C02DC7CCBF}"/>
    <cellStyle name="Comma 22 4 8 3 8" xfId="17620" xr:uid="{83652A60-91B9-472B-BA83-F2C2764710B6}"/>
    <cellStyle name="Comma 22 4 8 3 9" xfId="19965" xr:uid="{51F6B9DF-43F4-4C15-8C9C-7E0CCC413797}"/>
    <cellStyle name="Comma 22 4 8 4" xfId="1588" xr:uid="{DB206438-B84A-41AE-8557-41D11553AE58}"/>
    <cellStyle name="Comma 22 4 8 4 10" xfId="22694" xr:uid="{4E20C8B2-1520-4987-9DCE-33CDE826A8E3}"/>
    <cellStyle name="Comma 22 4 8 4 11" xfId="25039" xr:uid="{504D9CB0-0501-46CF-8194-ECFDF40073CF}"/>
    <cellStyle name="Comma 22 4 8 4 12" xfId="27384" xr:uid="{CB851D72-16FC-48E9-90DD-E99F353E7DAF}"/>
    <cellStyle name="Comma 22 4 8 4 2" xfId="3933" xr:uid="{A7C6FA23-B367-4FAF-A075-AC3F46422432}"/>
    <cellStyle name="Comma 22 4 8 4 3" xfId="6278" xr:uid="{2B6C71DC-799A-4100-9006-F3C10F6A2524}"/>
    <cellStyle name="Comma 22 4 8 4 4" xfId="8623" xr:uid="{BDFE3BDD-18C7-4725-8D74-BBC1BFFE024B}"/>
    <cellStyle name="Comma 22 4 8 4 5" xfId="10968" xr:uid="{6BFA0D00-86D8-461B-A352-1A26977814CC}"/>
    <cellStyle name="Comma 22 4 8 4 6" xfId="13313" xr:uid="{FBEC2C04-A8EF-486D-8768-0213B4326B6F}"/>
    <cellStyle name="Comma 22 4 8 4 7" xfId="15658" xr:uid="{FD720F25-DF90-4E3B-8C35-85166FEC2450}"/>
    <cellStyle name="Comma 22 4 8 4 8" xfId="18004" xr:uid="{1FB28D74-3FDB-4488-9A2E-67971D9A5053}"/>
    <cellStyle name="Comma 22 4 8 4 9" xfId="20349" xr:uid="{196F872B-B2BD-4EF4-8A84-0A337ABD9053}"/>
    <cellStyle name="Comma 22 4 8 5" xfId="1972" xr:uid="{6F5AC501-3071-4074-A813-3CA072F5EF4F}"/>
    <cellStyle name="Comma 22 4 8 5 10" xfId="23078" xr:uid="{B11929E5-D6ED-423D-A953-CF9086823D5C}"/>
    <cellStyle name="Comma 22 4 8 5 11" xfId="25423" xr:uid="{7F7955E1-7C91-4076-904E-50C3001190D8}"/>
    <cellStyle name="Comma 22 4 8 5 12" xfId="27768" xr:uid="{2FA6B64A-3268-4421-977E-975A8769B8AC}"/>
    <cellStyle name="Comma 22 4 8 5 2" xfId="4317" xr:uid="{29FAA84B-50F4-4BBC-B898-3E1FFC73B74E}"/>
    <cellStyle name="Comma 22 4 8 5 3" xfId="6662" xr:uid="{FF774C5A-DE8A-41A6-91B2-52CF66831205}"/>
    <cellStyle name="Comma 22 4 8 5 4" xfId="9007" xr:uid="{F8C7E687-9A23-4614-B2E5-3F30322FA71F}"/>
    <cellStyle name="Comma 22 4 8 5 5" xfId="11352" xr:uid="{2C8DF142-01BB-478E-9C22-C07B696A2EE7}"/>
    <cellStyle name="Comma 22 4 8 5 6" xfId="13697" xr:uid="{8DAD8254-FA91-4B88-87E1-6EEEF6223656}"/>
    <cellStyle name="Comma 22 4 8 5 7" xfId="16042" xr:uid="{1C3598FC-A644-49A7-A2C0-BAEC799E5A1E}"/>
    <cellStyle name="Comma 22 4 8 5 8" xfId="18388" xr:uid="{03DE0F74-7E76-4B27-B7A5-7D391C03CDF5}"/>
    <cellStyle name="Comma 22 4 8 5 9" xfId="20733" xr:uid="{A6D75451-7DD0-4C7C-8627-9A14E8A2F640}"/>
    <cellStyle name="Comma 22 4 8 6" xfId="2356" xr:uid="{69D4B81F-07F0-41CC-9BC7-B07AAC08322F}"/>
    <cellStyle name="Comma 22 4 8 6 10" xfId="23462" xr:uid="{0CFDB35A-2136-49CF-9372-9A458003969F}"/>
    <cellStyle name="Comma 22 4 8 6 11" xfId="25807" xr:uid="{9DE027D3-C2F1-4AB3-9E0A-CCF328DAE10E}"/>
    <cellStyle name="Comma 22 4 8 6 12" xfId="28152" xr:uid="{6D2AF25F-3839-4325-8C0B-72366E420CE5}"/>
    <cellStyle name="Comma 22 4 8 6 2" xfId="4701" xr:uid="{ADF0E57A-FA73-4588-9539-943A2C603AF3}"/>
    <cellStyle name="Comma 22 4 8 6 3" xfId="7046" xr:uid="{AAFF335B-AE3F-48B6-A729-05A9F8006B25}"/>
    <cellStyle name="Comma 22 4 8 6 4" xfId="9391" xr:uid="{510FFA77-A7B2-452B-A4E5-C218CA8B335F}"/>
    <cellStyle name="Comma 22 4 8 6 5" xfId="11736" xr:uid="{FB878B9E-8037-4DE6-9B81-CB1A3FDA57BF}"/>
    <cellStyle name="Comma 22 4 8 6 6" xfId="14081" xr:uid="{5BA8A256-87D9-42DE-8261-731EDAFF6033}"/>
    <cellStyle name="Comma 22 4 8 6 7" xfId="16426" xr:uid="{0FC5C22B-1E0B-4024-B131-117478936AA9}"/>
    <cellStyle name="Comma 22 4 8 6 8" xfId="18772" xr:uid="{33261BE3-E39F-4BBE-A33B-76B525035D66}"/>
    <cellStyle name="Comma 22 4 8 6 9" xfId="21117" xr:uid="{57FBDF63-05C0-4B15-9718-2CBB481F621E}"/>
    <cellStyle name="Comma 22 4 8 7" xfId="2740" xr:uid="{39A2B088-064C-4AB1-A333-C813929B5DA1}"/>
    <cellStyle name="Comma 22 4 8 8" xfId="5085" xr:uid="{636B9DEE-8A7D-4DE8-8520-C76FC16C1DA5}"/>
    <cellStyle name="Comma 22 4 8 9" xfId="7430" xr:uid="{7959A0EC-1BE2-4F85-92C2-A7B80727EEAE}"/>
    <cellStyle name="Comma 22 4 9" xfId="443" xr:uid="{EA65FC71-C656-4FB8-8253-46C126B242F2}"/>
    <cellStyle name="Comma 22 4 9 10" xfId="21549" xr:uid="{B3709E11-D891-42DA-8312-89689C372B77}"/>
    <cellStyle name="Comma 22 4 9 11" xfId="23894" xr:uid="{A794F8BA-7D0E-44E4-9117-5EB8F5289133}"/>
    <cellStyle name="Comma 22 4 9 12" xfId="26239" xr:uid="{CB63459A-C494-44F3-A6AD-01651DD295C7}"/>
    <cellStyle name="Comma 22 4 9 2" xfId="2788" xr:uid="{6F604E23-BDBF-4B91-9C5C-F5E6B5AE0446}"/>
    <cellStyle name="Comma 22 4 9 3" xfId="5133" xr:uid="{45497C5E-C511-4B26-A07B-6BB739CD79BD}"/>
    <cellStyle name="Comma 22 4 9 4" xfId="7478" xr:uid="{4A961042-47D5-49C4-9F66-0ABE1288565D}"/>
    <cellStyle name="Comma 22 4 9 5" xfId="9823" xr:uid="{C25072B7-43CD-4BDA-AF6E-A87037FDBBF6}"/>
    <cellStyle name="Comma 22 4 9 6" xfId="12168" xr:uid="{A8CB1DE3-0869-4E76-B71D-FC9B39A976E8}"/>
    <cellStyle name="Comma 22 4 9 7" xfId="14513" xr:uid="{507CCACE-3D76-461A-A7FE-1BB4E7EBDD4A}"/>
    <cellStyle name="Comma 22 4 9 8" xfId="16859" xr:uid="{D75DBE3B-321D-4D45-9F94-A947BCFDFCF6}"/>
    <cellStyle name="Comma 22 4 9 9" xfId="19204" xr:uid="{38BAFEA3-A975-480F-A99B-813261653BF1}"/>
    <cellStyle name="Comma 22 5" xfId="83" xr:uid="{889B2815-A748-4031-96E2-22C9CDD48C48}"/>
    <cellStyle name="Comma 22 5 10" xfId="9463" xr:uid="{EF150550-6BC2-46A8-A4E4-2BA3E7B2BCB4}"/>
    <cellStyle name="Comma 22 5 11" xfId="11808" xr:uid="{D39C2E5F-40CD-4607-A9BA-FB9CA89D0BFD}"/>
    <cellStyle name="Comma 22 5 12" xfId="14153" xr:uid="{5A53E576-6887-4726-B2D4-5A715939DF22}"/>
    <cellStyle name="Comma 22 5 13" xfId="16499" xr:uid="{23134F31-AEBF-4445-91CC-D92FCA140BAD}"/>
    <cellStyle name="Comma 22 5 14" xfId="18844" xr:uid="{516D8C75-969F-466B-9E2F-8D91B3B26E48}"/>
    <cellStyle name="Comma 22 5 15" xfId="21189" xr:uid="{F3B68504-AE3A-4685-A6B2-0E8F2EC84765}"/>
    <cellStyle name="Comma 22 5 16" xfId="23534" xr:uid="{3FC59001-567D-435F-A8B4-890AD473831E}"/>
    <cellStyle name="Comma 22 5 17" xfId="25879" xr:uid="{9073C537-CF40-460C-B68F-2A446BDE7E7D}"/>
    <cellStyle name="Comma 22 5 2" xfId="467" xr:uid="{FAF793C9-86A9-481D-9A79-9EA03004C3AE}"/>
    <cellStyle name="Comma 22 5 2 10" xfId="21573" xr:uid="{B7D9F2C7-7168-4B82-AB1E-118F15B02F10}"/>
    <cellStyle name="Comma 22 5 2 11" xfId="23918" xr:uid="{05C1CBF2-38EE-4B99-AD65-E013FFF98B5B}"/>
    <cellStyle name="Comma 22 5 2 12" xfId="26263" xr:uid="{CE43158D-C353-48CF-A143-5EA916647598}"/>
    <cellStyle name="Comma 22 5 2 2" xfId="2812" xr:uid="{9FC5D165-3DCE-405E-98B5-4A9660959A5B}"/>
    <cellStyle name="Comma 22 5 2 3" xfId="5157" xr:uid="{918F6DE5-3581-45EE-A953-B8C3608BB396}"/>
    <cellStyle name="Comma 22 5 2 4" xfId="7502" xr:uid="{44358163-E4F9-4A05-94A0-168664F6999A}"/>
    <cellStyle name="Comma 22 5 2 5" xfId="9847" xr:uid="{8381BE34-36AC-4BC0-8B3A-109EE13714FF}"/>
    <cellStyle name="Comma 22 5 2 6" xfId="12192" xr:uid="{B2BF7B1F-F3DF-4BE7-BE41-02832C5F2C3E}"/>
    <cellStyle name="Comma 22 5 2 7" xfId="14537" xr:uid="{B02B9AA5-143F-47A1-BD17-0F8CF469C261}"/>
    <cellStyle name="Comma 22 5 2 8" xfId="16883" xr:uid="{6F1C8575-B7CE-4EFF-8BE2-A145BD09C9BC}"/>
    <cellStyle name="Comma 22 5 2 9" xfId="19228" xr:uid="{6F631FFA-9D9B-4219-98AC-350C4276385F}"/>
    <cellStyle name="Comma 22 5 3" xfId="892" xr:uid="{9449F5A7-BA5E-4B42-A319-8D9BE2A6A82B}"/>
    <cellStyle name="Comma 22 5 3 10" xfId="21998" xr:uid="{8E052847-7E7A-4E69-9CFF-897C0924AF7C}"/>
    <cellStyle name="Comma 22 5 3 11" xfId="24343" xr:uid="{506BB1D7-5B88-4AAF-8411-4CF927D77799}"/>
    <cellStyle name="Comma 22 5 3 12" xfId="26688" xr:uid="{1701BA0C-CC43-4D0F-A3EA-615969F82A48}"/>
    <cellStyle name="Comma 22 5 3 2" xfId="3237" xr:uid="{4B5F184B-8618-4431-8A65-6E3B8547D008}"/>
    <cellStyle name="Comma 22 5 3 3" xfId="5582" xr:uid="{67D652F9-CC54-43C9-AE11-250D9F1C5080}"/>
    <cellStyle name="Comma 22 5 3 4" xfId="7927" xr:uid="{129A37C6-440E-4D5C-A0AC-FA0B2993C1D9}"/>
    <cellStyle name="Comma 22 5 3 5" xfId="10272" xr:uid="{B4F9AFA6-88C7-42EF-B6F2-1D8312D91D98}"/>
    <cellStyle name="Comma 22 5 3 6" xfId="12617" xr:uid="{BE61CA53-1BD7-459C-98BD-1416736740EF}"/>
    <cellStyle name="Comma 22 5 3 7" xfId="14962" xr:uid="{6EEE4B07-1E8A-4E7E-B28F-05306EDAA465}"/>
    <cellStyle name="Comma 22 5 3 8" xfId="17308" xr:uid="{4D2DCDFE-0965-4178-8C51-3BE334DD1CB9}"/>
    <cellStyle name="Comma 22 5 3 9" xfId="19653" xr:uid="{EA5A6669-704A-413F-983C-D467966B8AC3}"/>
    <cellStyle name="Comma 22 5 4" xfId="1276" xr:uid="{BC5C077B-0662-4EC0-9484-D400F9792AFD}"/>
    <cellStyle name="Comma 22 5 4 10" xfId="22382" xr:uid="{915477AD-0A28-43D7-A406-C4A59DB6EC52}"/>
    <cellStyle name="Comma 22 5 4 11" xfId="24727" xr:uid="{88038CB5-3096-4627-AF44-ED65D3D95BFB}"/>
    <cellStyle name="Comma 22 5 4 12" xfId="27072" xr:uid="{E5DFF163-FF1C-4E8F-8FEF-A4BB57D57F27}"/>
    <cellStyle name="Comma 22 5 4 2" xfId="3621" xr:uid="{70B0CC57-3A01-4F87-AD70-F47E7986E6B0}"/>
    <cellStyle name="Comma 22 5 4 3" xfId="5966" xr:uid="{B56BE379-7997-4AEF-8DFD-92EF33E23693}"/>
    <cellStyle name="Comma 22 5 4 4" xfId="8311" xr:uid="{0A41E629-C290-4720-807D-C730B38552EA}"/>
    <cellStyle name="Comma 22 5 4 5" xfId="10656" xr:uid="{84F4B5F5-2BE9-458A-9185-98227498A79D}"/>
    <cellStyle name="Comma 22 5 4 6" xfId="13001" xr:uid="{9159174B-46DD-4118-846D-DB95ED3E0CE5}"/>
    <cellStyle name="Comma 22 5 4 7" xfId="15346" xr:uid="{CD896298-B337-4A60-9098-62B1A94D13F8}"/>
    <cellStyle name="Comma 22 5 4 8" xfId="17692" xr:uid="{90705B30-B991-48F1-8273-1F72C6B86ED4}"/>
    <cellStyle name="Comma 22 5 4 9" xfId="20037" xr:uid="{C31BB2A2-FA23-4378-A9B0-5F80FE655AF3}"/>
    <cellStyle name="Comma 22 5 5" xfId="1660" xr:uid="{67A188AC-690A-406F-996F-1935AF2C82E5}"/>
    <cellStyle name="Comma 22 5 5 10" xfId="22766" xr:uid="{E20A0C28-7DE5-473C-B169-BC353FC7B320}"/>
    <cellStyle name="Comma 22 5 5 11" xfId="25111" xr:uid="{FC9EC700-7B38-44BE-A429-69EACF4FE615}"/>
    <cellStyle name="Comma 22 5 5 12" xfId="27456" xr:uid="{71D5F782-C4FE-41D8-BFF9-A5CB00CA5305}"/>
    <cellStyle name="Comma 22 5 5 2" xfId="4005" xr:uid="{3057499D-59C0-4B5A-A33F-1DE5ABA66C93}"/>
    <cellStyle name="Comma 22 5 5 3" xfId="6350" xr:uid="{6F627F4B-845A-4079-BC3C-40F652882EAF}"/>
    <cellStyle name="Comma 22 5 5 4" xfId="8695" xr:uid="{297DACC2-D519-4AE7-BBFC-13A036B28401}"/>
    <cellStyle name="Comma 22 5 5 5" xfId="11040" xr:uid="{B4ED0C2A-0B0E-4357-A94F-DEBF295776A1}"/>
    <cellStyle name="Comma 22 5 5 6" xfId="13385" xr:uid="{26DEEB60-F5BA-4677-A557-46E10EB50DF1}"/>
    <cellStyle name="Comma 22 5 5 7" xfId="15730" xr:uid="{D808ECA0-E2FF-4456-8833-79AE6DFF8FE0}"/>
    <cellStyle name="Comma 22 5 5 8" xfId="18076" xr:uid="{07867034-2D53-4550-B1D0-48CDD05A6F1D}"/>
    <cellStyle name="Comma 22 5 5 9" xfId="20421" xr:uid="{15199822-D6D0-4020-9BEB-49EBC9CE75A0}"/>
    <cellStyle name="Comma 22 5 6" xfId="2044" xr:uid="{C3DC9D54-0F4F-4E6F-B50A-90670813152C}"/>
    <cellStyle name="Comma 22 5 6 10" xfId="23150" xr:uid="{3C43C02A-B3BE-409E-83DF-3F5034B271FF}"/>
    <cellStyle name="Comma 22 5 6 11" xfId="25495" xr:uid="{D6DFB9E9-20BF-4FE8-BDF9-F83632DC4A28}"/>
    <cellStyle name="Comma 22 5 6 12" xfId="27840" xr:uid="{91EA4327-3D60-4E2C-8252-35853880D970}"/>
    <cellStyle name="Comma 22 5 6 2" xfId="4389" xr:uid="{09CF1434-CF6D-4DF6-86B0-FC52218D1903}"/>
    <cellStyle name="Comma 22 5 6 3" xfId="6734" xr:uid="{5695B5E5-2896-46A2-9BA1-64C2D3FCCF87}"/>
    <cellStyle name="Comma 22 5 6 4" xfId="9079" xr:uid="{F4F8CE15-80B1-471E-BED6-45EFF4FABA4D}"/>
    <cellStyle name="Comma 22 5 6 5" xfId="11424" xr:uid="{BD022ABF-19A3-4B5E-9CB9-5DBF08179E03}"/>
    <cellStyle name="Comma 22 5 6 6" xfId="13769" xr:uid="{25F8237C-F024-412D-B684-74396D582911}"/>
    <cellStyle name="Comma 22 5 6 7" xfId="16114" xr:uid="{A2F33182-A3E6-4208-AA0A-C1FFD5B59D63}"/>
    <cellStyle name="Comma 22 5 6 8" xfId="18460" xr:uid="{FFB32E21-AE29-4F56-977C-D9AC3426C4AE}"/>
    <cellStyle name="Comma 22 5 6 9" xfId="20805" xr:uid="{8E39242B-2F24-49C1-AB7E-34FBFBD501C9}"/>
    <cellStyle name="Comma 22 5 7" xfId="2428" xr:uid="{198AE6A9-FF37-4429-A14F-6910DE0433F5}"/>
    <cellStyle name="Comma 22 5 8" xfId="4773" xr:uid="{65E3001A-DED8-4BA2-BA3D-57924A631F0A}"/>
    <cellStyle name="Comma 22 5 9" xfId="7118" xr:uid="{658EBF38-A302-408D-B309-2E7FC5D1BD9A}"/>
    <cellStyle name="Comma 22 6" xfId="131" xr:uid="{BFAE1B54-9760-42C9-80E8-8FA2BE7747A6}"/>
    <cellStyle name="Comma 22 6 10" xfId="9511" xr:uid="{11A8513A-5266-4E04-8541-C915768CFAB2}"/>
    <cellStyle name="Comma 22 6 11" xfId="11856" xr:uid="{4C9B9913-3067-4D7C-A94E-2D3D2146098E}"/>
    <cellStyle name="Comma 22 6 12" xfId="14201" xr:uid="{50319293-89E2-4567-B018-179327B2A306}"/>
    <cellStyle name="Comma 22 6 13" xfId="16547" xr:uid="{AAB581D5-C54D-43BA-BBD4-D2C78057CC0B}"/>
    <cellStyle name="Comma 22 6 14" xfId="18892" xr:uid="{53A44F1A-5BA2-4446-B925-CA2C39371AF8}"/>
    <cellStyle name="Comma 22 6 15" xfId="21237" xr:uid="{6AA7D131-5E20-4E65-9B60-CB82826E2867}"/>
    <cellStyle name="Comma 22 6 16" xfId="23582" xr:uid="{CA416745-DF50-496F-9808-240B3FB63122}"/>
    <cellStyle name="Comma 22 6 17" xfId="25927" xr:uid="{3B5B137E-129A-4578-8E71-F78388BFEFDA}"/>
    <cellStyle name="Comma 22 6 2" xfId="515" xr:uid="{908CB382-12BE-4D06-BEEF-6194029DC9D7}"/>
    <cellStyle name="Comma 22 6 2 10" xfId="21621" xr:uid="{ECB40789-991D-4AD9-88A8-433F8B93F6FF}"/>
    <cellStyle name="Comma 22 6 2 11" xfId="23966" xr:uid="{79956005-7223-4EEC-BA7F-8C370CB6F858}"/>
    <cellStyle name="Comma 22 6 2 12" xfId="26311" xr:uid="{7B1BDC60-34F7-4227-82EF-4239E244937F}"/>
    <cellStyle name="Comma 22 6 2 2" xfId="2860" xr:uid="{56EE44D2-F20D-4244-AE53-51248952B20A}"/>
    <cellStyle name="Comma 22 6 2 3" xfId="5205" xr:uid="{CBF56709-E4A8-4B0B-B4C4-EDA672CFDBFD}"/>
    <cellStyle name="Comma 22 6 2 4" xfId="7550" xr:uid="{603316B8-5578-43BE-8455-341BEDC58E93}"/>
    <cellStyle name="Comma 22 6 2 5" xfId="9895" xr:uid="{323BF415-1D30-45D1-B246-8653FF4706AF}"/>
    <cellStyle name="Comma 22 6 2 6" xfId="12240" xr:uid="{0492B545-97D5-4E6B-B330-D3C697034434}"/>
    <cellStyle name="Comma 22 6 2 7" xfId="14585" xr:uid="{528D1EB4-4AF1-4984-9ACA-FC72BDFCF484}"/>
    <cellStyle name="Comma 22 6 2 8" xfId="16931" xr:uid="{0364AB9E-9F8B-499E-9E1A-8CFDD6F6F2AC}"/>
    <cellStyle name="Comma 22 6 2 9" xfId="19276" xr:uid="{87E84D7E-CFB3-460B-B243-335227C6449B}"/>
    <cellStyle name="Comma 22 6 3" xfId="940" xr:uid="{65897A07-7010-4C61-945A-9546F46E12CC}"/>
    <cellStyle name="Comma 22 6 3 10" xfId="22046" xr:uid="{DC7E8C34-374A-47E5-BA1C-61CD6F77C284}"/>
    <cellStyle name="Comma 22 6 3 11" xfId="24391" xr:uid="{35CAECB8-A693-41D9-9555-926E8CF64CE5}"/>
    <cellStyle name="Comma 22 6 3 12" xfId="26736" xr:uid="{918BA028-3A92-426D-93C7-CE6076AF1B0B}"/>
    <cellStyle name="Comma 22 6 3 2" xfId="3285" xr:uid="{795777CA-EF3C-46D9-B422-37B46972B175}"/>
    <cellStyle name="Comma 22 6 3 3" xfId="5630" xr:uid="{5DCAA92C-9470-4241-8EA3-F3F6B12F4913}"/>
    <cellStyle name="Comma 22 6 3 4" xfId="7975" xr:uid="{0C7B3B79-4F11-416D-B423-897E6B417D88}"/>
    <cellStyle name="Comma 22 6 3 5" xfId="10320" xr:uid="{0A919699-059C-436A-A5FC-8EF7D053B960}"/>
    <cellStyle name="Comma 22 6 3 6" xfId="12665" xr:uid="{2525A3D0-9989-4C54-80E6-732E5B1670FB}"/>
    <cellStyle name="Comma 22 6 3 7" xfId="15010" xr:uid="{B3926201-C96A-45F6-B4E4-90C8535B9169}"/>
    <cellStyle name="Comma 22 6 3 8" xfId="17356" xr:uid="{5D521E15-FEB5-4318-A61C-881FEAB129A8}"/>
    <cellStyle name="Comma 22 6 3 9" xfId="19701" xr:uid="{FFB466B8-6EA7-414C-B727-67930923CF9D}"/>
    <cellStyle name="Comma 22 6 4" xfId="1324" xr:uid="{83EDF984-B277-4DE6-8689-64D95975C42E}"/>
    <cellStyle name="Comma 22 6 4 10" xfId="22430" xr:uid="{411FD5B9-12E1-4CE2-AAE5-A8ED2B0F7C05}"/>
    <cellStyle name="Comma 22 6 4 11" xfId="24775" xr:uid="{0EA4CAD3-ABF3-4449-86FD-ADE992E209AF}"/>
    <cellStyle name="Comma 22 6 4 12" xfId="27120" xr:uid="{5C67FFC8-770F-4B0D-91B5-85B3496F20E8}"/>
    <cellStyle name="Comma 22 6 4 2" xfId="3669" xr:uid="{D878B5C9-DE62-4558-AACF-A9E187A644C0}"/>
    <cellStyle name="Comma 22 6 4 3" xfId="6014" xr:uid="{E2031FA0-9AD0-45EF-8A45-70BBFEE1757D}"/>
    <cellStyle name="Comma 22 6 4 4" xfId="8359" xr:uid="{13CB1D77-CD47-41AA-B756-CBBFEC98AB9A}"/>
    <cellStyle name="Comma 22 6 4 5" xfId="10704" xr:uid="{7C7F2FFA-BC10-4AD2-8318-5CC102AFC181}"/>
    <cellStyle name="Comma 22 6 4 6" xfId="13049" xr:uid="{79FA313D-1997-4574-BDED-0F776CFF40A7}"/>
    <cellStyle name="Comma 22 6 4 7" xfId="15394" xr:uid="{D712AAB4-32DC-42CF-A5B2-9A7DDC034A82}"/>
    <cellStyle name="Comma 22 6 4 8" xfId="17740" xr:uid="{96832899-CEE2-442D-B43A-E0BBA65F9EBF}"/>
    <cellStyle name="Comma 22 6 4 9" xfId="20085" xr:uid="{ECC616B5-53CC-434F-8C01-0125B3CBA4A3}"/>
    <cellStyle name="Comma 22 6 5" xfId="1708" xr:uid="{D57F5827-CD95-4661-AA21-32E183327AE9}"/>
    <cellStyle name="Comma 22 6 5 10" xfId="22814" xr:uid="{43CA63B6-43D7-4D16-B4D3-01E50B787EF5}"/>
    <cellStyle name="Comma 22 6 5 11" xfId="25159" xr:uid="{D59D6E85-3911-483D-BDB4-2062AE87B6B5}"/>
    <cellStyle name="Comma 22 6 5 12" xfId="27504" xr:uid="{565FD898-7E8A-4E5C-A450-37540155CF6C}"/>
    <cellStyle name="Comma 22 6 5 2" xfId="4053" xr:uid="{EA108AAF-5827-462C-B18F-B94E605A63B6}"/>
    <cellStyle name="Comma 22 6 5 3" xfId="6398" xr:uid="{4D27AA96-D47C-4000-BF8C-511CED724C91}"/>
    <cellStyle name="Comma 22 6 5 4" xfId="8743" xr:uid="{98CEB7C1-85D3-4E62-88CA-EFDC293D3586}"/>
    <cellStyle name="Comma 22 6 5 5" xfId="11088" xr:uid="{73C59A36-526B-4D47-8FFD-434631605EBD}"/>
    <cellStyle name="Comma 22 6 5 6" xfId="13433" xr:uid="{2053ED53-B6AC-4438-90E6-90B0B3294431}"/>
    <cellStyle name="Comma 22 6 5 7" xfId="15778" xr:uid="{C3E36F66-5040-4450-8AF1-237032CEA3FE}"/>
    <cellStyle name="Comma 22 6 5 8" xfId="18124" xr:uid="{0F1853BF-6CD4-4928-AB1F-394766F35271}"/>
    <cellStyle name="Comma 22 6 5 9" xfId="20469" xr:uid="{F371FA07-99C7-4A4A-8146-2082805D95E4}"/>
    <cellStyle name="Comma 22 6 6" xfId="2092" xr:uid="{1A4C5D5B-2A7C-4487-8331-30E2EEE3FCD3}"/>
    <cellStyle name="Comma 22 6 6 10" xfId="23198" xr:uid="{29CC65F0-2D93-404C-AA38-381F0D9639D0}"/>
    <cellStyle name="Comma 22 6 6 11" xfId="25543" xr:uid="{7BF87666-5F93-4CFA-A231-7F67DE492B86}"/>
    <cellStyle name="Comma 22 6 6 12" xfId="27888" xr:uid="{1C1202E2-5912-4208-9944-4DEE504E00DC}"/>
    <cellStyle name="Comma 22 6 6 2" xfId="4437" xr:uid="{700D4270-4576-49B1-BAA5-B48325DB0C82}"/>
    <cellStyle name="Comma 22 6 6 3" xfId="6782" xr:uid="{313B9FF6-12BE-4778-B910-4979EC5B0CB0}"/>
    <cellStyle name="Comma 22 6 6 4" xfId="9127" xr:uid="{135BE26F-CC2E-4D4D-B740-62AE5181D47B}"/>
    <cellStyle name="Comma 22 6 6 5" xfId="11472" xr:uid="{024986FA-A89A-4D01-8798-45A34DB538A7}"/>
    <cellStyle name="Comma 22 6 6 6" xfId="13817" xr:uid="{0CDC7764-B71E-4A48-A939-A18CE83D00DE}"/>
    <cellStyle name="Comma 22 6 6 7" xfId="16162" xr:uid="{F9A76D21-CA19-465A-BA04-CC12F882A97E}"/>
    <cellStyle name="Comma 22 6 6 8" xfId="18508" xr:uid="{7C39F79B-D46E-4162-9B93-1CBE26FED773}"/>
    <cellStyle name="Comma 22 6 6 9" xfId="20853" xr:uid="{F97A17EB-5188-4B9B-85AD-342B07CC2758}"/>
    <cellStyle name="Comma 22 6 7" xfId="2476" xr:uid="{E92ABB86-EE38-4F4A-976C-491556EE5599}"/>
    <cellStyle name="Comma 22 6 8" xfId="4821" xr:uid="{B0466FEF-968C-4B93-A649-7B98CC1E7FC6}"/>
    <cellStyle name="Comma 22 6 9" xfId="7166" xr:uid="{7A0FF582-63DF-4829-BB46-EB6D74A594AE}"/>
    <cellStyle name="Comma 22 7" xfId="179" xr:uid="{FB0262E7-2B0E-4331-BA67-A50B836EB939}"/>
    <cellStyle name="Comma 22 7 10" xfId="9559" xr:uid="{E0CF3F54-E957-4D7A-AE20-CA263A939D77}"/>
    <cellStyle name="Comma 22 7 11" xfId="11904" xr:uid="{06FB08E1-09DA-4184-A4DB-0AF987E51E78}"/>
    <cellStyle name="Comma 22 7 12" xfId="14249" xr:uid="{07B93233-E29F-4F6E-BF50-DFBD8027D4C7}"/>
    <cellStyle name="Comma 22 7 13" xfId="16595" xr:uid="{42C340FC-FADF-4623-BE32-34DBFD29085F}"/>
    <cellStyle name="Comma 22 7 14" xfId="18940" xr:uid="{319EEAA8-832C-499C-85EC-73965B888465}"/>
    <cellStyle name="Comma 22 7 15" xfId="21285" xr:uid="{E3077AD4-A666-4F77-925E-90777C5E6251}"/>
    <cellStyle name="Comma 22 7 16" xfId="23630" xr:uid="{26E300EF-1E4B-4A56-8CF7-7AD4F0E23EBE}"/>
    <cellStyle name="Comma 22 7 17" xfId="25975" xr:uid="{A686E5A0-52EE-46C7-9170-DEEEA71F832B}"/>
    <cellStyle name="Comma 22 7 2" xfId="563" xr:uid="{6D0EDA07-FD44-42A6-8EF8-D3E7C67C3C10}"/>
    <cellStyle name="Comma 22 7 2 10" xfId="21669" xr:uid="{63AFBF71-C24C-4417-B988-C854043DD628}"/>
    <cellStyle name="Comma 22 7 2 11" xfId="24014" xr:uid="{B66C2983-AF87-4F5D-9B84-8449E2C055F7}"/>
    <cellStyle name="Comma 22 7 2 12" xfId="26359" xr:uid="{7FA07AB8-861D-4042-B209-A5922EC2A08B}"/>
    <cellStyle name="Comma 22 7 2 2" xfId="2908" xr:uid="{0B2AB67A-E762-4505-B7BA-582A80F4905E}"/>
    <cellStyle name="Comma 22 7 2 3" xfId="5253" xr:uid="{EAAC4AA6-5BB2-439C-8445-92BFC10ADEEE}"/>
    <cellStyle name="Comma 22 7 2 4" xfId="7598" xr:uid="{7F4CDF22-FC15-4B26-9414-E2AAB6C2A7CC}"/>
    <cellStyle name="Comma 22 7 2 5" xfId="9943" xr:uid="{C434539B-5135-48A5-808F-878D2E02F8DF}"/>
    <cellStyle name="Comma 22 7 2 6" xfId="12288" xr:uid="{F11D4B53-2CE5-405C-8B00-883ED398B5D9}"/>
    <cellStyle name="Comma 22 7 2 7" xfId="14633" xr:uid="{918CA147-80A6-4B0C-8541-79880D8CAF0D}"/>
    <cellStyle name="Comma 22 7 2 8" xfId="16979" xr:uid="{33C5946E-ADFE-4613-9066-FF5463DF2119}"/>
    <cellStyle name="Comma 22 7 2 9" xfId="19324" xr:uid="{D8050790-0EB8-4F60-BA18-ED16DB0EAE63}"/>
    <cellStyle name="Comma 22 7 3" xfId="988" xr:uid="{6162463D-F3CC-4471-82FE-C80C3EEDBB4C}"/>
    <cellStyle name="Comma 22 7 3 10" xfId="22094" xr:uid="{F50F8D0B-1B6F-4B0A-BF7F-AB756A0D5D73}"/>
    <cellStyle name="Comma 22 7 3 11" xfId="24439" xr:uid="{571EF257-C048-41E1-8613-3B87C676C107}"/>
    <cellStyle name="Comma 22 7 3 12" xfId="26784" xr:uid="{00E0D9C3-C734-473B-B357-84E4E5A71EF7}"/>
    <cellStyle name="Comma 22 7 3 2" xfId="3333" xr:uid="{7E9AB2F7-0EBD-4A89-ADAC-3B76640A68B6}"/>
    <cellStyle name="Comma 22 7 3 3" xfId="5678" xr:uid="{9EDE5322-AC2E-480C-B1EB-A49EF740F6B6}"/>
    <cellStyle name="Comma 22 7 3 4" xfId="8023" xr:uid="{476F482E-AD02-4DF2-A4D7-5C198BECA310}"/>
    <cellStyle name="Comma 22 7 3 5" xfId="10368" xr:uid="{C9F3855F-C22C-4BAE-A317-FA409FA075DA}"/>
    <cellStyle name="Comma 22 7 3 6" xfId="12713" xr:uid="{2F28C0F9-B72C-450C-8236-E5768990D14E}"/>
    <cellStyle name="Comma 22 7 3 7" xfId="15058" xr:uid="{B2493B47-501F-45C8-8379-5487D66C06B1}"/>
    <cellStyle name="Comma 22 7 3 8" xfId="17404" xr:uid="{FD35F549-97A0-4B4B-8D80-6EE958282988}"/>
    <cellStyle name="Comma 22 7 3 9" xfId="19749" xr:uid="{F9FE2C38-CA7C-49AC-866E-39568F1C603D}"/>
    <cellStyle name="Comma 22 7 4" xfId="1372" xr:uid="{8CAD881A-503A-4DB0-82CA-792811316DD0}"/>
    <cellStyle name="Comma 22 7 4 10" xfId="22478" xr:uid="{FE0EDF98-3D39-45B6-BDA4-56193B934707}"/>
    <cellStyle name="Comma 22 7 4 11" xfId="24823" xr:uid="{2D2DB5DA-8977-43A3-89EE-83E3060C2B0E}"/>
    <cellStyle name="Comma 22 7 4 12" xfId="27168" xr:uid="{78D2D686-D5EF-4A45-8218-A4257E251B3B}"/>
    <cellStyle name="Comma 22 7 4 2" xfId="3717" xr:uid="{53548AFF-8852-4D17-92DA-0DB37E336402}"/>
    <cellStyle name="Comma 22 7 4 3" xfId="6062" xr:uid="{40F53985-B888-4628-A33F-0FE334D8D97B}"/>
    <cellStyle name="Comma 22 7 4 4" xfId="8407" xr:uid="{512E86D0-A2C3-40FB-BA46-B949838CAF43}"/>
    <cellStyle name="Comma 22 7 4 5" xfId="10752" xr:uid="{B084A028-9085-43A7-8E8D-61C1803BCAE4}"/>
    <cellStyle name="Comma 22 7 4 6" xfId="13097" xr:uid="{AAB9E4B2-122B-467C-B13D-E563ABAAE1A5}"/>
    <cellStyle name="Comma 22 7 4 7" xfId="15442" xr:uid="{88985417-93C7-408F-85CF-9E4E00248064}"/>
    <cellStyle name="Comma 22 7 4 8" xfId="17788" xr:uid="{064E4862-366D-44C9-A9AA-7063C6692112}"/>
    <cellStyle name="Comma 22 7 4 9" xfId="20133" xr:uid="{F8D9E39E-C05E-48F5-9805-74C5DA37D252}"/>
    <cellStyle name="Comma 22 7 5" xfId="1756" xr:uid="{F3D373B4-FFC0-4D6B-B457-032E43F44991}"/>
    <cellStyle name="Comma 22 7 5 10" xfId="22862" xr:uid="{182B5102-2197-44B2-92E3-B58245F1BAC0}"/>
    <cellStyle name="Comma 22 7 5 11" xfId="25207" xr:uid="{2A686913-B5C1-4C4C-9311-B31B5E20B543}"/>
    <cellStyle name="Comma 22 7 5 12" xfId="27552" xr:uid="{5D07ACA3-FA24-43B0-8155-EC97211ED70F}"/>
    <cellStyle name="Comma 22 7 5 2" xfId="4101" xr:uid="{A602A3A8-01E5-4153-AE5D-A68D0CB5B22E}"/>
    <cellStyle name="Comma 22 7 5 3" xfId="6446" xr:uid="{9BAA6C85-A13E-43D1-B722-E6D630B5673E}"/>
    <cellStyle name="Comma 22 7 5 4" xfId="8791" xr:uid="{A7B6030B-3A7E-4FC0-8463-F096C94C406F}"/>
    <cellStyle name="Comma 22 7 5 5" xfId="11136" xr:uid="{B516D85E-5941-4E14-896A-929341BC8E1C}"/>
    <cellStyle name="Comma 22 7 5 6" xfId="13481" xr:uid="{D66A11DF-D004-4D12-842F-7CF17EC57220}"/>
    <cellStyle name="Comma 22 7 5 7" xfId="15826" xr:uid="{D5959779-6D06-4095-8F6A-21D472112D3D}"/>
    <cellStyle name="Comma 22 7 5 8" xfId="18172" xr:uid="{E93CDCAE-EB60-4D14-80D5-9BD8FE5FEE0C}"/>
    <cellStyle name="Comma 22 7 5 9" xfId="20517" xr:uid="{9DF88319-C4B9-4E1C-8778-56CA90C4F26C}"/>
    <cellStyle name="Comma 22 7 6" xfId="2140" xr:uid="{0C8B2F96-5E74-4C75-BECB-8ED865B3B6B7}"/>
    <cellStyle name="Comma 22 7 6 10" xfId="23246" xr:uid="{CF2D1F20-A272-404C-902B-4CDC2E16F9D9}"/>
    <cellStyle name="Comma 22 7 6 11" xfId="25591" xr:uid="{B6D73303-7394-4F7F-8BFB-DDB8D07ACD8A}"/>
    <cellStyle name="Comma 22 7 6 12" xfId="27936" xr:uid="{A19AB384-69AF-4465-8F83-B0126F77D736}"/>
    <cellStyle name="Comma 22 7 6 2" xfId="4485" xr:uid="{6399C3E8-5CAE-42DD-9BF5-073C63E757DB}"/>
    <cellStyle name="Comma 22 7 6 3" xfId="6830" xr:uid="{A568CBE1-0E20-4E9F-8850-C99C40EC75EB}"/>
    <cellStyle name="Comma 22 7 6 4" xfId="9175" xr:uid="{63A6F915-7259-46A3-AF8A-D6E299DAF9BE}"/>
    <cellStyle name="Comma 22 7 6 5" xfId="11520" xr:uid="{73DFA292-9F6C-471B-AF35-14583512BE08}"/>
    <cellStyle name="Comma 22 7 6 6" xfId="13865" xr:uid="{A5597FA1-8BC0-4A9A-ACB6-AB5A9803BA6E}"/>
    <cellStyle name="Comma 22 7 6 7" xfId="16210" xr:uid="{9D3042C9-ECA0-4D49-A34B-A70AD7F6CB77}"/>
    <cellStyle name="Comma 22 7 6 8" xfId="18556" xr:uid="{A90DEF24-482C-45BC-8D3D-6420FB42B11B}"/>
    <cellStyle name="Comma 22 7 6 9" xfId="20901" xr:uid="{F8812FB7-5D43-4B3B-BD31-5E9728AAD0EA}"/>
    <cellStyle name="Comma 22 7 7" xfId="2524" xr:uid="{E8A99778-E092-495A-A0FD-53513ADC3AA4}"/>
    <cellStyle name="Comma 22 7 8" xfId="4869" xr:uid="{CC546DC9-00E8-46EF-B1C2-5A6E80B94434}"/>
    <cellStyle name="Comma 22 7 9" xfId="7214" xr:uid="{C4028C60-66B5-4FF7-A8B2-4368241D1480}"/>
    <cellStyle name="Comma 22 8" xfId="227" xr:uid="{95FF73B7-75E5-4136-B522-B72B555AF150}"/>
    <cellStyle name="Comma 22 8 10" xfId="9607" xr:uid="{FEA5363F-EE8A-4626-94EB-F06D953AFA7A}"/>
    <cellStyle name="Comma 22 8 11" xfId="11952" xr:uid="{3C9912D0-3BE5-4F50-96BC-3462F4EC1F5E}"/>
    <cellStyle name="Comma 22 8 12" xfId="14297" xr:uid="{05599E7C-24CE-41C4-972D-CA5B5EE258C6}"/>
    <cellStyle name="Comma 22 8 13" xfId="16643" xr:uid="{FE8B1052-F2BE-4784-A6F9-0A0361EFA96B}"/>
    <cellStyle name="Comma 22 8 14" xfId="18988" xr:uid="{C0069F93-B750-49EF-892D-0EEDD8DC5CF8}"/>
    <cellStyle name="Comma 22 8 15" xfId="21333" xr:uid="{AE31DF98-D4D9-4D7F-9B48-472882C1BA1D}"/>
    <cellStyle name="Comma 22 8 16" xfId="23678" xr:uid="{EBA7D6E7-5D56-4065-9C59-15A06AEAFF99}"/>
    <cellStyle name="Comma 22 8 17" xfId="26023" xr:uid="{BC7EE4FB-3D45-4D43-912E-CE82601C08A3}"/>
    <cellStyle name="Comma 22 8 2" xfId="611" xr:uid="{227959D5-8564-46BB-9F5C-54F9C461F703}"/>
    <cellStyle name="Comma 22 8 2 10" xfId="21717" xr:uid="{3EB5BAF8-42AE-4426-B48B-D59AD9196459}"/>
    <cellStyle name="Comma 22 8 2 11" xfId="24062" xr:uid="{72A17676-D170-49B8-A368-D04D6C9EACDF}"/>
    <cellStyle name="Comma 22 8 2 12" xfId="26407" xr:uid="{EAC44131-EF95-428D-B92A-3EEAE899E7F9}"/>
    <cellStyle name="Comma 22 8 2 2" xfId="2956" xr:uid="{D078B0D7-DF8F-4CAC-B064-A730AEF07A01}"/>
    <cellStyle name="Comma 22 8 2 3" xfId="5301" xr:uid="{903EB085-777D-45A6-8FC7-F164B671040F}"/>
    <cellStyle name="Comma 22 8 2 4" xfId="7646" xr:uid="{F287FD25-27E3-4814-9D0B-5BBF423E1FD6}"/>
    <cellStyle name="Comma 22 8 2 5" xfId="9991" xr:uid="{4D86FD4A-5957-4DE2-8049-DEF9C66A0AB5}"/>
    <cellStyle name="Comma 22 8 2 6" xfId="12336" xr:uid="{390E8BA2-C5F8-4C88-93E3-040482E0FFD0}"/>
    <cellStyle name="Comma 22 8 2 7" xfId="14681" xr:uid="{999EAE90-40FB-46A5-AB90-283E949CEDA3}"/>
    <cellStyle name="Comma 22 8 2 8" xfId="17027" xr:uid="{89E45483-DB79-4DED-A11A-A212475AE8E9}"/>
    <cellStyle name="Comma 22 8 2 9" xfId="19372" xr:uid="{06DF441F-0CEB-4597-AD47-E24322CF9588}"/>
    <cellStyle name="Comma 22 8 3" xfId="1036" xr:uid="{E049FEED-DAF1-40ED-AE2E-82E0D6FB9E24}"/>
    <cellStyle name="Comma 22 8 3 10" xfId="22142" xr:uid="{7D6F1629-4AFB-4A82-B597-C971A0609D0D}"/>
    <cellStyle name="Comma 22 8 3 11" xfId="24487" xr:uid="{190CE7B8-FE8D-441E-A56D-3F1E2861B355}"/>
    <cellStyle name="Comma 22 8 3 12" xfId="26832" xr:uid="{605DA034-3676-4A4E-8F5B-21A13B940A87}"/>
    <cellStyle name="Comma 22 8 3 2" xfId="3381" xr:uid="{93309F28-03B8-495D-A5AC-1A34770366F5}"/>
    <cellStyle name="Comma 22 8 3 3" xfId="5726" xr:uid="{0F1855BB-8F95-4895-9419-DCF309412727}"/>
    <cellStyle name="Comma 22 8 3 4" xfId="8071" xr:uid="{B71C89C7-190B-42A7-A2F0-BD7E9667E864}"/>
    <cellStyle name="Comma 22 8 3 5" xfId="10416" xr:uid="{4DBBD193-3EFF-443F-8259-9F6C806ECE27}"/>
    <cellStyle name="Comma 22 8 3 6" xfId="12761" xr:uid="{18BCAEBB-A4C1-4EDB-BCA8-D4ADA10D890E}"/>
    <cellStyle name="Comma 22 8 3 7" xfId="15106" xr:uid="{44238E8A-FF07-4F0D-97A4-7ED2982704E6}"/>
    <cellStyle name="Comma 22 8 3 8" xfId="17452" xr:uid="{0E9417DC-A8A5-4719-B460-58D4DB518063}"/>
    <cellStyle name="Comma 22 8 3 9" xfId="19797" xr:uid="{652FE04A-5800-4EAF-A455-7D1A099D2887}"/>
    <cellStyle name="Comma 22 8 4" xfId="1420" xr:uid="{26DB2934-363D-4E13-A2BA-8BAE6326D337}"/>
    <cellStyle name="Comma 22 8 4 10" xfId="22526" xr:uid="{9A531DBE-B463-4DF5-A200-31E4B1D1EA1F}"/>
    <cellStyle name="Comma 22 8 4 11" xfId="24871" xr:uid="{C86848C9-5029-4EC9-8EFF-A0DFF74A8C03}"/>
    <cellStyle name="Comma 22 8 4 12" xfId="27216" xr:uid="{149E488E-D0DF-42A0-B94C-E3FF5A9B1860}"/>
    <cellStyle name="Comma 22 8 4 2" xfId="3765" xr:uid="{1E8F1EC6-C01E-423D-961D-5392AC45FBD3}"/>
    <cellStyle name="Comma 22 8 4 3" xfId="6110" xr:uid="{5ADAC939-0901-47BC-A1BE-B572E7E68122}"/>
    <cellStyle name="Comma 22 8 4 4" xfId="8455" xr:uid="{B199326D-412C-4930-9ABF-D367EDCDFED3}"/>
    <cellStyle name="Comma 22 8 4 5" xfId="10800" xr:uid="{9C75E25E-040F-425E-A961-146E72A83924}"/>
    <cellStyle name="Comma 22 8 4 6" xfId="13145" xr:uid="{47FEFDD5-B460-41F0-B616-6339FDC1AB74}"/>
    <cellStyle name="Comma 22 8 4 7" xfId="15490" xr:uid="{EC4F6B66-D7EC-48B5-89D4-6A63B60E584E}"/>
    <cellStyle name="Comma 22 8 4 8" xfId="17836" xr:uid="{5F8F5C12-B5EA-42EF-BE6A-8115FDA9373E}"/>
    <cellStyle name="Comma 22 8 4 9" xfId="20181" xr:uid="{968C1181-30F8-4CC1-90A7-8019A783A45A}"/>
    <cellStyle name="Comma 22 8 5" xfId="1804" xr:uid="{2F8F442A-A012-4905-BCCB-B5E6A71A6BC8}"/>
    <cellStyle name="Comma 22 8 5 10" xfId="22910" xr:uid="{30B908B9-8A58-4EAE-9C58-ABF21A0AB359}"/>
    <cellStyle name="Comma 22 8 5 11" xfId="25255" xr:uid="{2F24B2CB-4A82-4492-939D-0E6F1B76EDB8}"/>
    <cellStyle name="Comma 22 8 5 12" xfId="27600" xr:uid="{830A0F39-5E1A-4E99-A55E-D76CC0C639DB}"/>
    <cellStyle name="Comma 22 8 5 2" xfId="4149" xr:uid="{F60A2587-9CF8-4BCC-B3FB-BCC0A825343A}"/>
    <cellStyle name="Comma 22 8 5 3" xfId="6494" xr:uid="{DB40198E-A15C-4D15-9B4A-28B88DF67134}"/>
    <cellStyle name="Comma 22 8 5 4" xfId="8839" xr:uid="{A1494543-0F63-4BCE-926D-DDF7DEEAE963}"/>
    <cellStyle name="Comma 22 8 5 5" xfId="11184" xr:uid="{2E8D4CD5-9596-4816-AE6E-49D195A9510C}"/>
    <cellStyle name="Comma 22 8 5 6" xfId="13529" xr:uid="{198FA111-5948-45D7-9E3B-3636761D6937}"/>
    <cellStyle name="Comma 22 8 5 7" xfId="15874" xr:uid="{578D4DB4-0162-45AC-813E-B7D25DCBCDBE}"/>
    <cellStyle name="Comma 22 8 5 8" xfId="18220" xr:uid="{F24F1BBE-F3F6-41FF-BC4C-0AA151C66A66}"/>
    <cellStyle name="Comma 22 8 5 9" xfId="20565" xr:uid="{81F694F6-AE29-441E-8D56-DF3799DB28A7}"/>
    <cellStyle name="Comma 22 8 6" xfId="2188" xr:uid="{A0DE299C-3E2F-4548-B22E-1ECB55B9AF28}"/>
    <cellStyle name="Comma 22 8 6 10" xfId="23294" xr:uid="{17F2576E-2761-404F-B4FF-2CA7C8BA3EE2}"/>
    <cellStyle name="Comma 22 8 6 11" xfId="25639" xr:uid="{87C72A60-DF05-497C-A73F-3C127273AB9A}"/>
    <cellStyle name="Comma 22 8 6 12" xfId="27984" xr:uid="{42F9BE71-3787-4042-82A7-251405053158}"/>
    <cellStyle name="Comma 22 8 6 2" xfId="4533" xr:uid="{3E001463-BC47-40BE-A37E-8D162295EB11}"/>
    <cellStyle name="Comma 22 8 6 3" xfId="6878" xr:uid="{10F7D87D-FC62-4549-A7A7-AA075DD21701}"/>
    <cellStyle name="Comma 22 8 6 4" xfId="9223" xr:uid="{B91CE2D1-4312-4DF8-9A3D-8468FDD2E0AE}"/>
    <cellStyle name="Comma 22 8 6 5" xfId="11568" xr:uid="{7D3A8534-8D43-4FC1-8C5C-2E125C1E1C04}"/>
    <cellStyle name="Comma 22 8 6 6" xfId="13913" xr:uid="{A16AC82C-30B7-4C45-BE96-7F9AFBFAFEE0}"/>
    <cellStyle name="Comma 22 8 6 7" xfId="16258" xr:uid="{7B94C97B-AB05-42D3-A546-A6D058F1CDCE}"/>
    <cellStyle name="Comma 22 8 6 8" xfId="18604" xr:uid="{6B8410BC-3DF0-4A63-A371-6A765E656144}"/>
    <cellStyle name="Comma 22 8 6 9" xfId="20949" xr:uid="{F97A9291-F33D-413F-9C73-AAFEE26C72FA}"/>
    <cellStyle name="Comma 22 8 7" xfId="2572" xr:uid="{BFB51B86-6CD4-4A43-9CE2-8789875F862D}"/>
    <cellStyle name="Comma 22 8 8" xfId="4917" xr:uid="{197F216C-629F-4A3F-8136-72D1070453FC}"/>
    <cellStyle name="Comma 22 8 9" xfId="7262" xr:uid="{D1F71D4B-89D5-48B4-AEBC-A080BB862B8F}"/>
    <cellStyle name="Comma 22 9" xfId="275" xr:uid="{1BBA8F76-AD60-4E77-8FE1-5D00A73FACB8}"/>
    <cellStyle name="Comma 22 9 10" xfId="9655" xr:uid="{D96E05FC-F015-4E5A-AE28-816DB3BEF36D}"/>
    <cellStyle name="Comma 22 9 11" xfId="12000" xr:uid="{5B60132E-E381-4289-90C8-E657A3E0AC5B}"/>
    <cellStyle name="Comma 22 9 12" xfId="14345" xr:uid="{5D6D0E1C-979D-4BC4-B7EF-C7C3F561B3B6}"/>
    <cellStyle name="Comma 22 9 13" xfId="16691" xr:uid="{EBEC886F-9B82-4A0B-B92D-A562EFCEB591}"/>
    <cellStyle name="Comma 22 9 14" xfId="19036" xr:uid="{7D4CA3F2-8853-4B3A-9F7F-206F5E7A4321}"/>
    <cellStyle name="Comma 22 9 15" xfId="21381" xr:uid="{A28DB271-EA6E-4A4B-91B0-0F0F384D0B90}"/>
    <cellStyle name="Comma 22 9 16" xfId="23726" xr:uid="{712F8C2D-7608-47A8-B384-8FECE6AEAFAE}"/>
    <cellStyle name="Comma 22 9 17" xfId="26071" xr:uid="{8A3EB124-7D82-4CE5-BEBF-D327C5E6D3F2}"/>
    <cellStyle name="Comma 22 9 2" xfId="659" xr:uid="{607792F2-D728-4DD6-885E-60A372FEFD3B}"/>
    <cellStyle name="Comma 22 9 2 10" xfId="21765" xr:uid="{4B6431AD-9FFB-4FAE-B445-6E4AF4F315C2}"/>
    <cellStyle name="Comma 22 9 2 11" xfId="24110" xr:uid="{EC1358EE-78A4-4CE5-A3E6-B1BD759CB339}"/>
    <cellStyle name="Comma 22 9 2 12" xfId="26455" xr:uid="{65C7A6A7-40A0-4763-AD75-9F85828B27E0}"/>
    <cellStyle name="Comma 22 9 2 2" xfId="3004" xr:uid="{15ED7F2C-FB1E-4586-970E-0267003E7BE6}"/>
    <cellStyle name="Comma 22 9 2 3" xfId="5349" xr:uid="{8CA71FC8-ACA7-48F9-BACD-CF26B8ED6099}"/>
    <cellStyle name="Comma 22 9 2 4" xfId="7694" xr:uid="{9976799B-2428-4BC7-9346-4BFCE6E588D8}"/>
    <cellStyle name="Comma 22 9 2 5" xfId="10039" xr:uid="{A573E0A4-514C-4592-B621-A9BC6DB1AC18}"/>
    <cellStyle name="Comma 22 9 2 6" xfId="12384" xr:uid="{C03E6844-A327-42D2-9475-7985B23E91CA}"/>
    <cellStyle name="Comma 22 9 2 7" xfId="14729" xr:uid="{FA44835F-5AFE-4F3D-9D9D-CCDDC70ADAEE}"/>
    <cellStyle name="Comma 22 9 2 8" xfId="17075" xr:uid="{50EC369E-999B-4284-9EA7-B2852B458BFE}"/>
    <cellStyle name="Comma 22 9 2 9" xfId="19420" xr:uid="{125707C7-AA4F-478D-A212-DF01BF366482}"/>
    <cellStyle name="Comma 22 9 3" xfId="1084" xr:uid="{8D9CB944-E1A1-4C9A-B083-5297FCBB9C75}"/>
    <cellStyle name="Comma 22 9 3 10" xfId="22190" xr:uid="{FF6ADDBF-6DD9-4929-B978-25FFE78905D1}"/>
    <cellStyle name="Comma 22 9 3 11" xfId="24535" xr:uid="{42375EB6-6909-43B2-8F94-6A875758B6CB}"/>
    <cellStyle name="Comma 22 9 3 12" xfId="26880" xr:uid="{B46216D9-E4C9-4781-8CFC-FB1FFC004555}"/>
    <cellStyle name="Comma 22 9 3 2" xfId="3429" xr:uid="{316A4B57-3AE9-4719-8D49-8B2878C643FA}"/>
    <cellStyle name="Comma 22 9 3 3" xfId="5774" xr:uid="{6181EDC0-38D0-45B0-A7F8-20272C3AB71C}"/>
    <cellStyle name="Comma 22 9 3 4" xfId="8119" xr:uid="{D6C6CE8B-4B49-4F4B-B141-0744A389F84E}"/>
    <cellStyle name="Comma 22 9 3 5" xfId="10464" xr:uid="{87E96A99-89B1-4430-953B-EB269D710C95}"/>
    <cellStyle name="Comma 22 9 3 6" xfId="12809" xr:uid="{848FD577-454D-4BEF-AAA0-390A7AB5D9CB}"/>
    <cellStyle name="Comma 22 9 3 7" xfId="15154" xr:uid="{55BDD20A-9299-43CE-8E19-6A5464BE74EF}"/>
    <cellStyle name="Comma 22 9 3 8" xfId="17500" xr:uid="{6A6B7E0F-20CC-4BB9-B3C0-0C748220FD24}"/>
    <cellStyle name="Comma 22 9 3 9" xfId="19845" xr:uid="{9634BD8A-C1D9-4B7C-9E80-5AF49CB2892F}"/>
    <cellStyle name="Comma 22 9 4" xfId="1468" xr:uid="{93D88B01-FC86-4E93-99CE-5296D3499A86}"/>
    <cellStyle name="Comma 22 9 4 10" xfId="22574" xr:uid="{A3FCC5AD-2F5C-4757-A3AD-4946BDA4AFAE}"/>
    <cellStyle name="Comma 22 9 4 11" xfId="24919" xr:uid="{30C9AFB5-ED33-48F4-97AC-E9C027ECE10E}"/>
    <cellStyle name="Comma 22 9 4 12" xfId="27264" xr:uid="{E7CF39D9-E7FD-4C41-949D-19BFC969F198}"/>
    <cellStyle name="Comma 22 9 4 2" xfId="3813" xr:uid="{617561A3-F13A-4C73-8661-F39C7099F562}"/>
    <cellStyle name="Comma 22 9 4 3" xfId="6158" xr:uid="{2579729B-C271-4F6D-9F47-D2D0E65135AF}"/>
    <cellStyle name="Comma 22 9 4 4" xfId="8503" xr:uid="{EC5DB465-5992-444B-99E5-29439E28DD96}"/>
    <cellStyle name="Comma 22 9 4 5" xfId="10848" xr:uid="{5312F56F-2F92-496E-AAE9-8E1A2500BD9C}"/>
    <cellStyle name="Comma 22 9 4 6" xfId="13193" xr:uid="{8140EC93-B669-4505-96CB-497E92BC96F6}"/>
    <cellStyle name="Comma 22 9 4 7" xfId="15538" xr:uid="{6BD83AE6-D1AD-460A-9B7E-A49B9C20ACF6}"/>
    <cellStyle name="Comma 22 9 4 8" xfId="17884" xr:uid="{3FE2DE86-6FE3-40EA-B20A-BC7C9D28E220}"/>
    <cellStyle name="Comma 22 9 4 9" xfId="20229" xr:uid="{E5A094F1-1EFA-4474-A923-F2996F9B8C7E}"/>
    <cellStyle name="Comma 22 9 5" xfId="1852" xr:uid="{7DF5915D-B896-48D9-95C6-14AEFAD9DF58}"/>
    <cellStyle name="Comma 22 9 5 10" xfId="22958" xr:uid="{1E7F626C-30AD-434C-BF0C-8321EDC23BCC}"/>
    <cellStyle name="Comma 22 9 5 11" xfId="25303" xr:uid="{28C3126A-4464-4923-AF51-16803FB7D155}"/>
    <cellStyle name="Comma 22 9 5 12" xfId="27648" xr:uid="{403FC05C-A34D-4E10-BBD7-8C3110D600F2}"/>
    <cellStyle name="Comma 22 9 5 2" xfId="4197" xr:uid="{6030E7DD-D844-4636-8E28-A6AB409566F7}"/>
    <cellStyle name="Comma 22 9 5 3" xfId="6542" xr:uid="{58F732EF-0A62-45C0-A45A-83B57B9723F9}"/>
    <cellStyle name="Comma 22 9 5 4" xfId="8887" xr:uid="{BD7D4A6A-5882-4565-B267-CD25DD37724B}"/>
    <cellStyle name="Comma 22 9 5 5" xfId="11232" xr:uid="{01E55DE2-86BB-4703-B0FB-400F8D0B238F}"/>
    <cellStyle name="Comma 22 9 5 6" xfId="13577" xr:uid="{25201853-A117-4390-8337-E24FC04B6486}"/>
    <cellStyle name="Comma 22 9 5 7" xfId="15922" xr:uid="{C9CB3F45-7EBD-4862-83DF-26A6448F60C3}"/>
    <cellStyle name="Comma 22 9 5 8" xfId="18268" xr:uid="{BD9243DC-808E-4415-AF84-75255ED4F853}"/>
    <cellStyle name="Comma 22 9 5 9" xfId="20613" xr:uid="{DD33C55E-B758-4153-A66C-D01E334F46A7}"/>
    <cellStyle name="Comma 22 9 6" xfId="2236" xr:uid="{1F4F632B-0EA5-4596-BC58-7F9DB9AE2EA5}"/>
    <cellStyle name="Comma 22 9 6 10" xfId="23342" xr:uid="{78C23D73-085A-4B53-BDCE-F59E4EAB99BB}"/>
    <cellStyle name="Comma 22 9 6 11" xfId="25687" xr:uid="{F4E5B239-42F4-4E8A-B6EA-9F9A07F1C30C}"/>
    <cellStyle name="Comma 22 9 6 12" xfId="28032" xr:uid="{1BFA5D2B-8B4A-425D-8C3E-AB8A53F01096}"/>
    <cellStyle name="Comma 22 9 6 2" xfId="4581" xr:uid="{F1B01A81-3FD8-4D19-BD97-937A549CF98D}"/>
    <cellStyle name="Comma 22 9 6 3" xfId="6926" xr:uid="{E74E14F8-DC72-4FEA-A344-72A1754ECD7E}"/>
    <cellStyle name="Comma 22 9 6 4" xfId="9271" xr:uid="{4E3B61E6-25F8-4EAC-896C-A4D618E60F8C}"/>
    <cellStyle name="Comma 22 9 6 5" xfId="11616" xr:uid="{94979424-B2FC-402D-B6A0-C19B3BDDD368}"/>
    <cellStyle name="Comma 22 9 6 6" xfId="13961" xr:uid="{438DFA7A-16E3-4F75-A876-6321F70FC837}"/>
    <cellStyle name="Comma 22 9 6 7" xfId="16306" xr:uid="{BEBC5C44-70F2-401E-B6BE-8E0B4759E6D1}"/>
    <cellStyle name="Comma 22 9 6 8" xfId="18652" xr:uid="{DD602D28-0DD1-4D2E-BE1D-429461AE8050}"/>
    <cellStyle name="Comma 22 9 6 9" xfId="20997" xr:uid="{3BF08A15-7BFA-4DAD-8C42-53CFFAFABFFB}"/>
    <cellStyle name="Comma 22 9 7" xfId="2620" xr:uid="{BCEBD9F4-BE4A-45C6-B9DB-A098840C3961}"/>
    <cellStyle name="Comma 22 9 8" xfId="4965" xr:uid="{FCCBAB77-F0C4-412F-8BF2-633F439FFC5C}"/>
    <cellStyle name="Comma 22 9 9" xfId="7310" xr:uid="{160DF245-ABD5-492C-A118-20A9D96E0F83}"/>
    <cellStyle name="Comma 3" xfId="24" xr:uid="{00000000-0005-0000-0000-000044000000}"/>
    <cellStyle name="Comma 30" xfId="3" xr:uid="{00000000-0005-0000-0000-000003000000}"/>
    <cellStyle name="Comma 30 10" xfId="320" xr:uid="{30B2D3DE-BD40-41FA-852C-0E3D09BDCBD5}"/>
    <cellStyle name="Comma 30 10 10" xfId="9700" xr:uid="{CD7CEDD6-0220-4318-8501-19A709DBFA6A}"/>
    <cellStyle name="Comma 30 10 11" xfId="12045" xr:uid="{5C821C9A-062F-4CAB-92CC-239D512F3F88}"/>
    <cellStyle name="Comma 30 10 12" xfId="14390" xr:uid="{0CE880D7-6916-42E4-8D91-C6BF670780E8}"/>
    <cellStyle name="Comma 30 10 13" xfId="16736" xr:uid="{7D73B1DB-81C5-4D13-A1D8-B1CAC6AB5A9A}"/>
    <cellStyle name="Comma 30 10 14" xfId="19081" xr:uid="{3FD74BB0-DF21-4A8A-A271-13B5D2E74CDC}"/>
    <cellStyle name="Comma 30 10 15" xfId="21426" xr:uid="{12C0645D-F21E-4B2B-BEE3-938CCFB95FF2}"/>
    <cellStyle name="Comma 30 10 16" xfId="23771" xr:uid="{F4E7E052-BDAD-45EE-A4DD-B61DED861265}"/>
    <cellStyle name="Comma 30 10 17" xfId="26116" xr:uid="{5D4289FA-566E-4854-8763-2DFD19B1BD17}"/>
    <cellStyle name="Comma 30 10 2" xfId="704" xr:uid="{48DEAC3F-4E98-401B-A9E7-D036507A73D4}"/>
    <cellStyle name="Comma 30 10 2 10" xfId="21810" xr:uid="{D5ACCE85-E046-40A3-A5F1-66421591A410}"/>
    <cellStyle name="Comma 30 10 2 11" xfId="24155" xr:uid="{AE8A56E1-D061-4D82-9CD5-B359F586EA20}"/>
    <cellStyle name="Comma 30 10 2 12" xfId="26500" xr:uid="{715C45C2-08FE-4F42-B9A4-5489E45CAA28}"/>
    <cellStyle name="Comma 30 10 2 2" xfId="3049" xr:uid="{90D114B3-5486-4D5D-BBF4-3E827412F619}"/>
    <cellStyle name="Comma 30 10 2 3" xfId="5394" xr:uid="{C6FE46C2-1053-4B8F-9B32-4E60F14B8B1C}"/>
    <cellStyle name="Comma 30 10 2 4" xfId="7739" xr:uid="{27B2F9DD-2AA6-45B3-85DE-816468FF347C}"/>
    <cellStyle name="Comma 30 10 2 5" xfId="10084" xr:uid="{43C6C2AB-B454-4E6F-8FE3-4822CEE0666E}"/>
    <cellStyle name="Comma 30 10 2 6" xfId="12429" xr:uid="{907F80A6-77A8-44BE-9D3A-5E40A26C78F3}"/>
    <cellStyle name="Comma 30 10 2 7" xfId="14774" xr:uid="{6F532792-B2CD-40AF-9627-ABF0454BEF3B}"/>
    <cellStyle name="Comma 30 10 2 8" xfId="17120" xr:uid="{B71F5647-C478-416E-8CE0-C95DBBBB42C5}"/>
    <cellStyle name="Comma 30 10 2 9" xfId="19465" xr:uid="{07C0D9E4-C2B8-4B82-AEC8-C2BFA75E867F}"/>
    <cellStyle name="Comma 30 10 3" xfId="1129" xr:uid="{9491F602-7BD7-4C8B-B49C-1AD46F0BFF35}"/>
    <cellStyle name="Comma 30 10 3 10" xfId="22235" xr:uid="{A79363A4-8C3F-4979-802B-C4E6296FCFE8}"/>
    <cellStyle name="Comma 30 10 3 11" xfId="24580" xr:uid="{09231899-8438-4B6F-8E9D-A5071122CE0D}"/>
    <cellStyle name="Comma 30 10 3 12" xfId="26925" xr:uid="{EE2497A1-BA2C-495D-960A-1F70D7A770D0}"/>
    <cellStyle name="Comma 30 10 3 2" xfId="3474" xr:uid="{6880B7D7-2B9A-443F-ABFF-2DC391DF5334}"/>
    <cellStyle name="Comma 30 10 3 3" xfId="5819" xr:uid="{2E4608E1-1CB7-4350-9D0F-9EF10DCD2092}"/>
    <cellStyle name="Comma 30 10 3 4" xfId="8164" xr:uid="{E299AD93-C476-435A-A6BF-5B7A64996054}"/>
    <cellStyle name="Comma 30 10 3 5" xfId="10509" xr:uid="{E27AA4DA-E38F-4A5F-A3B1-6AEA0D5ED88E}"/>
    <cellStyle name="Comma 30 10 3 6" xfId="12854" xr:uid="{A237A13B-C70E-4BB0-90C0-9D1AA842B4AD}"/>
    <cellStyle name="Comma 30 10 3 7" xfId="15199" xr:uid="{A509589F-874C-415D-B127-58E80E80CF9E}"/>
    <cellStyle name="Comma 30 10 3 8" xfId="17545" xr:uid="{24E3017A-DD02-480F-88B1-AB587F99CD69}"/>
    <cellStyle name="Comma 30 10 3 9" xfId="19890" xr:uid="{60471878-78BA-4A97-8065-F8D1C0FDE7A1}"/>
    <cellStyle name="Comma 30 10 4" xfId="1513" xr:uid="{B3BDBDDE-2620-446E-8895-72DC1BB0FC1F}"/>
    <cellStyle name="Comma 30 10 4 10" xfId="22619" xr:uid="{23AE4054-E1E2-4B3A-839B-81C0DC7869AD}"/>
    <cellStyle name="Comma 30 10 4 11" xfId="24964" xr:uid="{91494776-841A-4F44-8AB1-53A4CFDF27D6}"/>
    <cellStyle name="Comma 30 10 4 12" xfId="27309" xr:uid="{35A991ED-3DF9-432A-9A3F-08E9F31A0423}"/>
    <cellStyle name="Comma 30 10 4 2" xfId="3858" xr:uid="{A4B5970E-F07F-422F-8116-57C2956F7FC8}"/>
    <cellStyle name="Comma 30 10 4 3" xfId="6203" xr:uid="{FA976B00-2797-49CC-B0B7-564C799C7F77}"/>
    <cellStyle name="Comma 30 10 4 4" xfId="8548" xr:uid="{B419E0C5-9B97-4C7E-9E77-130A9FEC258C}"/>
    <cellStyle name="Comma 30 10 4 5" xfId="10893" xr:uid="{76B49E4D-4D07-4B59-ADA2-34A37A0CF7CD}"/>
    <cellStyle name="Comma 30 10 4 6" xfId="13238" xr:uid="{3AE5B3DE-97E4-4167-AF62-8BA32A735C77}"/>
    <cellStyle name="Comma 30 10 4 7" xfId="15583" xr:uid="{DDEB2047-D715-4CB7-8E3D-F6FD6561FD57}"/>
    <cellStyle name="Comma 30 10 4 8" xfId="17929" xr:uid="{26F4DB65-6F6C-4589-B11C-F00C5A8FF27D}"/>
    <cellStyle name="Comma 30 10 4 9" xfId="20274" xr:uid="{B6DFACAF-EC1C-4E2B-A27F-E596AB150D35}"/>
    <cellStyle name="Comma 30 10 5" xfId="1897" xr:uid="{47B140F2-1A3C-4479-B831-CD60276CE3EA}"/>
    <cellStyle name="Comma 30 10 5 10" xfId="23003" xr:uid="{0F466C56-35E5-40F0-BACF-D429C7765C59}"/>
    <cellStyle name="Comma 30 10 5 11" xfId="25348" xr:uid="{B6BC0037-0F0D-4763-ADC5-F9E22FB898AD}"/>
    <cellStyle name="Comma 30 10 5 12" xfId="27693" xr:uid="{3E5A9959-B0D7-40CC-A24F-B31A40C08E72}"/>
    <cellStyle name="Comma 30 10 5 2" xfId="4242" xr:uid="{E12785CB-4F1C-48BC-A507-6429E3E509BB}"/>
    <cellStyle name="Comma 30 10 5 3" xfId="6587" xr:uid="{B30642B5-D56A-46CE-91DF-B3202187636D}"/>
    <cellStyle name="Comma 30 10 5 4" xfId="8932" xr:uid="{1D21AE68-E469-4E75-9338-20319F9AC0F0}"/>
    <cellStyle name="Comma 30 10 5 5" xfId="11277" xr:uid="{9E248B3E-FCA1-4362-869E-341883A60577}"/>
    <cellStyle name="Comma 30 10 5 6" xfId="13622" xr:uid="{67A5DA3E-460F-478E-881C-B9E529813C67}"/>
    <cellStyle name="Comma 30 10 5 7" xfId="15967" xr:uid="{35BFDDD0-E597-460A-98E5-75B2E17CE9B5}"/>
    <cellStyle name="Comma 30 10 5 8" xfId="18313" xr:uid="{0980CBC4-5C50-4586-8CE1-91BD473FD187}"/>
    <cellStyle name="Comma 30 10 5 9" xfId="20658" xr:uid="{57F6DADF-99BF-4338-A59B-250CD36F2AE0}"/>
    <cellStyle name="Comma 30 10 6" xfId="2281" xr:uid="{D1C24EE2-682F-47F2-B3F1-BA603BBF42D1}"/>
    <cellStyle name="Comma 30 10 6 10" xfId="23387" xr:uid="{2E92FF2C-700A-4C82-84C7-885CC6195FA0}"/>
    <cellStyle name="Comma 30 10 6 11" xfId="25732" xr:uid="{0B9D2763-6ED9-48E7-B51E-05AEA9174E74}"/>
    <cellStyle name="Comma 30 10 6 12" xfId="28077" xr:uid="{134AFAD8-841A-4D82-8DE4-F154FF8DEA9C}"/>
    <cellStyle name="Comma 30 10 6 2" xfId="4626" xr:uid="{3C4BB5A7-8950-49FD-8FFB-C264605F4F35}"/>
    <cellStyle name="Comma 30 10 6 3" xfId="6971" xr:uid="{86C7F280-230B-4BC4-A0A7-723CFD4CE0D4}"/>
    <cellStyle name="Comma 30 10 6 4" xfId="9316" xr:uid="{646E037F-CF12-4282-BC8C-32A4266BAA35}"/>
    <cellStyle name="Comma 30 10 6 5" xfId="11661" xr:uid="{694BC350-495C-464C-8113-CC6A72E7D96A}"/>
    <cellStyle name="Comma 30 10 6 6" xfId="14006" xr:uid="{9D4D95FA-9A2C-4FCE-8FAF-ADC98B1FAB46}"/>
    <cellStyle name="Comma 30 10 6 7" xfId="16351" xr:uid="{B4763649-7B69-49D9-A60F-B8433F947A27}"/>
    <cellStyle name="Comma 30 10 6 8" xfId="18697" xr:uid="{779E3E44-B8E4-4425-A6CC-2F461EB5C8B0}"/>
    <cellStyle name="Comma 30 10 6 9" xfId="21042" xr:uid="{07A3B003-C4A4-48C4-B3B2-7195412ED3E6}"/>
    <cellStyle name="Comma 30 10 7" xfId="2665" xr:uid="{2DC9054B-BB02-440C-8395-E6835F4CA1A8}"/>
    <cellStyle name="Comma 30 10 8" xfId="5010" xr:uid="{08C41AC0-7428-4B11-A403-31920067A3F8}"/>
    <cellStyle name="Comma 30 10 9" xfId="7355" xr:uid="{1EEAEA09-530F-41A0-958D-F0234CD5863E}"/>
    <cellStyle name="Comma 30 11" xfId="368" xr:uid="{CC777BDA-C10C-4E44-82EE-66BB0E2E0572}"/>
    <cellStyle name="Comma 30 11 10" xfId="9748" xr:uid="{A8F11C24-7DB2-4970-9E58-F3539D8BC39E}"/>
    <cellStyle name="Comma 30 11 11" xfId="12093" xr:uid="{E36ED83C-DD51-4FC8-8ACE-893E52E6286C}"/>
    <cellStyle name="Comma 30 11 12" xfId="14438" xr:uid="{A14F3D49-0C7D-4FCD-90B9-D98B0B824B9F}"/>
    <cellStyle name="Comma 30 11 13" xfId="16784" xr:uid="{A40CADE4-DCFF-4619-8695-43E548FA5B27}"/>
    <cellStyle name="Comma 30 11 14" xfId="19129" xr:uid="{900041EC-3492-46C6-8BC6-EF353B08045A}"/>
    <cellStyle name="Comma 30 11 15" xfId="21474" xr:uid="{5199C2F1-6D59-42B3-BDCC-BE5F72AF2D0B}"/>
    <cellStyle name="Comma 30 11 16" xfId="23819" xr:uid="{F25D1AE9-3D29-4CF9-A1CC-80095837F790}"/>
    <cellStyle name="Comma 30 11 17" xfId="26164" xr:uid="{9AA846E0-5DD2-43FA-8AB6-97D60E49238E}"/>
    <cellStyle name="Comma 30 11 2" xfId="752" xr:uid="{FE0599F5-7C58-4642-80B5-D122F47A16FD}"/>
    <cellStyle name="Comma 30 11 2 10" xfId="21858" xr:uid="{739ED78A-ECFC-4168-AD1E-6CF57A67DFAA}"/>
    <cellStyle name="Comma 30 11 2 11" xfId="24203" xr:uid="{74006D96-52FC-4A13-90D9-0A1E8C21C3F3}"/>
    <cellStyle name="Comma 30 11 2 12" xfId="26548" xr:uid="{8535B31E-BD20-4BE4-8E1D-709AC119F88D}"/>
    <cellStyle name="Comma 30 11 2 2" xfId="3097" xr:uid="{B98CAC35-E0D6-407B-AED2-B3559DD55AFF}"/>
    <cellStyle name="Comma 30 11 2 3" xfId="5442" xr:uid="{0AA802AD-6010-4512-9D7A-A508973E4133}"/>
    <cellStyle name="Comma 30 11 2 4" xfId="7787" xr:uid="{8F5721AB-239A-4967-9582-64BE6A9CF379}"/>
    <cellStyle name="Comma 30 11 2 5" xfId="10132" xr:uid="{6F0F16DD-C7B9-4A6C-B18E-E292704FA229}"/>
    <cellStyle name="Comma 30 11 2 6" xfId="12477" xr:uid="{6CBB218A-5B6A-4FAE-9767-F5E4B30E3A1A}"/>
    <cellStyle name="Comma 30 11 2 7" xfId="14822" xr:uid="{388041A9-5D8B-44C6-81C1-C462CFFD9666}"/>
    <cellStyle name="Comma 30 11 2 8" xfId="17168" xr:uid="{7CFA671B-65DE-4E62-8BB1-E72876049395}"/>
    <cellStyle name="Comma 30 11 2 9" xfId="19513" xr:uid="{D86DB59A-E83A-416F-8A08-2011B8121EE0}"/>
    <cellStyle name="Comma 30 11 3" xfId="1177" xr:uid="{EF03DF83-8472-4F72-88F8-8B7BB88CBDE3}"/>
    <cellStyle name="Comma 30 11 3 10" xfId="22283" xr:uid="{9017CB3A-5D8D-44ED-A22A-0B2F6D41A6FB}"/>
    <cellStyle name="Comma 30 11 3 11" xfId="24628" xr:uid="{7F8280D7-84E9-45B7-96FA-5F12F9782160}"/>
    <cellStyle name="Comma 30 11 3 12" xfId="26973" xr:uid="{7A272C25-CED0-43F0-A598-06A9A01C8474}"/>
    <cellStyle name="Comma 30 11 3 2" xfId="3522" xr:uid="{563C08C8-D874-4624-B0DE-026D46C07E1B}"/>
    <cellStyle name="Comma 30 11 3 3" xfId="5867" xr:uid="{465F4AF4-72FD-40A1-B1C6-C59931B512CC}"/>
    <cellStyle name="Comma 30 11 3 4" xfId="8212" xr:uid="{73886FE9-0B90-4261-AA64-6A1DE858168C}"/>
    <cellStyle name="Comma 30 11 3 5" xfId="10557" xr:uid="{6E53EAC3-1DF6-4D94-9071-F166C6BBC0E7}"/>
    <cellStyle name="Comma 30 11 3 6" xfId="12902" xr:uid="{598648E2-16A3-4022-A837-3457A1B27F91}"/>
    <cellStyle name="Comma 30 11 3 7" xfId="15247" xr:uid="{8ADC7867-74DE-40F1-AEDD-0131580619C4}"/>
    <cellStyle name="Comma 30 11 3 8" xfId="17593" xr:uid="{71113707-19C3-4B52-9E69-FD5F5270BF1D}"/>
    <cellStyle name="Comma 30 11 3 9" xfId="19938" xr:uid="{3C6A20DA-90DF-4D17-8429-C734A03D5A3A}"/>
    <cellStyle name="Comma 30 11 4" xfId="1561" xr:uid="{7F578994-6FB5-46C0-AC59-1F29BDC79C62}"/>
    <cellStyle name="Comma 30 11 4 10" xfId="22667" xr:uid="{13A65F54-D9EB-4886-AEDD-06DD9E17ED12}"/>
    <cellStyle name="Comma 30 11 4 11" xfId="25012" xr:uid="{0511D736-DF88-4F03-87DC-C8DC75B4FDA1}"/>
    <cellStyle name="Comma 30 11 4 12" xfId="27357" xr:uid="{F89F6CBE-B7BA-4A5A-9CFE-84646F91ACCA}"/>
    <cellStyle name="Comma 30 11 4 2" xfId="3906" xr:uid="{FD6B6261-9863-417A-9E29-8F38D52D5CC7}"/>
    <cellStyle name="Comma 30 11 4 3" xfId="6251" xr:uid="{D162187D-80F4-4F04-980D-2A49558D4222}"/>
    <cellStyle name="Comma 30 11 4 4" xfId="8596" xr:uid="{5B265D5E-AEF9-4109-A3AE-BE157FA16E09}"/>
    <cellStyle name="Comma 30 11 4 5" xfId="10941" xr:uid="{E0806794-FC9C-48E6-86B9-22B120C83123}"/>
    <cellStyle name="Comma 30 11 4 6" xfId="13286" xr:uid="{FD59307E-06EC-4667-A1D1-2F1578ADA5FB}"/>
    <cellStyle name="Comma 30 11 4 7" xfId="15631" xr:uid="{2A343D79-CF67-4FAE-B910-C9BDD651A73A}"/>
    <cellStyle name="Comma 30 11 4 8" xfId="17977" xr:uid="{A310A34A-D4E6-4092-A02F-F04268AD6041}"/>
    <cellStyle name="Comma 30 11 4 9" xfId="20322" xr:uid="{FAB63E5F-078A-47FA-B363-BCB80CA23009}"/>
    <cellStyle name="Comma 30 11 5" xfId="1945" xr:uid="{91FC58C1-616C-479B-AB57-6F76E84AEFFB}"/>
    <cellStyle name="Comma 30 11 5 10" xfId="23051" xr:uid="{E9AEF669-AFB7-481A-B7AD-5610B6A77EB2}"/>
    <cellStyle name="Comma 30 11 5 11" xfId="25396" xr:uid="{DE8BFB23-A80D-4DDF-9851-FAFDEBFF07BF}"/>
    <cellStyle name="Comma 30 11 5 12" xfId="27741" xr:uid="{810D62BC-D0AB-416D-A71B-2D946AC5D4AC}"/>
    <cellStyle name="Comma 30 11 5 2" xfId="4290" xr:uid="{3BB5A46A-FBB4-4014-AB53-98B5C55B2E6F}"/>
    <cellStyle name="Comma 30 11 5 3" xfId="6635" xr:uid="{8CE1BBFF-C7A1-452A-99BE-9A89258BA145}"/>
    <cellStyle name="Comma 30 11 5 4" xfId="8980" xr:uid="{CC767BD0-D6CF-4F6F-946C-F91CC0854699}"/>
    <cellStyle name="Comma 30 11 5 5" xfId="11325" xr:uid="{5D0A1397-A8DC-4DA8-8D95-048E8F12CBCA}"/>
    <cellStyle name="Comma 30 11 5 6" xfId="13670" xr:uid="{B5B397AA-767D-4F09-90C5-1C6B616CCF2F}"/>
    <cellStyle name="Comma 30 11 5 7" xfId="16015" xr:uid="{B17D4707-F14D-4AB6-A00F-7A3F7CC1CD6A}"/>
    <cellStyle name="Comma 30 11 5 8" xfId="18361" xr:uid="{E27765C9-C251-4F5B-B316-16E7DC0BAD20}"/>
    <cellStyle name="Comma 30 11 5 9" xfId="20706" xr:uid="{39484526-3D4B-46E6-B7AD-D8F9CE4FD5F6}"/>
    <cellStyle name="Comma 30 11 6" xfId="2329" xr:uid="{5FC87647-4B9E-4DDF-AA41-B640E908DB3A}"/>
    <cellStyle name="Comma 30 11 6 10" xfId="23435" xr:uid="{9E59877B-D421-44FC-85A8-0F8369E4AFA7}"/>
    <cellStyle name="Comma 30 11 6 11" xfId="25780" xr:uid="{3145F139-B4E1-4667-8DA4-14BB15B97B33}"/>
    <cellStyle name="Comma 30 11 6 12" xfId="28125" xr:uid="{501541F6-9F78-4430-B7E4-E6EB0E4D42E1}"/>
    <cellStyle name="Comma 30 11 6 2" xfId="4674" xr:uid="{32646760-9EC2-4E1C-849F-6A82B6D4C531}"/>
    <cellStyle name="Comma 30 11 6 3" xfId="7019" xr:uid="{011104A2-1E72-4839-BF0E-863D09D13BEE}"/>
    <cellStyle name="Comma 30 11 6 4" xfId="9364" xr:uid="{CCB533F4-E6AC-43CB-BC35-C4086297484A}"/>
    <cellStyle name="Comma 30 11 6 5" xfId="11709" xr:uid="{FA4E70F3-9544-4D69-99CE-41EF3F61ADA7}"/>
    <cellStyle name="Comma 30 11 6 6" xfId="14054" xr:uid="{A94F7DB4-06E7-4F26-B35B-FF3B7E28CC4E}"/>
    <cellStyle name="Comma 30 11 6 7" xfId="16399" xr:uid="{3776EEE3-6F6A-46BA-98F8-6E4EEE998F69}"/>
    <cellStyle name="Comma 30 11 6 8" xfId="18745" xr:uid="{25499240-728D-40F9-AED3-43740F904731}"/>
    <cellStyle name="Comma 30 11 6 9" xfId="21090" xr:uid="{A91229C9-286A-4C6F-9E15-9B2AB9D66B94}"/>
    <cellStyle name="Comma 30 11 7" xfId="2713" xr:uid="{1E63299C-8C0B-42F7-AF32-7F0CC98A8CAD}"/>
    <cellStyle name="Comma 30 11 8" xfId="5058" xr:uid="{F0B0DBC9-1FAF-4859-A4FE-4F216B6FFAC0}"/>
    <cellStyle name="Comma 30 11 9" xfId="7403" xr:uid="{0A44B148-9D16-4ABD-87C5-58412429F153}"/>
    <cellStyle name="Comma 30 12" xfId="416" xr:uid="{2FC93636-8740-4E7E-997E-019DC6A8282F}"/>
    <cellStyle name="Comma 30 12 10" xfId="21522" xr:uid="{899AC587-3CEA-449D-A06A-AA13DDA43961}"/>
    <cellStyle name="Comma 30 12 11" xfId="23867" xr:uid="{EDE274A4-FDA7-4A16-B03B-C0E0C9FB3B21}"/>
    <cellStyle name="Comma 30 12 12" xfId="26212" xr:uid="{05976926-4C55-4A19-A08B-9038B5BCEFAE}"/>
    <cellStyle name="Comma 30 12 2" xfId="2761" xr:uid="{D2AB212F-4FF2-4087-8ADE-C07FB621F9DA}"/>
    <cellStyle name="Comma 30 12 3" xfId="5106" xr:uid="{288520DF-A3BC-4261-B334-B2E5E94D5890}"/>
    <cellStyle name="Comma 30 12 4" xfId="7451" xr:uid="{41358D99-593C-48B1-81DC-4588DF774296}"/>
    <cellStyle name="Comma 30 12 5" xfId="9796" xr:uid="{AEA46E23-136E-4910-9909-8B3502572942}"/>
    <cellStyle name="Comma 30 12 6" xfId="12141" xr:uid="{CB5265EF-BF8F-4B91-AA9F-5F50A854F508}"/>
    <cellStyle name="Comma 30 12 7" xfId="14486" xr:uid="{0301E2DA-1A52-473D-AAE1-B6323EAB67E0}"/>
    <cellStyle name="Comma 30 12 8" xfId="16832" xr:uid="{04B5B1C7-432C-421A-8D67-8A367E35649A}"/>
    <cellStyle name="Comma 30 12 9" xfId="19177" xr:uid="{D671FC9E-1C96-42C0-B462-9A03A10B5513}"/>
    <cellStyle name="Comma 30 13" xfId="800" xr:uid="{5A5B3E0E-B04E-4928-990F-F4E14913CB54}"/>
    <cellStyle name="Comma 30 13 10" xfId="21906" xr:uid="{1586947B-1369-43BA-974F-A3CF1E57CE9D}"/>
    <cellStyle name="Comma 30 13 11" xfId="24251" xr:uid="{5804F487-712E-4E8B-92F5-9CCB950F0BDC}"/>
    <cellStyle name="Comma 30 13 12" xfId="26596" xr:uid="{A6F92C14-DEAF-4F57-8CE5-5D0DEF9F6E74}"/>
    <cellStyle name="Comma 30 13 2" xfId="3145" xr:uid="{0A27A9F3-92AA-4230-8B17-789C6358892A}"/>
    <cellStyle name="Comma 30 13 3" xfId="5490" xr:uid="{6708857A-0EAA-41DA-B150-6D282051E4CE}"/>
    <cellStyle name="Comma 30 13 4" xfId="7835" xr:uid="{A330223B-0095-4CBD-9FE5-7AE371AFDAFC}"/>
    <cellStyle name="Comma 30 13 5" xfId="10180" xr:uid="{76C87768-F679-4191-834A-141B2D20D9AD}"/>
    <cellStyle name="Comma 30 13 6" xfId="12525" xr:uid="{BA671F2B-7344-446B-9EFC-A2017C2E5819}"/>
    <cellStyle name="Comma 30 13 7" xfId="14870" xr:uid="{2B808341-7DBF-47C5-AD05-77F314E742D2}"/>
    <cellStyle name="Comma 30 13 8" xfId="17216" xr:uid="{3CFC1749-E60E-4762-8315-AE7B6A24EB58}"/>
    <cellStyle name="Comma 30 13 9" xfId="19561" xr:uid="{2D64BC5A-5A41-4D85-BDA7-8BA9056104B4}"/>
    <cellStyle name="Comma 30 14" xfId="813" xr:uid="{DADC909E-1DF6-42C2-8EAC-8CE0B7B5EFD0}"/>
    <cellStyle name="Comma 30 14 10" xfId="21919" xr:uid="{09D69CA6-1C70-4E24-B155-B67EA0A5BB4F}"/>
    <cellStyle name="Comma 30 14 11" xfId="24264" xr:uid="{3FEF9FBD-3FB9-4D39-8FB1-F5B03282835F}"/>
    <cellStyle name="Comma 30 14 12" xfId="26609" xr:uid="{76F38439-3B91-4BCC-871A-3A8C7EE2DE4D}"/>
    <cellStyle name="Comma 30 14 2" xfId="3158" xr:uid="{0038F30D-4030-4580-B23E-BAE37D10F793}"/>
    <cellStyle name="Comma 30 14 3" xfId="5503" xr:uid="{834017DE-76DA-4050-AC13-A1E4D929A6B9}"/>
    <cellStyle name="Comma 30 14 4" xfId="7848" xr:uid="{714242D4-CCF6-4FF6-9462-A857F25A083A}"/>
    <cellStyle name="Comma 30 14 5" xfId="10193" xr:uid="{8144B257-0C46-4BA8-8C5F-B268917818A9}"/>
    <cellStyle name="Comma 30 14 6" xfId="12538" xr:uid="{BF7A04D4-AEDA-4FD1-8787-8C4691FD43C1}"/>
    <cellStyle name="Comma 30 14 7" xfId="14883" xr:uid="{2C72B99B-3311-4B6F-A470-963D9D5A8928}"/>
    <cellStyle name="Comma 30 14 8" xfId="17229" xr:uid="{54B70DF0-690A-488E-B83F-C9B7DBB67AF1}"/>
    <cellStyle name="Comma 30 14 9" xfId="19574" xr:uid="{D6A4A207-C47D-4247-A115-B7C176CA6F8B}"/>
    <cellStyle name="Comma 30 15" xfId="827" xr:uid="{F0EAB2E5-BD0C-45F5-846D-E6026CDF9D0A}"/>
    <cellStyle name="Comma 30 15 10" xfId="21933" xr:uid="{F0A4CDFC-CE1F-4BB8-8979-646F19D9CDD9}"/>
    <cellStyle name="Comma 30 15 11" xfId="24278" xr:uid="{4A2E3356-2D6E-4F65-BE4C-43AE7F93A4E0}"/>
    <cellStyle name="Comma 30 15 12" xfId="26623" xr:uid="{22FEC83E-58F7-419D-B862-73BFBE62C27F}"/>
    <cellStyle name="Comma 30 15 2" xfId="3172" xr:uid="{A042C5F5-E329-46B9-A5B9-0403B5ED5939}"/>
    <cellStyle name="Comma 30 15 3" xfId="5517" xr:uid="{6674AD6F-CE9C-400D-916C-539E4864A06F}"/>
    <cellStyle name="Comma 30 15 4" xfId="7862" xr:uid="{EE9576E6-6870-4042-846A-4BB637C475A8}"/>
    <cellStyle name="Comma 30 15 5" xfId="10207" xr:uid="{4A2ADE0E-F814-4219-842C-0AB301B49168}"/>
    <cellStyle name="Comma 30 15 6" xfId="12552" xr:uid="{1576AE87-CADD-4B11-A40E-D8AF9E5D6EEE}"/>
    <cellStyle name="Comma 30 15 7" xfId="14897" xr:uid="{C95C6CD9-5C82-4E08-AACB-22ADF67E1EF9}"/>
    <cellStyle name="Comma 30 15 8" xfId="17243" xr:uid="{FC6891DD-4FF3-4E8E-84A6-E8762250329E}"/>
    <cellStyle name="Comma 30 15 9" xfId="19588" xr:uid="{EE956134-CB91-4469-80A8-75750E0964DC}"/>
    <cellStyle name="Comma 30 16" xfId="841" xr:uid="{1F29513D-A48D-445E-8A48-9CAF3C7B8F05}"/>
    <cellStyle name="Comma 30 16 10" xfId="21947" xr:uid="{F7DC7B28-1A5A-464B-87F7-EAD5E3281823}"/>
    <cellStyle name="Comma 30 16 11" xfId="24292" xr:uid="{C04BDA82-69EF-4A61-B74A-8472D1584DE8}"/>
    <cellStyle name="Comma 30 16 12" xfId="26637" xr:uid="{60A7ADAE-D9CE-4BB7-A91E-87F9E6C062FC}"/>
    <cellStyle name="Comma 30 16 2" xfId="3186" xr:uid="{D7E332A2-D21D-4998-9629-9DB1C3B00C03}"/>
    <cellStyle name="Comma 30 16 3" xfId="5531" xr:uid="{429D1538-910B-4130-9DE6-69A9669AFD00}"/>
    <cellStyle name="Comma 30 16 4" xfId="7876" xr:uid="{C07F07FF-E237-43E4-99C7-65C32D7795E9}"/>
    <cellStyle name="Comma 30 16 5" xfId="10221" xr:uid="{F39DA46C-8686-4ADF-B990-E21645E70D96}"/>
    <cellStyle name="Comma 30 16 6" xfId="12566" xr:uid="{57E1C641-5115-41D6-A8BE-CF83AB046EF0}"/>
    <cellStyle name="Comma 30 16 7" xfId="14911" xr:uid="{46701DD9-8321-45C8-A287-F33EFAB1E218}"/>
    <cellStyle name="Comma 30 16 8" xfId="17257" xr:uid="{DED75E15-73FB-41BD-9788-8AFBEF1DAE71}"/>
    <cellStyle name="Comma 30 16 9" xfId="19602" xr:uid="{90B61D41-E685-4D8B-9541-8EC630202522}"/>
    <cellStyle name="Comma 30 17" xfId="1225" xr:uid="{AE004A12-441A-46AC-A9BD-EAF537F4B686}"/>
    <cellStyle name="Comma 30 17 10" xfId="22331" xr:uid="{72A6DD82-14AB-42C3-B4FA-C82541F87F9F}"/>
    <cellStyle name="Comma 30 17 11" xfId="24676" xr:uid="{01BD3F90-5F4C-4B6B-B1B8-2234BE7F78EC}"/>
    <cellStyle name="Comma 30 17 12" xfId="27021" xr:uid="{1CAC0578-8550-4AB1-8B3C-CAEA69657B67}"/>
    <cellStyle name="Comma 30 17 2" xfId="3570" xr:uid="{393AB7E2-85DC-42E2-8A43-852AA85E55BF}"/>
    <cellStyle name="Comma 30 17 3" xfId="5915" xr:uid="{96401E37-DE2E-440E-9B4F-5656A5945E66}"/>
    <cellStyle name="Comma 30 17 4" xfId="8260" xr:uid="{B294B362-5279-4341-A680-3063FE27460F}"/>
    <cellStyle name="Comma 30 17 5" xfId="10605" xr:uid="{9E319EFA-31D9-490A-A0B7-9E22D41E15A4}"/>
    <cellStyle name="Comma 30 17 6" xfId="12950" xr:uid="{977C11F4-51D7-43E8-943A-104A4DB49E15}"/>
    <cellStyle name="Comma 30 17 7" xfId="15295" xr:uid="{3C8D7AF5-8CC8-4C7B-B184-8F387E082BD5}"/>
    <cellStyle name="Comma 30 17 8" xfId="17641" xr:uid="{D23DEED9-BD77-426D-AD9D-154CEFE73CD6}"/>
    <cellStyle name="Comma 30 17 9" xfId="19986" xr:uid="{7A59209F-EA66-41C8-BA33-1F84AE116C15}"/>
    <cellStyle name="Comma 30 18" xfId="1609" xr:uid="{6B4DF045-88F8-482F-97A7-FAC6245603EF}"/>
    <cellStyle name="Comma 30 18 10" xfId="22715" xr:uid="{FFDFE3B1-6CD5-4F38-B322-AE7098514CCB}"/>
    <cellStyle name="Comma 30 18 11" xfId="25060" xr:uid="{B4C665A5-F685-4EB5-85B6-D4CBCA0F8E4F}"/>
    <cellStyle name="Comma 30 18 12" xfId="27405" xr:uid="{48386978-607A-4170-AA4A-3C289A336BC1}"/>
    <cellStyle name="Comma 30 18 2" xfId="3954" xr:uid="{D4884D05-8410-4C16-847D-BD3BAA558634}"/>
    <cellStyle name="Comma 30 18 3" xfId="6299" xr:uid="{41EDA620-CE01-4916-8442-0A314D6B1418}"/>
    <cellStyle name="Comma 30 18 4" xfId="8644" xr:uid="{C3F0E4F3-64DC-4FC2-95F3-69EAF86C8879}"/>
    <cellStyle name="Comma 30 18 5" xfId="10989" xr:uid="{987C1FBA-C193-4560-A7C4-AF9D5B5BBF55}"/>
    <cellStyle name="Comma 30 18 6" xfId="13334" xr:uid="{F72A44AF-ECB7-4352-88D3-2A0B6DB4582E}"/>
    <cellStyle name="Comma 30 18 7" xfId="15679" xr:uid="{5B62F39C-6AAF-4ADC-B7B2-DF3A7F95D4E9}"/>
    <cellStyle name="Comma 30 18 8" xfId="18025" xr:uid="{D3D3AB65-5E54-4414-9B47-D209B85B0BEF}"/>
    <cellStyle name="Comma 30 18 9" xfId="20370" xr:uid="{AC58C8C4-2913-4C77-BAC7-2DFE87E4878D}"/>
    <cellStyle name="Comma 30 19" xfId="1993" xr:uid="{E0298731-192B-4932-9A8F-4CCE916A30C0}"/>
    <cellStyle name="Comma 30 19 10" xfId="23099" xr:uid="{6605D380-8737-45F3-90D9-6750C59058C8}"/>
    <cellStyle name="Comma 30 19 11" xfId="25444" xr:uid="{3EB3B1F9-8D11-4921-9785-7C18A24B14FD}"/>
    <cellStyle name="Comma 30 19 12" xfId="27789" xr:uid="{316627D1-EA03-4797-A565-F5ECEEBB53BD}"/>
    <cellStyle name="Comma 30 19 2" xfId="4338" xr:uid="{39998632-7326-425E-AC2E-73344C8487CB}"/>
    <cellStyle name="Comma 30 19 3" xfId="6683" xr:uid="{C62C766B-48E7-4756-84E7-BE2414FEC250}"/>
    <cellStyle name="Comma 30 19 4" xfId="9028" xr:uid="{F9921ECB-903F-41E5-9D07-A75E73717FD8}"/>
    <cellStyle name="Comma 30 19 5" xfId="11373" xr:uid="{E2EA3FA2-63D9-490F-A5C5-CC3B1F4DAECF}"/>
    <cellStyle name="Comma 30 19 6" xfId="13718" xr:uid="{F76B8FAD-DAF1-4A9B-A503-9054CB1066DF}"/>
    <cellStyle name="Comma 30 19 7" xfId="16063" xr:uid="{75D08E80-F81E-41DE-AAA1-CCD6278074CF}"/>
    <cellStyle name="Comma 30 19 8" xfId="18409" xr:uid="{7B3306D3-FDA0-473C-A487-95D15F36C561}"/>
    <cellStyle name="Comma 30 19 9" xfId="20754" xr:uid="{9F45AE0C-8D59-4446-B1A9-822BAA276D43}"/>
    <cellStyle name="Comma 30 2" xfId="16" xr:uid="{00000000-0005-0000-0000-000003000000}"/>
    <cellStyle name="Comma 30 2 10" xfId="376" xr:uid="{6A1CE74E-3F22-4637-A027-CAA6AA304E0F}"/>
    <cellStyle name="Comma 30 2 10 10" xfId="9756" xr:uid="{23101953-58BE-4CCE-A780-FE4F6F20932F}"/>
    <cellStyle name="Comma 30 2 10 11" xfId="12101" xr:uid="{5554B4F0-595C-44B7-92B6-0B87EC0F8AC1}"/>
    <cellStyle name="Comma 30 2 10 12" xfId="14446" xr:uid="{22F1272D-453A-445A-ADBB-85EB82983632}"/>
    <cellStyle name="Comma 30 2 10 13" xfId="16792" xr:uid="{739D3025-AB03-4134-B883-9A020FC0E814}"/>
    <cellStyle name="Comma 30 2 10 14" xfId="19137" xr:uid="{D234C80F-CCBC-4240-A977-66A954E40AFA}"/>
    <cellStyle name="Comma 30 2 10 15" xfId="21482" xr:uid="{FA57D1B9-AE8B-44FB-9BB2-D2FB5DB8F4E4}"/>
    <cellStyle name="Comma 30 2 10 16" xfId="23827" xr:uid="{41CF4B24-8879-4563-B725-C20057B1F105}"/>
    <cellStyle name="Comma 30 2 10 17" xfId="26172" xr:uid="{BC5F028D-CA1E-4BBD-B063-0DA8A8B55F07}"/>
    <cellStyle name="Comma 30 2 10 2" xfId="760" xr:uid="{7192102B-F591-48DD-81BE-5CCC6037DD71}"/>
    <cellStyle name="Comma 30 2 10 2 10" xfId="21866" xr:uid="{71AD5BF5-D904-4EA3-AF24-BD64018B7ACE}"/>
    <cellStyle name="Comma 30 2 10 2 11" xfId="24211" xr:uid="{29632D47-EF5E-4C3B-B6F9-BEE2462D0DCF}"/>
    <cellStyle name="Comma 30 2 10 2 12" xfId="26556" xr:uid="{DF4099F6-0CF8-42A1-97D5-F23933AE1B88}"/>
    <cellStyle name="Comma 30 2 10 2 2" xfId="3105" xr:uid="{BAE7D046-B6C0-46D6-8414-854FB4CDD5F9}"/>
    <cellStyle name="Comma 30 2 10 2 3" xfId="5450" xr:uid="{03C4BD51-8A6D-4BC0-8577-95D6B2C29506}"/>
    <cellStyle name="Comma 30 2 10 2 4" xfId="7795" xr:uid="{30883653-44DD-4612-8668-7009496ED228}"/>
    <cellStyle name="Comma 30 2 10 2 5" xfId="10140" xr:uid="{1295616D-D9C6-43D3-849C-4789C61C6240}"/>
    <cellStyle name="Comma 30 2 10 2 6" xfId="12485" xr:uid="{6FFDA3F9-2CD5-4A0E-A0C0-102A662ACDD5}"/>
    <cellStyle name="Comma 30 2 10 2 7" xfId="14830" xr:uid="{2714B15D-1CFA-4F7A-ADCE-AD2A6E70087B}"/>
    <cellStyle name="Comma 30 2 10 2 8" xfId="17176" xr:uid="{60A0A406-94DE-49AD-B2CC-D675481702FE}"/>
    <cellStyle name="Comma 30 2 10 2 9" xfId="19521" xr:uid="{57E1837E-A831-4577-BE40-76EFC226A721}"/>
    <cellStyle name="Comma 30 2 10 3" xfId="1185" xr:uid="{2AB5E52F-4CB6-4EF5-847F-C377273D6A0F}"/>
    <cellStyle name="Comma 30 2 10 3 10" xfId="22291" xr:uid="{82756BC2-0B08-4072-8991-45C067011C47}"/>
    <cellStyle name="Comma 30 2 10 3 11" xfId="24636" xr:uid="{05BA3AD5-6BBF-4809-8D3F-B70D2A0C4A57}"/>
    <cellStyle name="Comma 30 2 10 3 12" xfId="26981" xr:uid="{444A3287-C570-4F99-8F2C-ADE0E1E9E14F}"/>
    <cellStyle name="Comma 30 2 10 3 2" xfId="3530" xr:uid="{6E37655C-0678-463A-BD44-C61930AC2389}"/>
    <cellStyle name="Comma 30 2 10 3 3" xfId="5875" xr:uid="{7445D444-C4E2-4DFA-9FBE-3A65087C51EA}"/>
    <cellStyle name="Comma 30 2 10 3 4" xfId="8220" xr:uid="{4CDA90D8-4388-40FF-9B86-092138C4D712}"/>
    <cellStyle name="Comma 30 2 10 3 5" xfId="10565" xr:uid="{425E95A5-F114-4CFE-9C86-D8B1C7624AAA}"/>
    <cellStyle name="Comma 30 2 10 3 6" xfId="12910" xr:uid="{6E1F491F-F344-4E86-A887-2C8AD13184B6}"/>
    <cellStyle name="Comma 30 2 10 3 7" xfId="15255" xr:uid="{F52AF28D-1DF8-4714-A2EB-206E059EBD66}"/>
    <cellStyle name="Comma 30 2 10 3 8" xfId="17601" xr:uid="{622D7214-F244-41B7-9F21-6BA67A2ED111}"/>
    <cellStyle name="Comma 30 2 10 3 9" xfId="19946" xr:uid="{658BA1E6-66BB-4CC1-8EBB-CDF0364756FD}"/>
    <cellStyle name="Comma 30 2 10 4" xfId="1569" xr:uid="{2A22A300-3603-453A-9E00-D3D9C4E1F084}"/>
    <cellStyle name="Comma 30 2 10 4 10" xfId="22675" xr:uid="{B3C6FDCA-0416-47E3-956C-FFFA4974CA27}"/>
    <cellStyle name="Comma 30 2 10 4 11" xfId="25020" xr:uid="{603B05E9-F1A2-4E0A-88BB-722AEA21586E}"/>
    <cellStyle name="Comma 30 2 10 4 12" xfId="27365" xr:uid="{D2F4799E-9E64-4E0D-8C88-4C2B542917C6}"/>
    <cellStyle name="Comma 30 2 10 4 2" xfId="3914" xr:uid="{1CBBDF57-3816-4702-8962-A02D493F81B9}"/>
    <cellStyle name="Comma 30 2 10 4 3" xfId="6259" xr:uid="{94E6AFDD-B742-471D-B3E6-F008FC91F816}"/>
    <cellStyle name="Comma 30 2 10 4 4" xfId="8604" xr:uid="{7C1D8B6B-FFF9-435B-92F7-4BF5086D0031}"/>
    <cellStyle name="Comma 30 2 10 4 5" xfId="10949" xr:uid="{0DC3E80B-AF28-4021-ABEF-796C074124EE}"/>
    <cellStyle name="Comma 30 2 10 4 6" xfId="13294" xr:uid="{AE54A1D5-6B19-412E-AE8B-5FE9D720975C}"/>
    <cellStyle name="Comma 30 2 10 4 7" xfId="15639" xr:uid="{E0ED0BC2-E151-4C2B-8CFE-6C2C6FEE51F0}"/>
    <cellStyle name="Comma 30 2 10 4 8" xfId="17985" xr:uid="{090D0FCA-BC68-44A0-84B0-0F6717AA8242}"/>
    <cellStyle name="Comma 30 2 10 4 9" xfId="20330" xr:uid="{53B3F554-88EC-4749-84A5-A512DEC4EEFB}"/>
    <cellStyle name="Comma 30 2 10 5" xfId="1953" xr:uid="{3B816225-507A-4441-9AB3-B5D231DF2732}"/>
    <cellStyle name="Comma 30 2 10 5 10" xfId="23059" xr:uid="{9BAE07E4-B5DB-4BEE-AC08-38AB2586CCA2}"/>
    <cellStyle name="Comma 30 2 10 5 11" xfId="25404" xr:uid="{64262105-BA6E-4868-AC8D-A3D7319DB0D0}"/>
    <cellStyle name="Comma 30 2 10 5 12" xfId="27749" xr:uid="{B127F5F3-1D05-420E-93A5-F8601966C7C3}"/>
    <cellStyle name="Comma 30 2 10 5 2" xfId="4298" xr:uid="{CC8D96F6-3FB5-4C49-A9C6-4217EA0C3FF4}"/>
    <cellStyle name="Comma 30 2 10 5 3" xfId="6643" xr:uid="{25BE9ACD-FAA8-47AA-838B-5DB4BEAF974A}"/>
    <cellStyle name="Comma 30 2 10 5 4" xfId="8988" xr:uid="{738E0FFA-5D58-4C6E-9DBC-51162371269A}"/>
    <cellStyle name="Comma 30 2 10 5 5" xfId="11333" xr:uid="{CD347EB5-FC2C-4F26-8FE1-6DD41178ECB8}"/>
    <cellStyle name="Comma 30 2 10 5 6" xfId="13678" xr:uid="{A90E72E2-3E32-435D-8C56-6578FFC6AD39}"/>
    <cellStyle name="Comma 30 2 10 5 7" xfId="16023" xr:uid="{F522775C-7198-4A19-A4B8-CF17B0660201}"/>
    <cellStyle name="Comma 30 2 10 5 8" xfId="18369" xr:uid="{965B75D6-8F78-4047-AA32-EE533AB863B2}"/>
    <cellStyle name="Comma 30 2 10 5 9" xfId="20714" xr:uid="{F5AECE7B-36F6-4A24-B9B1-E83714BCB60E}"/>
    <cellStyle name="Comma 30 2 10 6" xfId="2337" xr:uid="{DC148905-5AD3-4B75-A4EE-FF17CB9DD307}"/>
    <cellStyle name="Comma 30 2 10 6 10" xfId="23443" xr:uid="{4A8FDCE0-1DFA-4CC4-818A-8FB0F2A35F10}"/>
    <cellStyle name="Comma 30 2 10 6 11" xfId="25788" xr:uid="{2EE487CC-7D23-4ADB-81D3-30DA83F324BC}"/>
    <cellStyle name="Comma 30 2 10 6 12" xfId="28133" xr:uid="{183F56B0-5FFD-4F95-B8BE-342836075AB6}"/>
    <cellStyle name="Comma 30 2 10 6 2" xfId="4682" xr:uid="{A5F621F6-5809-4640-9DD6-B89CF8BF9C1A}"/>
    <cellStyle name="Comma 30 2 10 6 3" xfId="7027" xr:uid="{2E904E0E-AF2C-446B-AA56-00E3C884CE4E}"/>
    <cellStyle name="Comma 30 2 10 6 4" xfId="9372" xr:uid="{53CB230C-32C0-4D0A-96C1-9DB7AA6C495A}"/>
    <cellStyle name="Comma 30 2 10 6 5" xfId="11717" xr:uid="{89163B5C-95A6-4238-8BF7-E988C5D212C1}"/>
    <cellStyle name="Comma 30 2 10 6 6" xfId="14062" xr:uid="{C03C067E-F08D-4094-BC3B-06468090B3FF}"/>
    <cellStyle name="Comma 30 2 10 6 7" xfId="16407" xr:uid="{5F9B8D82-4436-42C5-9E71-53C93F22C050}"/>
    <cellStyle name="Comma 30 2 10 6 8" xfId="18753" xr:uid="{5126E963-AC89-45A9-ACCE-EAE6E273F398}"/>
    <cellStyle name="Comma 30 2 10 6 9" xfId="21098" xr:uid="{736DBD05-4B38-4B3E-9EE7-6B9705401527}"/>
    <cellStyle name="Comma 30 2 10 7" xfId="2721" xr:uid="{6554A61A-7B7B-43B1-98B7-297487BCF2A9}"/>
    <cellStyle name="Comma 30 2 10 8" xfId="5066" xr:uid="{99E55E8B-6657-4B0E-A25F-4B40768E32AD}"/>
    <cellStyle name="Comma 30 2 10 9" xfId="7411" xr:uid="{8D7A0392-C2C7-45C1-9F74-B5D8D90728B6}"/>
    <cellStyle name="Comma 30 2 11" xfId="424" xr:uid="{E1B8D3D6-2C74-4BC6-94F2-4F995890D261}"/>
    <cellStyle name="Comma 30 2 11 10" xfId="21530" xr:uid="{33D6751F-62DC-415C-B5A1-FE44D35CC5A6}"/>
    <cellStyle name="Comma 30 2 11 11" xfId="23875" xr:uid="{5F91FBB7-21E0-4950-9B09-93BF512CA5DD}"/>
    <cellStyle name="Comma 30 2 11 12" xfId="26220" xr:uid="{4195DF93-BC5E-4BED-97C0-4BDC546C46AE}"/>
    <cellStyle name="Comma 30 2 11 2" xfId="2769" xr:uid="{B8C276A3-F25E-4367-A0AF-5BBAE3F1A8B2}"/>
    <cellStyle name="Comma 30 2 11 3" xfId="5114" xr:uid="{D7A130CB-203F-4369-9609-A5D8EE214186}"/>
    <cellStyle name="Comma 30 2 11 4" xfId="7459" xr:uid="{F40CA1CB-6372-449C-B5A8-8FC5B255EB89}"/>
    <cellStyle name="Comma 30 2 11 5" xfId="9804" xr:uid="{34844319-9A96-47FD-9595-ABC4A59CB07E}"/>
    <cellStyle name="Comma 30 2 11 6" xfId="12149" xr:uid="{AE4F0E48-DDBD-4397-A886-3B0E846D4E70}"/>
    <cellStyle name="Comma 30 2 11 7" xfId="14494" xr:uid="{EBDD874B-93D7-45E4-8EF5-2EC0B7E2CA72}"/>
    <cellStyle name="Comma 30 2 11 8" xfId="16840" xr:uid="{5F358731-33C4-4C12-8409-E8EC2A293536}"/>
    <cellStyle name="Comma 30 2 11 9" xfId="19185" xr:uid="{A9B7A045-5A69-4519-9C17-B0EC9989A8F0}"/>
    <cellStyle name="Comma 30 2 12" xfId="808" xr:uid="{3B880AC7-80DF-4A8E-AF53-C3341FDEC3D3}"/>
    <cellStyle name="Comma 30 2 12 10" xfId="21914" xr:uid="{486D9ED0-27B5-4AD1-9C40-0E4873123B0D}"/>
    <cellStyle name="Comma 30 2 12 11" xfId="24259" xr:uid="{19CB2C87-991C-42F8-AF57-92C9EEC31D0D}"/>
    <cellStyle name="Comma 30 2 12 12" xfId="26604" xr:uid="{78F04D0D-DD71-4A26-AD85-779955DACE40}"/>
    <cellStyle name="Comma 30 2 12 2" xfId="3153" xr:uid="{CFBB52CD-0C31-4F21-9511-5A6722C49658}"/>
    <cellStyle name="Comma 30 2 12 3" xfId="5498" xr:uid="{4FA19719-FE72-4E5B-B9C3-88044D69A661}"/>
    <cellStyle name="Comma 30 2 12 4" xfId="7843" xr:uid="{6DB3C293-8216-485D-AC49-F94C418614D3}"/>
    <cellStyle name="Comma 30 2 12 5" xfId="10188" xr:uid="{8FEC40E0-6F19-4EB2-B483-C59C012DEE60}"/>
    <cellStyle name="Comma 30 2 12 6" xfId="12533" xr:uid="{73902AF1-64F2-4519-973A-58FBE2E29B0C}"/>
    <cellStyle name="Comma 30 2 12 7" xfId="14878" xr:uid="{E6E33F54-CAA1-4E3A-8CCB-2ACEBCCAAC43}"/>
    <cellStyle name="Comma 30 2 12 8" xfId="17224" xr:uid="{8E32D30A-4105-4507-A2E6-D9D2E4272112}"/>
    <cellStyle name="Comma 30 2 12 9" xfId="19569" xr:uid="{21584642-C593-41F6-9ED8-9EF2F064888B}"/>
    <cellStyle name="Comma 30 2 13" xfId="821" xr:uid="{C22D4154-3CED-4008-BD97-140678787184}"/>
    <cellStyle name="Comma 30 2 13 10" xfId="21927" xr:uid="{CE145996-40CF-4044-B6D5-6C417A00B5FF}"/>
    <cellStyle name="Comma 30 2 13 11" xfId="24272" xr:uid="{E8DF6F04-DE9B-4C53-8617-6067244B4EB9}"/>
    <cellStyle name="Comma 30 2 13 12" xfId="26617" xr:uid="{C24AB4D3-69C4-4BE6-8803-86008E95E97F}"/>
    <cellStyle name="Comma 30 2 13 2" xfId="3166" xr:uid="{2573D0DF-5468-4B74-BF3E-76FE557501AB}"/>
    <cellStyle name="Comma 30 2 13 3" xfId="5511" xr:uid="{04DA7D41-01F5-4D4A-B2EA-73B7198D5556}"/>
    <cellStyle name="Comma 30 2 13 4" xfId="7856" xr:uid="{77D44BF0-779C-4E1B-B79E-4D526066E551}"/>
    <cellStyle name="Comma 30 2 13 5" xfId="10201" xr:uid="{C16EFAE8-8428-484D-B0D3-E5B35F57BC24}"/>
    <cellStyle name="Comma 30 2 13 6" xfId="12546" xr:uid="{CAB68AE0-32A5-4DC6-9D78-18535BF162B1}"/>
    <cellStyle name="Comma 30 2 13 7" xfId="14891" xr:uid="{A839F47F-B197-4BCD-ACF7-45C52F6E651D}"/>
    <cellStyle name="Comma 30 2 13 8" xfId="17237" xr:uid="{98BA8DA2-9C3C-4257-991C-414CEB5E5C6D}"/>
    <cellStyle name="Comma 30 2 13 9" xfId="19582" xr:uid="{18F01157-6D80-433C-9BA0-098167432CFD}"/>
    <cellStyle name="Comma 30 2 14" xfId="835" xr:uid="{B3CDCEAE-A906-4911-804B-83D748661404}"/>
    <cellStyle name="Comma 30 2 14 10" xfId="21941" xr:uid="{6194AF30-06FC-4BC7-ABCB-6A24589B9AB5}"/>
    <cellStyle name="Comma 30 2 14 11" xfId="24286" xr:uid="{08414927-5745-4210-ABAD-25E6B992E97E}"/>
    <cellStyle name="Comma 30 2 14 12" xfId="26631" xr:uid="{29826CD1-2649-461B-9287-8AEDD89B18E6}"/>
    <cellStyle name="Comma 30 2 14 2" xfId="3180" xr:uid="{1CEDF4E7-CE37-464B-9416-F8B1FC82033E}"/>
    <cellStyle name="Comma 30 2 14 3" xfId="5525" xr:uid="{A16AEBF3-0761-415B-A564-3AE1E6695371}"/>
    <cellStyle name="Comma 30 2 14 4" xfId="7870" xr:uid="{72B5FFFE-00EE-4A82-8A20-1F391EBCAD73}"/>
    <cellStyle name="Comma 30 2 14 5" xfId="10215" xr:uid="{8C05BACD-084F-466D-B053-7D2F1A1A592F}"/>
    <cellStyle name="Comma 30 2 14 6" xfId="12560" xr:uid="{C24ECF96-95F1-4962-91FA-BDC0E0770940}"/>
    <cellStyle name="Comma 30 2 14 7" xfId="14905" xr:uid="{9E8041EE-BD6F-4A35-952D-23B2CA9CD8C0}"/>
    <cellStyle name="Comma 30 2 14 8" xfId="17251" xr:uid="{016F0C2E-E615-4571-A983-476C86DF03C2}"/>
    <cellStyle name="Comma 30 2 14 9" xfId="19596" xr:uid="{2BDDDE79-D51B-4BBC-8C12-531D60E0B71C}"/>
    <cellStyle name="Comma 30 2 15" xfId="849" xr:uid="{B17087D6-B706-4FBB-AF6D-32A31C09FE21}"/>
    <cellStyle name="Comma 30 2 15 10" xfId="21955" xr:uid="{2C89630C-639F-4289-BD63-180B79107411}"/>
    <cellStyle name="Comma 30 2 15 11" xfId="24300" xr:uid="{E2667546-B275-4394-8950-3067E9197FD7}"/>
    <cellStyle name="Comma 30 2 15 12" xfId="26645" xr:uid="{3917D8BB-D34B-47D3-A956-A0EF6597B206}"/>
    <cellStyle name="Comma 30 2 15 2" xfId="3194" xr:uid="{02CDAFA4-CC1F-4788-B3BB-C4AFDD36884F}"/>
    <cellStyle name="Comma 30 2 15 3" xfId="5539" xr:uid="{58324DCF-91FD-4BED-9C5E-026DB5008CDA}"/>
    <cellStyle name="Comma 30 2 15 4" xfId="7884" xr:uid="{24B17B1D-7ACA-495D-B1CB-4E316D93CDCB}"/>
    <cellStyle name="Comma 30 2 15 5" xfId="10229" xr:uid="{2773CEEA-352B-46A5-A19E-2FC6C381F273}"/>
    <cellStyle name="Comma 30 2 15 6" xfId="12574" xr:uid="{B2154E1B-BB58-43E6-867F-B51D4CC171EE}"/>
    <cellStyle name="Comma 30 2 15 7" xfId="14919" xr:uid="{F97EDE63-4503-4F87-BE36-2358CF5D11DC}"/>
    <cellStyle name="Comma 30 2 15 8" xfId="17265" xr:uid="{C6DF86E1-C18E-478B-A956-18873622B37F}"/>
    <cellStyle name="Comma 30 2 15 9" xfId="19610" xr:uid="{2835F28A-A608-48FC-9415-4C69C6FAA606}"/>
    <cellStyle name="Comma 30 2 16" xfId="1233" xr:uid="{7ACE9FA7-C7BE-420C-952C-59A77FFF498F}"/>
    <cellStyle name="Comma 30 2 16 10" xfId="22339" xr:uid="{0D04403B-24D5-4C2D-9F05-5B7224CC04C2}"/>
    <cellStyle name="Comma 30 2 16 11" xfId="24684" xr:uid="{78AB2936-9FC2-4618-AA1C-EDB653235BF1}"/>
    <cellStyle name="Comma 30 2 16 12" xfId="27029" xr:uid="{8FA88AC0-CD9C-42F6-A8AC-10F715170BFC}"/>
    <cellStyle name="Comma 30 2 16 2" xfId="3578" xr:uid="{D5B1BC5A-4510-4D72-80F3-DE6E89764D15}"/>
    <cellStyle name="Comma 30 2 16 3" xfId="5923" xr:uid="{DD03750E-8ABB-49ED-BB52-1E0E2C7C36DD}"/>
    <cellStyle name="Comma 30 2 16 4" xfId="8268" xr:uid="{6FDB056F-2838-4AD7-948B-210AF35805F0}"/>
    <cellStyle name="Comma 30 2 16 5" xfId="10613" xr:uid="{2E0F30AE-B517-4CB9-9988-AABD1DB82794}"/>
    <cellStyle name="Comma 30 2 16 6" xfId="12958" xr:uid="{D81437D7-6BA2-49B2-9863-85182487AE93}"/>
    <cellStyle name="Comma 30 2 16 7" xfId="15303" xr:uid="{5715C8F4-240E-4049-8EC8-B3F62E754747}"/>
    <cellStyle name="Comma 30 2 16 8" xfId="17649" xr:uid="{86CD8C9E-A5A1-4A46-87B3-89632CDE2564}"/>
    <cellStyle name="Comma 30 2 16 9" xfId="19994" xr:uid="{A7D8D229-9C04-4F6D-9D34-EEB07B65C2B8}"/>
    <cellStyle name="Comma 30 2 17" xfId="1617" xr:uid="{9EC06BE4-A8DA-4D23-90FF-2AECA0CFC5BA}"/>
    <cellStyle name="Comma 30 2 17 10" xfId="22723" xr:uid="{78546F5A-E54E-4638-8ABD-0F6D9D7A872C}"/>
    <cellStyle name="Comma 30 2 17 11" xfId="25068" xr:uid="{589613A1-3EA4-4793-AF29-7C9B032DB8D6}"/>
    <cellStyle name="Comma 30 2 17 12" xfId="27413" xr:uid="{B107EB9D-040B-412E-A7F3-7A22E8159307}"/>
    <cellStyle name="Comma 30 2 17 2" xfId="3962" xr:uid="{76B6A5CD-5BB8-4FE9-B297-0F71C0D60165}"/>
    <cellStyle name="Comma 30 2 17 3" xfId="6307" xr:uid="{39BDE284-B024-4558-90AA-D3D45203F864}"/>
    <cellStyle name="Comma 30 2 17 4" xfId="8652" xr:uid="{6ADA8536-634A-48D8-A29B-9B2B19F2A109}"/>
    <cellStyle name="Comma 30 2 17 5" xfId="10997" xr:uid="{A6670D7E-74DF-4AD9-9860-A8C7A67AD718}"/>
    <cellStyle name="Comma 30 2 17 6" xfId="13342" xr:uid="{FC24439D-ECA9-4E0A-BBD7-2F1A1EB8ED2C}"/>
    <cellStyle name="Comma 30 2 17 7" xfId="15687" xr:uid="{4FA0458C-438F-4079-83ED-F05A76B0811E}"/>
    <cellStyle name="Comma 30 2 17 8" xfId="18033" xr:uid="{0F988668-3113-479E-B72D-6DC0812275E1}"/>
    <cellStyle name="Comma 30 2 17 9" xfId="20378" xr:uid="{D30F18FD-F2C8-4637-8A45-E28D94BBBE27}"/>
    <cellStyle name="Comma 30 2 18" xfId="2001" xr:uid="{A25ED3F2-6BEF-4F8F-8C33-ABB6B02730D3}"/>
    <cellStyle name="Comma 30 2 18 10" xfId="23107" xr:uid="{68FF79C5-585B-4BEE-960C-FCC720C6716E}"/>
    <cellStyle name="Comma 30 2 18 11" xfId="25452" xr:uid="{565B380B-C47C-4475-8D28-39758F87D1E7}"/>
    <cellStyle name="Comma 30 2 18 12" xfId="27797" xr:uid="{6C380B96-BBAE-4B7A-9BD6-2D964040F879}"/>
    <cellStyle name="Comma 30 2 18 2" xfId="4346" xr:uid="{30056D78-D077-478B-8F72-DE5F3B83F9D4}"/>
    <cellStyle name="Comma 30 2 18 3" xfId="6691" xr:uid="{B3D02995-CF15-4491-8803-CB8F2A0CAC7E}"/>
    <cellStyle name="Comma 30 2 18 4" xfId="9036" xr:uid="{DEB16FF9-3187-41C4-A528-56116BBDC9DE}"/>
    <cellStyle name="Comma 30 2 18 5" xfId="11381" xr:uid="{0563E459-E4BA-40AD-8763-48647E0DE181}"/>
    <cellStyle name="Comma 30 2 18 6" xfId="13726" xr:uid="{01440C90-0A1C-4203-B66C-4D3858EC4FFA}"/>
    <cellStyle name="Comma 30 2 18 7" xfId="16071" xr:uid="{1D4F3A85-F8E9-44E6-A1FE-E5E6F001BFEB}"/>
    <cellStyle name="Comma 30 2 18 8" xfId="18417" xr:uid="{97E3BB0C-1F1F-49C9-808F-3A4B6C87C543}"/>
    <cellStyle name="Comma 30 2 18 9" xfId="20762" xr:uid="{2296BBBF-7654-44A4-805F-49762575181B}"/>
    <cellStyle name="Comma 30 2 19" xfId="40" xr:uid="{C339D245-2990-40E3-A9D2-E09D89E26051}"/>
    <cellStyle name="Comma 30 2 2" xfId="52" xr:uid="{819B0F70-C36A-4B49-A5C5-1369060FC607}"/>
    <cellStyle name="Comma 30 2 2 10" xfId="436" xr:uid="{EF50561E-F233-487C-A23F-FB97CB7A1993}"/>
    <cellStyle name="Comma 30 2 2 10 10" xfId="21542" xr:uid="{201B8286-4EDB-4B0F-A508-F5A35E76CC75}"/>
    <cellStyle name="Comma 30 2 2 10 11" xfId="23887" xr:uid="{EB0E7A10-A796-4E34-87F3-DE05528222E0}"/>
    <cellStyle name="Comma 30 2 2 10 12" xfId="26232" xr:uid="{FF64F6EC-0661-464D-B9BE-2FC9580DD477}"/>
    <cellStyle name="Comma 30 2 2 10 2" xfId="2781" xr:uid="{D28291B8-13A9-432B-A6EE-0DF6E1209002}"/>
    <cellStyle name="Comma 30 2 2 10 3" xfId="5126" xr:uid="{3D5657B6-A003-4C67-A96B-A3E45F21B6F4}"/>
    <cellStyle name="Comma 30 2 2 10 4" xfId="7471" xr:uid="{4E05AF95-D548-4E45-817E-7E3FAA6681A7}"/>
    <cellStyle name="Comma 30 2 2 10 5" xfId="9816" xr:uid="{5B3C78E4-D9A0-415A-B271-13EFA351887F}"/>
    <cellStyle name="Comma 30 2 2 10 6" xfId="12161" xr:uid="{6982AE9C-640E-4136-ACE6-9F34D6ED0C22}"/>
    <cellStyle name="Comma 30 2 2 10 7" xfId="14506" xr:uid="{0AC162A9-E27A-4FAB-8F37-C42AD7F023D9}"/>
    <cellStyle name="Comma 30 2 2 10 8" xfId="16852" xr:uid="{63EC1888-3394-462F-BC99-0F434B35C324}"/>
    <cellStyle name="Comma 30 2 2 10 9" xfId="19197" xr:uid="{2FF8A8CD-61A7-49A4-AF48-3F000A70B171}"/>
    <cellStyle name="Comma 30 2 2 11" xfId="861" xr:uid="{206FCCD0-9DF4-4051-91A6-16E05BB280F2}"/>
    <cellStyle name="Comma 30 2 2 11 10" xfId="21967" xr:uid="{8C383E67-77E6-47E2-A3D7-D3F0280D1E16}"/>
    <cellStyle name="Comma 30 2 2 11 11" xfId="24312" xr:uid="{5531C2F9-3387-47E3-AD59-12DC76BB0806}"/>
    <cellStyle name="Comma 30 2 2 11 12" xfId="26657" xr:uid="{0E7145B1-CDAB-44A9-A6A2-351359E3A51B}"/>
    <cellStyle name="Comma 30 2 2 11 2" xfId="3206" xr:uid="{346EA4E7-A63C-4E59-9573-0DDCEAF07ED7}"/>
    <cellStyle name="Comma 30 2 2 11 3" xfId="5551" xr:uid="{6DABB590-CB96-4F14-A0AF-CD9103CFFE6B}"/>
    <cellStyle name="Comma 30 2 2 11 4" xfId="7896" xr:uid="{73E69C9A-C073-4670-89DC-B7CA13E981A4}"/>
    <cellStyle name="Comma 30 2 2 11 5" xfId="10241" xr:uid="{621F134F-4465-40F3-BBD3-AB30CA5E77D1}"/>
    <cellStyle name="Comma 30 2 2 11 6" xfId="12586" xr:uid="{5EB9D292-F460-4593-BBEB-F97100DBDFAA}"/>
    <cellStyle name="Comma 30 2 2 11 7" xfId="14931" xr:uid="{7014B8E9-96E4-4EA5-AB9B-4A73659E3F36}"/>
    <cellStyle name="Comma 30 2 2 11 8" xfId="17277" xr:uid="{AC5CC7E8-8183-401A-8C5C-E3C0E7033BF0}"/>
    <cellStyle name="Comma 30 2 2 11 9" xfId="19622" xr:uid="{DF634380-80FF-4ACB-B98A-3E763FD5A857}"/>
    <cellStyle name="Comma 30 2 2 12" xfId="1245" xr:uid="{BE82B37C-7D20-4E83-B076-815A4A07AE2F}"/>
    <cellStyle name="Comma 30 2 2 12 10" xfId="22351" xr:uid="{FCC5020F-C63F-453B-9116-20A82813BC06}"/>
    <cellStyle name="Comma 30 2 2 12 11" xfId="24696" xr:uid="{12520752-0274-411B-AF15-3F379BC0A586}"/>
    <cellStyle name="Comma 30 2 2 12 12" xfId="27041" xr:uid="{D789BEA7-C199-4C33-BEDC-6E768BE797DA}"/>
    <cellStyle name="Comma 30 2 2 12 2" xfId="3590" xr:uid="{2D74A9C1-81EC-4F31-BE3F-079188313654}"/>
    <cellStyle name="Comma 30 2 2 12 3" xfId="5935" xr:uid="{26A08B5F-8050-4BB4-9512-D9E8AAF866C0}"/>
    <cellStyle name="Comma 30 2 2 12 4" xfId="8280" xr:uid="{69DBABE2-7E44-48FA-B16C-78A6409A53E6}"/>
    <cellStyle name="Comma 30 2 2 12 5" xfId="10625" xr:uid="{AF865958-AAD2-431F-BEE3-F80F75B75AB3}"/>
    <cellStyle name="Comma 30 2 2 12 6" xfId="12970" xr:uid="{798A791F-75DD-48F7-BD73-AF8E6490C5BB}"/>
    <cellStyle name="Comma 30 2 2 12 7" xfId="15315" xr:uid="{B222F81F-DB24-4B71-BE04-8EF7B5A25CAA}"/>
    <cellStyle name="Comma 30 2 2 12 8" xfId="17661" xr:uid="{5F8E600A-86E7-4681-A83A-AB35452B1579}"/>
    <cellStyle name="Comma 30 2 2 12 9" xfId="20006" xr:uid="{3A4A19E4-EB0C-4F4E-965F-75B4C6DADDFD}"/>
    <cellStyle name="Comma 30 2 2 13" xfId="1629" xr:uid="{9C31A806-4CB3-47ED-8F05-723D64CB76AE}"/>
    <cellStyle name="Comma 30 2 2 13 10" xfId="22735" xr:uid="{21719A25-35D8-470B-925F-1B3EBF1FC3C3}"/>
    <cellStyle name="Comma 30 2 2 13 11" xfId="25080" xr:uid="{5F064E08-9327-4EB8-BD95-2061E1BA1C0A}"/>
    <cellStyle name="Comma 30 2 2 13 12" xfId="27425" xr:uid="{E78FD582-CF9C-411B-A1F7-7AA74C1AE7CB}"/>
    <cellStyle name="Comma 30 2 2 13 2" xfId="3974" xr:uid="{FCEE2141-3E42-462E-83F1-13CB984A55C9}"/>
    <cellStyle name="Comma 30 2 2 13 3" xfId="6319" xr:uid="{1B38772D-BF06-4F7E-9494-97040E522B85}"/>
    <cellStyle name="Comma 30 2 2 13 4" xfId="8664" xr:uid="{238207CE-ECB7-4728-A90D-F953D85FD3B2}"/>
    <cellStyle name="Comma 30 2 2 13 5" xfId="11009" xr:uid="{F078828E-F027-4F7C-A9C2-A3DC36DED845}"/>
    <cellStyle name="Comma 30 2 2 13 6" xfId="13354" xr:uid="{83FB6446-FB3C-4A40-BC25-12AC2495D443}"/>
    <cellStyle name="Comma 30 2 2 13 7" xfId="15699" xr:uid="{36096753-C6A5-43DE-8801-02A5BAA93D6F}"/>
    <cellStyle name="Comma 30 2 2 13 8" xfId="18045" xr:uid="{61E1D440-09B3-427D-90A7-4FDB47C681B3}"/>
    <cellStyle name="Comma 30 2 2 13 9" xfId="20390" xr:uid="{C0477C28-C117-4A66-AF5B-0917A1FA57A7}"/>
    <cellStyle name="Comma 30 2 2 14" xfId="2013" xr:uid="{62C7C7DA-81F1-46CE-94EC-1D14BE8218C2}"/>
    <cellStyle name="Comma 30 2 2 14 10" xfId="23119" xr:uid="{F86A5A37-E223-4CA4-AB15-BFA466B9BE60}"/>
    <cellStyle name="Comma 30 2 2 14 11" xfId="25464" xr:uid="{C7F0E237-52AE-4B3F-8DD6-008556BF627C}"/>
    <cellStyle name="Comma 30 2 2 14 12" xfId="27809" xr:uid="{147EC992-C6D8-4B71-981C-553701C52922}"/>
    <cellStyle name="Comma 30 2 2 14 2" xfId="4358" xr:uid="{7F037B81-6148-4F6C-98E3-8A1F4FEEC848}"/>
    <cellStyle name="Comma 30 2 2 14 3" xfId="6703" xr:uid="{37310EE1-6C2A-4B31-AF9C-14CF11F46788}"/>
    <cellStyle name="Comma 30 2 2 14 4" xfId="9048" xr:uid="{A905A5A1-6B54-4F91-92D9-59213BE3034C}"/>
    <cellStyle name="Comma 30 2 2 14 5" xfId="11393" xr:uid="{D6E96BFA-AAE2-4383-BD2F-9B38BFC6EDD8}"/>
    <cellStyle name="Comma 30 2 2 14 6" xfId="13738" xr:uid="{7603B76E-BAE7-4952-B8BA-4ABBF13629F8}"/>
    <cellStyle name="Comma 30 2 2 14 7" xfId="16083" xr:uid="{0CA0A155-4B17-45D8-A983-44EF515A7553}"/>
    <cellStyle name="Comma 30 2 2 14 8" xfId="18429" xr:uid="{42239E74-5D69-47AF-B772-50D7BE2FFC08}"/>
    <cellStyle name="Comma 30 2 2 14 9" xfId="20774" xr:uid="{C669327D-D85B-41C8-AB90-70DAF3C1A537}"/>
    <cellStyle name="Comma 30 2 2 15" xfId="2397" xr:uid="{77C34BB1-30CC-4C3E-912C-33F17BCB202B}"/>
    <cellStyle name="Comma 30 2 2 16" xfId="4742" xr:uid="{B2BA8642-8510-4B19-BF40-A3FFBA0CCBE6}"/>
    <cellStyle name="Comma 30 2 2 17" xfId="7087" xr:uid="{41B2B41F-0BCC-4C4E-A18A-D4D9B74D5C98}"/>
    <cellStyle name="Comma 30 2 2 18" xfId="9432" xr:uid="{E1658928-A61C-485B-9E31-EDD1249D2139}"/>
    <cellStyle name="Comma 30 2 2 19" xfId="11777" xr:uid="{8FC8CE34-F448-4F1C-943C-7AE95758118D}"/>
    <cellStyle name="Comma 30 2 2 2" xfId="76" xr:uid="{DE8FACD9-4694-4713-A4C7-9FE81AF69506}"/>
    <cellStyle name="Comma 30 2 2 2 10" xfId="885" xr:uid="{BEA19BEF-4625-4EB8-80A5-B51FE0D81BC7}"/>
    <cellStyle name="Comma 30 2 2 2 10 10" xfId="21991" xr:uid="{B16D2809-152F-42B0-B9DE-2886C117B98E}"/>
    <cellStyle name="Comma 30 2 2 2 10 11" xfId="24336" xr:uid="{4CD6E0C9-8840-44D4-806A-21EC5460D9F0}"/>
    <cellStyle name="Comma 30 2 2 2 10 12" xfId="26681" xr:uid="{6C4E053D-0FB7-4051-825E-D9E506FDA04B}"/>
    <cellStyle name="Comma 30 2 2 2 10 2" xfId="3230" xr:uid="{28936FCA-6DD4-462E-87F9-3E0DE2686E6E}"/>
    <cellStyle name="Comma 30 2 2 2 10 3" xfId="5575" xr:uid="{C1FF4D6E-155E-48BA-81E4-F5FE766CF9BF}"/>
    <cellStyle name="Comma 30 2 2 2 10 4" xfId="7920" xr:uid="{94BF28D6-A9F6-44A9-9213-82BEBB31A439}"/>
    <cellStyle name="Comma 30 2 2 2 10 5" xfId="10265" xr:uid="{5FCA552D-7C60-4710-958D-5117A70C57F5}"/>
    <cellStyle name="Comma 30 2 2 2 10 6" xfId="12610" xr:uid="{FA13AF99-D7F9-499C-BC00-369BDB28E0CA}"/>
    <cellStyle name="Comma 30 2 2 2 10 7" xfId="14955" xr:uid="{BA7AF0D5-1C21-4A45-913D-CF22EAD2FB85}"/>
    <cellStyle name="Comma 30 2 2 2 10 8" xfId="17301" xr:uid="{B06535F3-6178-481C-BF42-4B04C7CB91CF}"/>
    <cellStyle name="Comma 30 2 2 2 10 9" xfId="19646" xr:uid="{DEC89D48-E1E1-499C-BB37-1D3B7883C9E0}"/>
    <cellStyle name="Comma 30 2 2 2 11" xfId="1269" xr:uid="{0FBA49A7-F466-4A77-B69B-AB5EBDD27D68}"/>
    <cellStyle name="Comma 30 2 2 2 11 10" xfId="22375" xr:uid="{C4283065-A857-47E6-981D-7D5BC651F51B}"/>
    <cellStyle name="Comma 30 2 2 2 11 11" xfId="24720" xr:uid="{D41B64F8-B7F4-40FD-8DAA-F96B88F76A55}"/>
    <cellStyle name="Comma 30 2 2 2 11 12" xfId="27065" xr:uid="{493976CF-D685-4795-A9CE-64E656002743}"/>
    <cellStyle name="Comma 30 2 2 2 11 2" xfId="3614" xr:uid="{291C13FD-A1E2-4400-86A2-725F1F26ADB2}"/>
    <cellStyle name="Comma 30 2 2 2 11 3" xfId="5959" xr:uid="{54D5C0D6-1E02-479A-9D1E-89C5F2D19772}"/>
    <cellStyle name="Comma 30 2 2 2 11 4" xfId="8304" xr:uid="{79F49960-5395-4F69-A648-91EDAEEE2486}"/>
    <cellStyle name="Comma 30 2 2 2 11 5" xfId="10649" xr:uid="{F37AFA41-E2AB-44F5-85E4-3DD357889834}"/>
    <cellStyle name="Comma 30 2 2 2 11 6" xfId="12994" xr:uid="{4FAC2EFB-2517-4304-8667-52DF021BA7CE}"/>
    <cellStyle name="Comma 30 2 2 2 11 7" xfId="15339" xr:uid="{C6ABF67F-B36D-4D01-812C-64EA1A9E8C6A}"/>
    <cellStyle name="Comma 30 2 2 2 11 8" xfId="17685" xr:uid="{C1FEB3A6-2026-440B-8CDD-4B9E552A10D5}"/>
    <cellStyle name="Comma 30 2 2 2 11 9" xfId="20030" xr:uid="{08E680E1-37B4-4875-99AA-9B61234624A1}"/>
    <cellStyle name="Comma 30 2 2 2 12" xfId="1653" xr:uid="{FFBC7F7A-3F13-449A-9C8D-9F4326C4D325}"/>
    <cellStyle name="Comma 30 2 2 2 12 10" xfId="22759" xr:uid="{F7BA8174-EBA5-4F09-BD41-68239CC97E70}"/>
    <cellStyle name="Comma 30 2 2 2 12 11" xfId="25104" xr:uid="{A587C590-943D-4E74-ABD4-7B7CFCDB0393}"/>
    <cellStyle name="Comma 30 2 2 2 12 12" xfId="27449" xr:uid="{4B76C628-4CB5-41F9-9E85-55DC17F60120}"/>
    <cellStyle name="Comma 30 2 2 2 12 2" xfId="3998" xr:uid="{1E5F6188-9C9B-4F64-98DF-8F98CD79721D}"/>
    <cellStyle name="Comma 30 2 2 2 12 3" xfId="6343" xr:uid="{BDF459AC-43FB-47BD-8253-EEBB1E9D4CF9}"/>
    <cellStyle name="Comma 30 2 2 2 12 4" xfId="8688" xr:uid="{6CE914F3-CA62-4595-9C3C-6C74FB5064C6}"/>
    <cellStyle name="Comma 30 2 2 2 12 5" xfId="11033" xr:uid="{F33E465F-85E9-49DF-B8B0-353187C4E6B1}"/>
    <cellStyle name="Comma 30 2 2 2 12 6" xfId="13378" xr:uid="{D56BC7A3-01CC-4D3F-8A65-92B68B4A024C}"/>
    <cellStyle name="Comma 30 2 2 2 12 7" xfId="15723" xr:uid="{5D9A9496-4338-4723-A119-081A11C6D92F}"/>
    <cellStyle name="Comma 30 2 2 2 12 8" xfId="18069" xr:uid="{D670AECF-A699-4B3E-A52D-D857C7C1B91B}"/>
    <cellStyle name="Comma 30 2 2 2 12 9" xfId="20414" xr:uid="{12307FDF-7701-42A5-B71E-B26A52695BEF}"/>
    <cellStyle name="Comma 30 2 2 2 13" xfId="2037" xr:uid="{E2FDD9AF-BCF5-4C21-9C7B-07AD313F6321}"/>
    <cellStyle name="Comma 30 2 2 2 13 10" xfId="23143" xr:uid="{72FE28E2-05A2-4B88-AC8F-E8F64C3A5A66}"/>
    <cellStyle name="Comma 30 2 2 2 13 11" xfId="25488" xr:uid="{C2B5F346-8465-4D5E-9BF9-122815992267}"/>
    <cellStyle name="Comma 30 2 2 2 13 12" xfId="27833" xr:uid="{D4ED7464-ED46-4006-8A1F-C8A476C694D4}"/>
    <cellStyle name="Comma 30 2 2 2 13 2" xfId="4382" xr:uid="{ABF28CCD-4888-4A85-A63B-B8C1D3453653}"/>
    <cellStyle name="Comma 30 2 2 2 13 3" xfId="6727" xr:uid="{1F1F6D32-2825-44A8-8A75-2641A53AA376}"/>
    <cellStyle name="Comma 30 2 2 2 13 4" xfId="9072" xr:uid="{0621C710-1715-40FA-A47C-574C3FF59CD8}"/>
    <cellStyle name="Comma 30 2 2 2 13 5" xfId="11417" xr:uid="{F43DAEFE-1FB5-4615-8EE9-CC0E9CD21ED4}"/>
    <cellStyle name="Comma 30 2 2 2 13 6" xfId="13762" xr:uid="{75924D8F-B34F-41E4-ACD7-8A43BD1D9077}"/>
    <cellStyle name="Comma 30 2 2 2 13 7" xfId="16107" xr:uid="{66DCC311-4FD7-48A2-9AB0-D72C01E8066F}"/>
    <cellStyle name="Comma 30 2 2 2 13 8" xfId="18453" xr:uid="{21076073-BA2C-4C58-A68C-01533ED2A326}"/>
    <cellStyle name="Comma 30 2 2 2 13 9" xfId="20798" xr:uid="{CEDF428E-1753-45CE-8AFC-EC37B2B750E9}"/>
    <cellStyle name="Comma 30 2 2 2 14" xfId="2421" xr:uid="{1A6715C0-BE43-4495-970E-A588C3BAF255}"/>
    <cellStyle name="Comma 30 2 2 2 15" xfId="4766" xr:uid="{2BA6E265-6CBD-44DF-930E-CB9756EDD642}"/>
    <cellStyle name="Comma 30 2 2 2 16" xfId="7111" xr:uid="{5D1217E6-DA46-46F4-B5E6-7D2AB54ADADC}"/>
    <cellStyle name="Comma 30 2 2 2 17" xfId="9456" xr:uid="{36779450-80DF-4CBB-A091-157A39ED5ED0}"/>
    <cellStyle name="Comma 30 2 2 2 18" xfId="11801" xr:uid="{861C42A2-30C8-49D2-B585-D3E628BA75B9}"/>
    <cellStyle name="Comma 30 2 2 2 19" xfId="14146" xr:uid="{3626924C-631C-46A6-9BF4-164A255B46D1}"/>
    <cellStyle name="Comma 30 2 2 2 2" xfId="124" xr:uid="{03C7E6B3-4F1D-4C1D-9E17-FC67E8BE5CFE}"/>
    <cellStyle name="Comma 30 2 2 2 2 10" xfId="9504" xr:uid="{D1092B8E-2942-49DE-B4DB-CDDC5F371034}"/>
    <cellStyle name="Comma 30 2 2 2 2 11" xfId="11849" xr:uid="{82A273D9-6ABD-498E-9361-32A41ECB0498}"/>
    <cellStyle name="Comma 30 2 2 2 2 12" xfId="14194" xr:uid="{DF2F3C33-A249-478C-BB80-CD70C63D68F7}"/>
    <cellStyle name="Comma 30 2 2 2 2 13" xfId="16540" xr:uid="{10B9433A-CAB4-4BB5-A7F8-EE001826F208}"/>
    <cellStyle name="Comma 30 2 2 2 2 14" xfId="18885" xr:uid="{2F6D3D34-5D15-4A3B-BE1C-3F61C3344438}"/>
    <cellStyle name="Comma 30 2 2 2 2 15" xfId="21230" xr:uid="{2350524A-6985-4D77-8580-21446BAC7DC7}"/>
    <cellStyle name="Comma 30 2 2 2 2 16" xfId="23575" xr:uid="{E46B3D1D-29CA-40F5-8284-20ABB0746389}"/>
    <cellStyle name="Comma 30 2 2 2 2 17" xfId="25920" xr:uid="{074C847E-6678-4BE1-AACC-3CF0B92091ED}"/>
    <cellStyle name="Comma 30 2 2 2 2 2" xfId="508" xr:uid="{5045B238-8FBD-44B8-9630-A1A2679A9B2E}"/>
    <cellStyle name="Comma 30 2 2 2 2 2 10" xfId="21614" xr:uid="{BEACA441-86B7-42C9-9DE1-42A983536983}"/>
    <cellStyle name="Comma 30 2 2 2 2 2 11" xfId="23959" xr:uid="{7A67CD75-5748-4319-8EE1-687E77C250DF}"/>
    <cellStyle name="Comma 30 2 2 2 2 2 12" xfId="26304" xr:uid="{E49A4FD2-2083-4139-B266-A5507E120C15}"/>
    <cellStyle name="Comma 30 2 2 2 2 2 2" xfId="2853" xr:uid="{4C8F89D6-304E-4676-A312-C7B8448B4A8A}"/>
    <cellStyle name="Comma 30 2 2 2 2 2 3" xfId="5198" xr:uid="{18DD13AB-8621-4AD0-82A6-C6673DE6956E}"/>
    <cellStyle name="Comma 30 2 2 2 2 2 4" xfId="7543" xr:uid="{326D87B6-12B7-47E1-B2F8-FE71AA94F993}"/>
    <cellStyle name="Comma 30 2 2 2 2 2 5" xfId="9888" xr:uid="{D00FB56B-938D-4B84-A61E-7C33F7FBCFA7}"/>
    <cellStyle name="Comma 30 2 2 2 2 2 6" xfId="12233" xr:uid="{67118653-885F-4D8A-9507-DCC67248BA17}"/>
    <cellStyle name="Comma 30 2 2 2 2 2 7" xfId="14578" xr:uid="{E64159D3-350F-4C58-9D2C-63D77ADEBD9C}"/>
    <cellStyle name="Comma 30 2 2 2 2 2 8" xfId="16924" xr:uid="{C55C3BF2-7097-4731-A656-13FE0C0E92BF}"/>
    <cellStyle name="Comma 30 2 2 2 2 2 9" xfId="19269" xr:uid="{935B5B6B-E9C4-4EE3-81DA-53B40F01A532}"/>
    <cellStyle name="Comma 30 2 2 2 2 3" xfId="933" xr:uid="{6008A81E-577C-4375-878A-11CD0DEC9236}"/>
    <cellStyle name="Comma 30 2 2 2 2 3 10" xfId="22039" xr:uid="{FCB80EA0-7005-4F97-B6D4-08CD12900BB9}"/>
    <cellStyle name="Comma 30 2 2 2 2 3 11" xfId="24384" xr:uid="{AE03633F-D101-4552-B674-16F8BB28E267}"/>
    <cellStyle name="Comma 30 2 2 2 2 3 12" xfId="26729" xr:uid="{AFB1775C-01E8-4EED-82AE-39464EFB5979}"/>
    <cellStyle name="Comma 30 2 2 2 2 3 2" xfId="3278" xr:uid="{04903650-8A32-48D0-BB3E-2E95E5D56C88}"/>
    <cellStyle name="Comma 30 2 2 2 2 3 3" xfId="5623" xr:uid="{B7D967F2-95CA-4368-AF81-9F1659D9DEBC}"/>
    <cellStyle name="Comma 30 2 2 2 2 3 4" xfId="7968" xr:uid="{E5ACEFBF-66B9-419D-A7AF-E4F365F199F9}"/>
    <cellStyle name="Comma 30 2 2 2 2 3 5" xfId="10313" xr:uid="{2174813D-C6F3-4B84-85E6-A66A1FBEFABA}"/>
    <cellStyle name="Comma 30 2 2 2 2 3 6" xfId="12658" xr:uid="{C2D0F9A6-0F53-429D-AD17-B4885340B6F5}"/>
    <cellStyle name="Comma 30 2 2 2 2 3 7" xfId="15003" xr:uid="{C0590CEF-4575-45B7-9F9F-744C334F9C7F}"/>
    <cellStyle name="Comma 30 2 2 2 2 3 8" xfId="17349" xr:uid="{5392C0C7-30A9-4CDC-A4B2-2F5BD0877EAF}"/>
    <cellStyle name="Comma 30 2 2 2 2 3 9" xfId="19694" xr:uid="{AA90EC03-8971-4E18-8675-C68F8DF991F4}"/>
    <cellStyle name="Comma 30 2 2 2 2 4" xfId="1317" xr:uid="{52E61E1F-0E9A-40BE-AA78-B0AB6C49DF5A}"/>
    <cellStyle name="Comma 30 2 2 2 2 4 10" xfId="22423" xr:uid="{3EBF0DEB-1B71-4524-93CC-9E45AFEFF7C3}"/>
    <cellStyle name="Comma 30 2 2 2 2 4 11" xfId="24768" xr:uid="{0E7D7467-A58E-445C-9114-373B3F39ACBB}"/>
    <cellStyle name="Comma 30 2 2 2 2 4 12" xfId="27113" xr:uid="{AC95134A-6DC9-482B-B657-15519BF2192C}"/>
    <cellStyle name="Comma 30 2 2 2 2 4 2" xfId="3662" xr:uid="{9A3DFA9C-7EE9-48C3-A470-2B10E0248F4D}"/>
    <cellStyle name="Comma 30 2 2 2 2 4 3" xfId="6007" xr:uid="{CA5FC7B6-3B33-4C3A-A136-B44A5157E3A5}"/>
    <cellStyle name="Comma 30 2 2 2 2 4 4" xfId="8352" xr:uid="{DD320A84-BE13-4961-9930-D0A729DA1E5C}"/>
    <cellStyle name="Comma 30 2 2 2 2 4 5" xfId="10697" xr:uid="{0211F0EC-D8ED-499F-87F2-DAA3FB6A151B}"/>
    <cellStyle name="Comma 30 2 2 2 2 4 6" xfId="13042" xr:uid="{AB2D3B1E-417D-4DAF-ABC6-E23AF28F5A10}"/>
    <cellStyle name="Comma 30 2 2 2 2 4 7" xfId="15387" xr:uid="{4F72730C-3E1F-4C5E-9D25-3574691A7C69}"/>
    <cellStyle name="Comma 30 2 2 2 2 4 8" xfId="17733" xr:uid="{C7549F0D-70CF-42C8-BFFA-C7FBE5578A7A}"/>
    <cellStyle name="Comma 30 2 2 2 2 4 9" xfId="20078" xr:uid="{CD1E4A47-3AAC-4A05-9CB7-E21B4EB587CE}"/>
    <cellStyle name="Comma 30 2 2 2 2 5" xfId="1701" xr:uid="{42ADF66D-3296-4A61-8647-1DDCC8BF2876}"/>
    <cellStyle name="Comma 30 2 2 2 2 5 10" xfId="22807" xr:uid="{32DE8CF5-A9E1-48E9-B15C-46E3E010C47C}"/>
    <cellStyle name="Comma 30 2 2 2 2 5 11" xfId="25152" xr:uid="{E4F99564-DF52-4385-8B1C-C5DE501665E2}"/>
    <cellStyle name="Comma 30 2 2 2 2 5 12" xfId="27497" xr:uid="{1F27FC6D-DA75-42A1-A164-818017ED570B}"/>
    <cellStyle name="Comma 30 2 2 2 2 5 2" xfId="4046" xr:uid="{C98A8E20-A156-48F9-A75A-9493F6CA3AE0}"/>
    <cellStyle name="Comma 30 2 2 2 2 5 3" xfId="6391" xr:uid="{92F8452F-B076-4E5D-85C5-BA82A6C2D24B}"/>
    <cellStyle name="Comma 30 2 2 2 2 5 4" xfId="8736" xr:uid="{A4E18381-E4BF-4495-9D85-C23722AE88FA}"/>
    <cellStyle name="Comma 30 2 2 2 2 5 5" xfId="11081" xr:uid="{F8220E10-DDB9-4008-93DF-53EB2533E255}"/>
    <cellStyle name="Comma 30 2 2 2 2 5 6" xfId="13426" xr:uid="{64D0023F-8074-4E9A-9764-B014C779F6DF}"/>
    <cellStyle name="Comma 30 2 2 2 2 5 7" xfId="15771" xr:uid="{8322C1FC-8BE4-45CF-ADB3-4451CC47C19B}"/>
    <cellStyle name="Comma 30 2 2 2 2 5 8" xfId="18117" xr:uid="{700E495F-33D1-4B9C-9B3F-3C5D29DA61F4}"/>
    <cellStyle name="Comma 30 2 2 2 2 5 9" xfId="20462" xr:uid="{977D1BD3-9686-47A5-A5C2-0B46387853F8}"/>
    <cellStyle name="Comma 30 2 2 2 2 6" xfId="2085" xr:uid="{D49F1183-27FC-4AD9-BFC9-B0637696D80A}"/>
    <cellStyle name="Comma 30 2 2 2 2 6 10" xfId="23191" xr:uid="{2A08BDD7-0CD6-4F4B-837E-936166BB2A97}"/>
    <cellStyle name="Comma 30 2 2 2 2 6 11" xfId="25536" xr:uid="{3472E11B-26A0-43C6-84A6-4C94A4F13540}"/>
    <cellStyle name="Comma 30 2 2 2 2 6 12" xfId="27881" xr:uid="{0745B621-966C-4DB3-BDC8-52E84477BA34}"/>
    <cellStyle name="Comma 30 2 2 2 2 6 2" xfId="4430" xr:uid="{6608424A-C9EA-4A1D-8942-4C910361DE19}"/>
    <cellStyle name="Comma 30 2 2 2 2 6 3" xfId="6775" xr:uid="{FA2EE26E-517C-433D-B27D-34BAB5F6F472}"/>
    <cellStyle name="Comma 30 2 2 2 2 6 4" xfId="9120" xr:uid="{8138AF81-DDB3-46E4-A203-063DDF09185A}"/>
    <cellStyle name="Comma 30 2 2 2 2 6 5" xfId="11465" xr:uid="{C4BECDB1-C1B6-4720-B23E-36A5AF2524A8}"/>
    <cellStyle name="Comma 30 2 2 2 2 6 6" xfId="13810" xr:uid="{B7282411-714B-48FD-82C6-D113D70B0D58}"/>
    <cellStyle name="Comma 30 2 2 2 2 6 7" xfId="16155" xr:uid="{D30B3B2F-3133-4BC2-9473-2EA9F8A0412A}"/>
    <cellStyle name="Comma 30 2 2 2 2 6 8" xfId="18501" xr:uid="{1AD88458-3BD7-4AB9-814D-7B00BE45BACF}"/>
    <cellStyle name="Comma 30 2 2 2 2 6 9" xfId="20846" xr:uid="{94FD2827-1286-4491-A4AE-14953233E83B}"/>
    <cellStyle name="Comma 30 2 2 2 2 7" xfId="2469" xr:uid="{01150BC2-16A9-48E9-9CD0-C20092C6489D}"/>
    <cellStyle name="Comma 30 2 2 2 2 8" xfId="4814" xr:uid="{F76D0664-F162-4E56-998B-26E4E0CF1612}"/>
    <cellStyle name="Comma 30 2 2 2 2 9" xfId="7159" xr:uid="{039907CA-C4C2-489B-9FA5-2E535EE4B4AA}"/>
    <cellStyle name="Comma 30 2 2 2 20" xfId="16492" xr:uid="{DA9EAA43-370E-41DA-B1EF-98172F7CB713}"/>
    <cellStyle name="Comma 30 2 2 2 21" xfId="18837" xr:uid="{FA75A687-EAB1-4EAF-A885-F7F963856AF3}"/>
    <cellStyle name="Comma 30 2 2 2 22" xfId="21182" xr:uid="{C49E75EA-B023-4FC5-981F-E9D0C94D42F7}"/>
    <cellStyle name="Comma 30 2 2 2 23" xfId="23527" xr:uid="{761FBA4E-D950-4D36-89AE-3713CFA1048B}"/>
    <cellStyle name="Comma 30 2 2 2 24" xfId="25872" xr:uid="{90EC00CA-2362-476D-8C44-0C2678BD9D15}"/>
    <cellStyle name="Comma 30 2 2 2 3" xfId="172" xr:uid="{074B1F87-067A-44E2-AE01-F37EA6FCA5C8}"/>
    <cellStyle name="Comma 30 2 2 2 3 10" xfId="9552" xr:uid="{CEB2B276-AB11-4B9E-B66B-4E10FEF60E5E}"/>
    <cellStyle name="Comma 30 2 2 2 3 11" xfId="11897" xr:uid="{30119255-A5D4-4B57-9C44-CF3FCC9570CB}"/>
    <cellStyle name="Comma 30 2 2 2 3 12" xfId="14242" xr:uid="{AE1A2BCB-E5A0-48B0-B1CD-8B5EEDA29A29}"/>
    <cellStyle name="Comma 30 2 2 2 3 13" xfId="16588" xr:uid="{99F5E807-23F9-4FE1-A721-FE6BA32BD764}"/>
    <cellStyle name="Comma 30 2 2 2 3 14" xfId="18933" xr:uid="{70220DDC-724E-4512-9D51-5EBD3F635687}"/>
    <cellStyle name="Comma 30 2 2 2 3 15" xfId="21278" xr:uid="{7250B527-8BCE-4F76-A931-80031906766C}"/>
    <cellStyle name="Comma 30 2 2 2 3 16" xfId="23623" xr:uid="{03770895-2395-4157-B2CF-2124EF43CC57}"/>
    <cellStyle name="Comma 30 2 2 2 3 17" xfId="25968" xr:uid="{233BED08-C706-4B3F-8F22-E7C1B1666A76}"/>
    <cellStyle name="Comma 30 2 2 2 3 2" xfId="556" xr:uid="{C9031C65-0E26-4598-8618-A59536F08F20}"/>
    <cellStyle name="Comma 30 2 2 2 3 2 10" xfId="21662" xr:uid="{01F5897C-C04D-406D-87BD-B7EB7F0256D4}"/>
    <cellStyle name="Comma 30 2 2 2 3 2 11" xfId="24007" xr:uid="{D39E276F-FDF8-40B4-A87E-B3100655F0AF}"/>
    <cellStyle name="Comma 30 2 2 2 3 2 12" xfId="26352" xr:uid="{3A7A372F-34B3-4B9A-86DF-4E0502763A8A}"/>
    <cellStyle name="Comma 30 2 2 2 3 2 2" xfId="2901" xr:uid="{C4E0B173-A238-494F-B91F-23E479229826}"/>
    <cellStyle name="Comma 30 2 2 2 3 2 3" xfId="5246" xr:uid="{70B35E4A-716A-4C4B-B429-ECDB18210145}"/>
    <cellStyle name="Comma 30 2 2 2 3 2 4" xfId="7591" xr:uid="{2201A9D5-1EF0-4E77-BB0B-C269F2F48AF9}"/>
    <cellStyle name="Comma 30 2 2 2 3 2 5" xfId="9936" xr:uid="{960B4F63-92F5-44BA-B8DD-810DD8CF94C8}"/>
    <cellStyle name="Comma 30 2 2 2 3 2 6" xfId="12281" xr:uid="{BDA55876-9910-4733-B669-1A8462B0CCA2}"/>
    <cellStyle name="Comma 30 2 2 2 3 2 7" xfId="14626" xr:uid="{14C1C7C2-793D-4C24-B51D-9E88551FCDF0}"/>
    <cellStyle name="Comma 30 2 2 2 3 2 8" xfId="16972" xr:uid="{4A316F9B-12BD-4B72-BD90-ACF1006F3335}"/>
    <cellStyle name="Comma 30 2 2 2 3 2 9" xfId="19317" xr:uid="{DCEB8C63-8FD3-429B-97D3-01251C56A2D6}"/>
    <cellStyle name="Comma 30 2 2 2 3 3" xfId="981" xr:uid="{335A4F2B-32C4-4D98-B3B1-0B617F4043CC}"/>
    <cellStyle name="Comma 30 2 2 2 3 3 10" xfId="22087" xr:uid="{AF85D148-9A16-4FE0-B590-EA72BF300A42}"/>
    <cellStyle name="Comma 30 2 2 2 3 3 11" xfId="24432" xr:uid="{6DE0EFED-7061-4A67-8590-76F8037D22D1}"/>
    <cellStyle name="Comma 30 2 2 2 3 3 12" xfId="26777" xr:uid="{34657227-51AE-4FD7-AF49-BC88686B1E5B}"/>
    <cellStyle name="Comma 30 2 2 2 3 3 2" xfId="3326" xr:uid="{1B30ED35-7419-42B1-A78E-3FF9082CDBBE}"/>
    <cellStyle name="Comma 30 2 2 2 3 3 3" xfId="5671" xr:uid="{E37D9B8B-388A-4B4B-B42B-ADABE385E405}"/>
    <cellStyle name="Comma 30 2 2 2 3 3 4" xfId="8016" xr:uid="{ED53E3B3-1384-47E2-9136-651F523E133E}"/>
    <cellStyle name="Comma 30 2 2 2 3 3 5" xfId="10361" xr:uid="{6D3EA136-989B-4C97-8010-87195C4AA027}"/>
    <cellStyle name="Comma 30 2 2 2 3 3 6" xfId="12706" xr:uid="{6D1B7422-62D6-40BE-AF50-7D85A7A89AB5}"/>
    <cellStyle name="Comma 30 2 2 2 3 3 7" xfId="15051" xr:uid="{15DC1834-96BF-41EF-806E-90F085519CB7}"/>
    <cellStyle name="Comma 30 2 2 2 3 3 8" xfId="17397" xr:uid="{3A14E103-3B4B-45EC-98B3-ECFA2DA464D6}"/>
    <cellStyle name="Comma 30 2 2 2 3 3 9" xfId="19742" xr:uid="{5617DC82-FFFB-484F-99B7-CD5E3C0EBEFF}"/>
    <cellStyle name="Comma 30 2 2 2 3 4" xfId="1365" xr:uid="{EFEA099F-2F12-4CFE-99EB-60E3EA5BE9BD}"/>
    <cellStyle name="Comma 30 2 2 2 3 4 10" xfId="22471" xr:uid="{6BBC5119-865B-41B5-B5E6-E1C136E6B347}"/>
    <cellStyle name="Comma 30 2 2 2 3 4 11" xfId="24816" xr:uid="{7752CE2A-E92E-4B72-A87F-AFDAF66CC07D}"/>
    <cellStyle name="Comma 30 2 2 2 3 4 12" xfId="27161" xr:uid="{1B3BC01C-5678-4FBC-8843-0438CA737CDA}"/>
    <cellStyle name="Comma 30 2 2 2 3 4 2" xfId="3710" xr:uid="{92137E82-BEC1-44B6-9F22-B1B0C4B84745}"/>
    <cellStyle name="Comma 30 2 2 2 3 4 3" xfId="6055" xr:uid="{3259EEC0-04AF-4262-BB4A-C2173CB48AAD}"/>
    <cellStyle name="Comma 30 2 2 2 3 4 4" xfId="8400" xr:uid="{4E134C8D-546F-4507-9306-43329E9C7E3E}"/>
    <cellStyle name="Comma 30 2 2 2 3 4 5" xfId="10745" xr:uid="{435A649E-4A64-483C-A43D-8CFB03BC97B6}"/>
    <cellStyle name="Comma 30 2 2 2 3 4 6" xfId="13090" xr:uid="{F5F694FA-BADC-498E-AD93-5DE792889D1D}"/>
    <cellStyle name="Comma 30 2 2 2 3 4 7" xfId="15435" xr:uid="{1B5774CE-EEDD-4A21-B8B2-2C90D445337A}"/>
    <cellStyle name="Comma 30 2 2 2 3 4 8" xfId="17781" xr:uid="{A2C524EA-99A4-43E1-9043-70A558933BA5}"/>
    <cellStyle name="Comma 30 2 2 2 3 4 9" xfId="20126" xr:uid="{1E05FB7B-3349-469F-8449-4142CACB54A3}"/>
    <cellStyle name="Comma 30 2 2 2 3 5" xfId="1749" xr:uid="{05D231CE-0516-40A3-B35C-088FCC2A980F}"/>
    <cellStyle name="Comma 30 2 2 2 3 5 10" xfId="22855" xr:uid="{9288664B-46A3-4003-A979-CCA7E401E5B7}"/>
    <cellStyle name="Comma 30 2 2 2 3 5 11" xfId="25200" xr:uid="{E8D44843-9791-40FC-85D1-1FB17766571F}"/>
    <cellStyle name="Comma 30 2 2 2 3 5 12" xfId="27545" xr:uid="{79D2486D-D2F7-4A03-8476-EE3754089D5C}"/>
    <cellStyle name="Comma 30 2 2 2 3 5 2" xfId="4094" xr:uid="{8B302312-C255-42AF-9224-722A393C86E3}"/>
    <cellStyle name="Comma 30 2 2 2 3 5 3" xfId="6439" xr:uid="{0621FB36-309A-4FEB-9603-0B7E41956A67}"/>
    <cellStyle name="Comma 30 2 2 2 3 5 4" xfId="8784" xr:uid="{C836706D-8174-49E1-8548-7A132F174D65}"/>
    <cellStyle name="Comma 30 2 2 2 3 5 5" xfId="11129" xr:uid="{E0C69920-3FE6-4060-8AD5-13AC64150B55}"/>
    <cellStyle name="Comma 30 2 2 2 3 5 6" xfId="13474" xr:uid="{AEFB433B-9C91-4CE0-AFD3-420C36897EDD}"/>
    <cellStyle name="Comma 30 2 2 2 3 5 7" xfId="15819" xr:uid="{8709B387-BD1F-4E2D-8028-8AA1967301D7}"/>
    <cellStyle name="Comma 30 2 2 2 3 5 8" xfId="18165" xr:uid="{E73F6BE2-0AAC-4E94-B2EC-D92BD48641C7}"/>
    <cellStyle name="Comma 30 2 2 2 3 5 9" xfId="20510" xr:uid="{8440485B-C56D-47B7-9679-762534884801}"/>
    <cellStyle name="Comma 30 2 2 2 3 6" xfId="2133" xr:uid="{C96FE0F8-78D5-4D71-B283-87F370E7DDEE}"/>
    <cellStyle name="Comma 30 2 2 2 3 6 10" xfId="23239" xr:uid="{7C9B1BCE-BB33-4C87-A1A1-600E5DE5AD8D}"/>
    <cellStyle name="Comma 30 2 2 2 3 6 11" xfId="25584" xr:uid="{6895B555-F5F3-47A2-B254-CC1D059B0302}"/>
    <cellStyle name="Comma 30 2 2 2 3 6 12" xfId="27929" xr:uid="{5295E6BF-00A3-4A4C-A8B3-6CE1CBF29047}"/>
    <cellStyle name="Comma 30 2 2 2 3 6 2" xfId="4478" xr:uid="{521B7A74-AD5D-4F38-8714-E6E40BD41C10}"/>
    <cellStyle name="Comma 30 2 2 2 3 6 3" xfId="6823" xr:uid="{4FD71D66-6133-44F6-9069-7104EB30814B}"/>
    <cellStyle name="Comma 30 2 2 2 3 6 4" xfId="9168" xr:uid="{DE9FD476-C84A-48AE-8AA1-A3067BD45AAB}"/>
    <cellStyle name="Comma 30 2 2 2 3 6 5" xfId="11513" xr:uid="{4FEBFA8D-E4DD-46A6-A50F-BEA20C278BCF}"/>
    <cellStyle name="Comma 30 2 2 2 3 6 6" xfId="13858" xr:uid="{37B6942D-5978-4348-A457-73B569E456CF}"/>
    <cellStyle name="Comma 30 2 2 2 3 6 7" xfId="16203" xr:uid="{903A391B-8004-444A-9CBF-668456218833}"/>
    <cellStyle name="Comma 30 2 2 2 3 6 8" xfId="18549" xr:uid="{E9CD8260-8FBF-4C8E-B9C0-BCFAA66892E5}"/>
    <cellStyle name="Comma 30 2 2 2 3 6 9" xfId="20894" xr:uid="{815F2384-02DF-4A88-B6F8-2E34BDB4AA77}"/>
    <cellStyle name="Comma 30 2 2 2 3 7" xfId="2517" xr:uid="{DD927B45-283D-405B-9E5A-E71E7D314EF2}"/>
    <cellStyle name="Comma 30 2 2 2 3 8" xfId="4862" xr:uid="{0D223A93-EE1E-471E-8BFD-AC201059C648}"/>
    <cellStyle name="Comma 30 2 2 2 3 9" xfId="7207" xr:uid="{EB3D3DDA-FF1E-4486-8203-087F70A5D12F}"/>
    <cellStyle name="Comma 30 2 2 2 4" xfId="220" xr:uid="{2C279F22-0E8D-40C2-9F2B-1F0A58F02463}"/>
    <cellStyle name="Comma 30 2 2 2 4 10" xfId="9600" xr:uid="{34673FF5-343B-43A6-9F04-A608A63A0867}"/>
    <cellStyle name="Comma 30 2 2 2 4 11" xfId="11945" xr:uid="{BDF8FDC5-8642-4841-BD2F-275DBA016420}"/>
    <cellStyle name="Comma 30 2 2 2 4 12" xfId="14290" xr:uid="{5C7F3485-C628-4147-941C-F4D7874E73F1}"/>
    <cellStyle name="Comma 30 2 2 2 4 13" xfId="16636" xr:uid="{4AF7EDD7-351A-4A19-B81A-E75AF85940E6}"/>
    <cellStyle name="Comma 30 2 2 2 4 14" xfId="18981" xr:uid="{B3BBB56D-0FBE-482F-B09D-DFF7B95679E5}"/>
    <cellStyle name="Comma 30 2 2 2 4 15" xfId="21326" xr:uid="{88D6D1D0-2F4F-46BE-8DF8-72A655B127DB}"/>
    <cellStyle name="Comma 30 2 2 2 4 16" xfId="23671" xr:uid="{6E780CFA-BB8D-4DCF-ACA0-0FAF89C19174}"/>
    <cellStyle name="Comma 30 2 2 2 4 17" xfId="26016" xr:uid="{45B6E08E-56A9-4566-BBA2-BBF83742F9C3}"/>
    <cellStyle name="Comma 30 2 2 2 4 2" xfId="604" xr:uid="{1F382395-D980-432F-B220-543E905247CF}"/>
    <cellStyle name="Comma 30 2 2 2 4 2 10" xfId="21710" xr:uid="{7D73D57E-8399-4FEB-9262-D93579E04800}"/>
    <cellStyle name="Comma 30 2 2 2 4 2 11" xfId="24055" xr:uid="{58AC8942-CB63-4C8F-8F41-0F5014318245}"/>
    <cellStyle name="Comma 30 2 2 2 4 2 12" xfId="26400" xr:uid="{AC5ED46A-4A88-4F3B-9195-8185BA44DD6E}"/>
    <cellStyle name="Comma 30 2 2 2 4 2 2" xfId="2949" xr:uid="{5ABBFCFE-DBEA-4128-B721-66185E870B76}"/>
    <cellStyle name="Comma 30 2 2 2 4 2 3" xfId="5294" xr:uid="{043E1803-02D1-4012-BA3E-6B17DDA77117}"/>
    <cellStyle name="Comma 30 2 2 2 4 2 4" xfId="7639" xr:uid="{6B774089-6D4F-4790-AAC6-FFD2860FCC9A}"/>
    <cellStyle name="Comma 30 2 2 2 4 2 5" xfId="9984" xr:uid="{EE36773B-1187-4391-BD71-609FEA74BC8A}"/>
    <cellStyle name="Comma 30 2 2 2 4 2 6" xfId="12329" xr:uid="{9EE154A8-4B26-4873-85AB-E7490FB9BB3D}"/>
    <cellStyle name="Comma 30 2 2 2 4 2 7" xfId="14674" xr:uid="{7537C8F3-CD19-426B-B943-9E612AD459F7}"/>
    <cellStyle name="Comma 30 2 2 2 4 2 8" xfId="17020" xr:uid="{1A971C0A-7A34-4A53-ADF2-B54707E88225}"/>
    <cellStyle name="Comma 30 2 2 2 4 2 9" xfId="19365" xr:uid="{61F45FB4-1019-4005-BBE8-080009782E75}"/>
    <cellStyle name="Comma 30 2 2 2 4 3" xfId="1029" xr:uid="{D2926A01-7BB3-49E1-A39D-CA22C2B0B316}"/>
    <cellStyle name="Comma 30 2 2 2 4 3 10" xfId="22135" xr:uid="{F4098D35-9A67-4FB0-AD96-6239B9058ABC}"/>
    <cellStyle name="Comma 30 2 2 2 4 3 11" xfId="24480" xr:uid="{D3034BCD-100C-4A06-B5FD-9B3CF513D830}"/>
    <cellStyle name="Comma 30 2 2 2 4 3 12" xfId="26825" xr:uid="{1B901EF3-A872-4B84-96A7-2A4713802BD0}"/>
    <cellStyle name="Comma 30 2 2 2 4 3 2" xfId="3374" xr:uid="{F554CD69-2604-4B95-924D-8D9F7B13D6D8}"/>
    <cellStyle name="Comma 30 2 2 2 4 3 3" xfId="5719" xr:uid="{EE73C183-0D84-4F33-9BA0-0624362DB686}"/>
    <cellStyle name="Comma 30 2 2 2 4 3 4" xfId="8064" xr:uid="{EF52902F-EBC8-45EB-99C1-FF6C0E2991E5}"/>
    <cellStyle name="Comma 30 2 2 2 4 3 5" xfId="10409" xr:uid="{EB5183E4-E39C-42A2-9F23-657EECF3DAFE}"/>
    <cellStyle name="Comma 30 2 2 2 4 3 6" xfId="12754" xr:uid="{8F6106C6-26A2-424D-AB8A-00941019779A}"/>
    <cellStyle name="Comma 30 2 2 2 4 3 7" xfId="15099" xr:uid="{CAAD5161-7C68-4B9F-8229-7EDFD75CC659}"/>
    <cellStyle name="Comma 30 2 2 2 4 3 8" xfId="17445" xr:uid="{962D29F0-00EB-4EA9-91FC-C6A8E616F30E}"/>
    <cellStyle name="Comma 30 2 2 2 4 3 9" xfId="19790" xr:uid="{3D464FB5-F9BF-448B-A3D1-CDCB4B4151A6}"/>
    <cellStyle name="Comma 30 2 2 2 4 4" xfId="1413" xr:uid="{3A3DC444-23F2-40AB-AFCE-D46D99103612}"/>
    <cellStyle name="Comma 30 2 2 2 4 4 10" xfId="22519" xr:uid="{85D40E33-A8E4-4B65-A8B5-409AF015F88C}"/>
    <cellStyle name="Comma 30 2 2 2 4 4 11" xfId="24864" xr:uid="{B24FE5B7-9A62-49CB-9016-2929DA9FDACE}"/>
    <cellStyle name="Comma 30 2 2 2 4 4 12" xfId="27209" xr:uid="{1BF9B980-AE25-4E9B-924C-4F004F305E5B}"/>
    <cellStyle name="Comma 30 2 2 2 4 4 2" xfId="3758" xr:uid="{690C89EB-2D9E-4DD5-8947-FE56748B1FA9}"/>
    <cellStyle name="Comma 30 2 2 2 4 4 3" xfId="6103" xr:uid="{40D21FE4-041C-4E82-BCDC-464F7D1B8CA0}"/>
    <cellStyle name="Comma 30 2 2 2 4 4 4" xfId="8448" xr:uid="{806E069A-C558-4264-B0AB-FA9885C9C5CE}"/>
    <cellStyle name="Comma 30 2 2 2 4 4 5" xfId="10793" xr:uid="{F4005EBE-586B-43A6-8FE4-1AE6291DFAFE}"/>
    <cellStyle name="Comma 30 2 2 2 4 4 6" xfId="13138" xr:uid="{7EE313B7-BD74-4315-B45C-C83FFBC4EA37}"/>
    <cellStyle name="Comma 30 2 2 2 4 4 7" xfId="15483" xr:uid="{D3E4B664-19F9-4D1A-AD1B-6B2077287584}"/>
    <cellStyle name="Comma 30 2 2 2 4 4 8" xfId="17829" xr:uid="{66A0047D-283D-4225-9471-C0CDA671D1F2}"/>
    <cellStyle name="Comma 30 2 2 2 4 4 9" xfId="20174" xr:uid="{87942557-5595-4318-AD14-F01AF34B27C0}"/>
    <cellStyle name="Comma 30 2 2 2 4 5" xfId="1797" xr:uid="{AD5D7B83-93E1-42D3-B3E6-67053B56E042}"/>
    <cellStyle name="Comma 30 2 2 2 4 5 10" xfId="22903" xr:uid="{EF8D9751-2985-4994-87D8-E30823DA363F}"/>
    <cellStyle name="Comma 30 2 2 2 4 5 11" xfId="25248" xr:uid="{0625710E-3AA8-47D1-86E5-C92D436735EA}"/>
    <cellStyle name="Comma 30 2 2 2 4 5 12" xfId="27593" xr:uid="{421B894B-D957-40BA-8210-6285D5BDC1CB}"/>
    <cellStyle name="Comma 30 2 2 2 4 5 2" xfId="4142" xr:uid="{E6DFA9DE-9E88-4EEE-A480-8DF78B584E26}"/>
    <cellStyle name="Comma 30 2 2 2 4 5 3" xfId="6487" xr:uid="{2E9EE39B-61C5-4D3B-AAD7-8BFBF78429DA}"/>
    <cellStyle name="Comma 30 2 2 2 4 5 4" xfId="8832" xr:uid="{AD9CF359-958A-43AA-B155-726FA047E49C}"/>
    <cellStyle name="Comma 30 2 2 2 4 5 5" xfId="11177" xr:uid="{A64929D9-D8C8-4948-91B7-DCDB350475A5}"/>
    <cellStyle name="Comma 30 2 2 2 4 5 6" xfId="13522" xr:uid="{367F37AA-3520-4773-8AF1-F49EEADEB8A5}"/>
    <cellStyle name="Comma 30 2 2 2 4 5 7" xfId="15867" xr:uid="{20E9E0A0-5596-448B-9A85-B010BD8A1048}"/>
    <cellStyle name="Comma 30 2 2 2 4 5 8" xfId="18213" xr:uid="{CA4F623B-30E8-4018-A1A2-3D5C1916D74B}"/>
    <cellStyle name="Comma 30 2 2 2 4 5 9" xfId="20558" xr:uid="{AEBE5FB3-A80B-44D9-9B4A-2A7DAAEC4262}"/>
    <cellStyle name="Comma 30 2 2 2 4 6" xfId="2181" xr:uid="{BC04C162-EC98-463A-98AE-6EB60E25AAA9}"/>
    <cellStyle name="Comma 30 2 2 2 4 6 10" xfId="23287" xr:uid="{B56A7B6E-58FD-4EA9-AE45-8F4633E42DC8}"/>
    <cellStyle name="Comma 30 2 2 2 4 6 11" xfId="25632" xr:uid="{36094A84-5182-45E9-B530-AC114B6794FD}"/>
    <cellStyle name="Comma 30 2 2 2 4 6 12" xfId="27977" xr:uid="{D82C072B-3A16-4A25-90D1-392FEFFF24E2}"/>
    <cellStyle name="Comma 30 2 2 2 4 6 2" xfId="4526" xr:uid="{89BEF395-A6F7-464A-925F-08E62C6863DE}"/>
    <cellStyle name="Comma 30 2 2 2 4 6 3" xfId="6871" xr:uid="{FD9B916E-9245-4D74-98B0-A5BD96010806}"/>
    <cellStyle name="Comma 30 2 2 2 4 6 4" xfId="9216" xr:uid="{C02115CD-552F-4187-9CC4-3849EC48034A}"/>
    <cellStyle name="Comma 30 2 2 2 4 6 5" xfId="11561" xr:uid="{DB863BFD-CF0D-416E-B2D4-6C9ED00EA924}"/>
    <cellStyle name="Comma 30 2 2 2 4 6 6" xfId="13906" xr:uid="{DD6AEE8A-9EBC-4B34-84CC-4D84F1B158B2}"/>
    <cellStyle name="Comma 30 2 2 2 4 6 7" xfId="16251" xr:uid="{94032702-A3B3-42D4-8545-6FB9AFEB9253}"/>
    <cellStyle name="Comma 30 2 2 2 4 6 8" xfId="18597" xr:uid="{A2FB12C1-9E82-4D8E-BBE2-2B7C042C3069}"/>
    <cellStyle name="Comma 30 2 2 2 4 6 9" xfId="20942" xr:uid="{C2EDA510-F70A-44C4-90C2-964DDA3FDBF7}"/>
    <cellStyle name="Comma 30 2 2 2 4 7" xfId="2565" xr:uid="{D958BCF1-16B6-4CD8-A950-22D2A677640B}"/>
    <cellStyle name="Comma 30 2 2 2 4 8" xfId="4910" xr:uid="{AE7A8090-428C-4D9A-90DE-87EAD43994D0}"/>
    <cellStyle name="Comma 30 2 2 2 4 9" xfId="7255" xr:uid="{7B852476-1963-4E50-8B68-0D94C35A6806}"/>
    <cellStyle name="Comma 30 2 2 2 5" xfId="268" xr:uid="{87A210B8-2013-4D18-A206-DDC30A13FEFD}"/>
    <cellStyle name="Comma 30 2 2 2 5 10" xfId="9648" xr:uid="{E46E7DF8-85B6-4F1D-96CA-D5783A3000E7}"/>
    <cellStyle name="Comma 30 2 2 2 5 11" xfId="11993" xr:uid="{88D13B58-EFB4-4A6F-8D37-47BAD801543D}"/>
    <cellStyle name="Comma 30 2 2 2 5 12" xfId="14338" xr:uid="{0155A1DD-BA01-40AB-B970-30D46F2A2D14}"/>
    <cellStyle name="Comma 30 2 2 2 5 13" xfId="16684" xr:uid="{DD5E2C4F-E32D-40D2-8F63-9676DABA63F5}"/>
    <cellStyle name="Comma 30 2 2 2 5 14" xfId="19029" xr:uid="{EE6CB1C7-3D9F-4335-9504-8CA6410A304E}"/>
    <cellStyle name="Comma 30 2 2 2 5 15" xfId="21374" xr:uid="{6E781254-42D5-4182-817F-7E02DBA667C8}"/>
    <cellStyle name="Comma 30 2 2 2 5 16" xfId="23719" xr:uid="{36B3E229-86D9-462F-8A80-CE8395C7F4FE}"/>
    <cellStyle name="Comma 30 2 2 2 5 17" xfId="26064" xr:uid="{583BF71C-3ABD-4D45-9A56-A3EF4F9A204E}"/>
    <cellStyle name="Comma 30 2 2 2 5 2" xfId="652" xr:uid="{42B93B2E-7167-4D97-9610-DDE94AEF6106}"/>
    <cellStyle name="Comma 30 2 2 2 5 2 10" xfId="21758" xr:uid="{500C799E-A262-4ECE-942E-1ADCD5038473}"/>
    <cellStyle name="Comma 30 2 2 2 5 2 11" xfId="24103" xr:uid="{42E852B6-78AB-46A0-9B65-7EF7E4FE3043}"/>
    <cellStyle name="Comma 30 2 2 2 5 2 12" xfId="26448" xr:uid="{E6B8577A-8906-4F48-BA46-B7830264017E}"/>
    <cellStyle name="Comma 30 2 2 2 5 2 2" xfId="2997" xr:uid="{6F38EEF2-C5CA-4E00-A475-965F6AC3D499}"/>
    <cellStyle name="Comma 30 2 2 2 5 2 3" xfId="5342" xr:uid="{DBACEC8D-B559-4A43-B61E-70FA4E6956A0}"/>
    <cellStyle name="Comma 30 2 2 2 5 2 4" xfId="7687" xr:uid="{16843252-CD88-4773-BC22-F20AD87CA36C}"/>
    <cellStyle name="Comma 30 2 2 2 5 2 5" xfId="10032" xr:uid="{178D0B6C-3FBE-4632-B673-12D4477D567C}"/>
    <cellStyle name="Comma 30 2 2 2 5 2 6" xfId="12377" xr:uid="{83EAF035-049C-4F1E-9368-EF38A7BC4B22}"/>
    <cellStyle name="Comma 30 2 2 2 5 2 7" xfId="14722" xr:uid="{E0F46E9C-20AB-49FE-802C-DB50C4699900}"/>
    <cellStyle name="Comma 30 2 2 2 5 2 8" xfId="17068" xr:uid="{DE310226-992F-4103-8D02-307B6B86913E}"/>
    <cellStyle name="Comma 30 2 2 2 5 2 9" xfId="19413" xr:uid="{CBB8EFB9-D41A-4ED2-A4F2-D74AB05E66E6}"/>
    <cellStyle name="Comma 30 2 2 2 5 3" xfId="1077" xr:uid="{A34D6149-1B3C-4EED-B195-C9A593BEE47E}"/>
    <cellStyle name="Comma 30 2 2 2 5 3 10" xfId="22183" xr:uid="{946D7341-15D0-4B95-9AB8-E8D4686F8DF5}"/>
    <cellStyle name="Comma 30 2 2 2 5 3 11" xfId="24528" xr:uid="{06FAFC60-FE60-41C8-9DDD-8980414EEFD9}"/>
    <cellStyle name="Comma 30 2 2 2 5 3 12" xfId="26873" xr:uid="{36B1ED1F-1F52-45A5-8280-466AFE251AD7}"/>
    <cellStyle name="Comma 30 2 2 2 5 3 2" xfId="3422" xr:uid="{7BF2DECB-CD55-49AB-A1CD-A031F5BDC7DA}"/>
    <cellStyle name="Comma 30 2 2 2 5 3 3" xfId="5767" xr:uid="{C3C8BB61-75A3-4234-A8CF-4414ADD38860}"/>
    <cellStyle name="Comma 30 2 2 2 5 3 4" xfId="8112" xr:uid="{59F4ABE1-0399-4354-9C85-196F0D63DDD0}"/>
    <cellStyle name="Comma 30 2 2 2 5 3 5" xfId="10457" xr:uid="{A471D2FA-17D6-400F-AF58-9862B1A2AC48}"/>
    <cellStyle name="Comma 30 2 2 2 5 3 6" xfId="12802" xr:uid="{5F935A3E-AFBB-43FC-BFC0-F54FEC6232E4}"/>
    <cellStyle name="Comma 30 2 2 2 5 3 7" xfId="15147" xr:uid="{C4B195FC-3073-4F83-9CE6-BF549D578DF5}"/>
    <cellStyle name="Comma 30 2 2 2 5 3 8" xfId="17493" xr:uid="{B43087F9-090B-4FDA-9A8A-4F7CCA452B0E}"/>
    <cellStyle name="Comma 30 2 2 2 5 3 9" xfId="19838" xr:uid="{6B7C685C-69CA-4B8A-93A7-9B039F31EC60}"/>
    <cellStyle name="Comma 30 2 2 2 5 4" xfId="1461" xr:uid="{32F163AA-555E-4927-8746-5A3DE2A5AE67}"/>
    <cellStyle name="Comma 30 2 2 2 5 4 10" xfId="22567" xr:uid="{894A6D6E-87C0-4161-9BEF-80CE3A8C56A9}"/>
    <cellStyle name="Comma 30 2 2 2 5 4 11" xfId="24912" xr:uid="{7852886C-C442-40C6-B183-16D9580C5786}"/>
    <cellStyle name="Comma 30 2 2 2 5 4 12" xfId="27257" xr:uid="{BEB989A6-7F3F-4279-A7BC-684CCCB77AC4}"/>
    <cellStyle name="Comma 30 2 2 2 5 4 2" xfId="3806" xr:uid="{7E9943E8-62AF-4C9F-83E0-29D7ED5E3820}"/>
    <cellStyle name="Comma 30 2 2 2 5 4 3" xfId="6151" xr:uid="{9F7C039D-6013-4B8D-BAE0-6AAF882D34E1}"/>
    <cellStyle name="Comma 30 2 2 2 5 4 4" xfId="8496" xr:uid="{46943756-7616-4C65-A43C-C201A2127E8B}"/>
    <cellStyle name="Comma 30 2 2 2 5 4 5" xfId="10841" xr:uid="{4BE6D271-3966-43B1-86D9-CFA5B9415074}"/>
    <cellStyle name="Comma 30 2 2 2 5 4 6" xfId="13186" xr:uid="{A3E988AB-D6D0-43ED-8E0C-A8D09211C3E2}"/>
    <cellStyle name="Comma 30 2 2 2 5 4 7" xfId="15531" xr:uid="{28C44777-39F8-46E3-B5A9-29914544F398}"/>
    <cellStyle name="Comma 30 2 2 2 5 4 8" xfId="17877" xr:uid="{F6F73C9E-598B-426B-BAA2-33DC001CAEFF}"/>
    <cellStyle name="Comma 30 2 2 2 5 4 9" xfId="20222" xr:uid="{17A40162-F189-42DB-8DBC-2E1BCB902E28}"/>
    <cellStyle name="Comma 30 2 2 2 5 5" xfId="1845" xr:uid="{B770651F-56D4-413A-A03A-A0F4BD29E124}"/>
    <cellStyle name="Comma 30 2 2 2 5 5 10" xfId="22951" xr:uid="{6958441E-FE1E-46D5-9464-4C9C401E8BCA}"/>
    <cellStyle name="Comma 30 2 2 2 5 5 11" xfId="25296" xr:uid="{77FD99DB-A277-4E6D-B3A9-E78E960351E7}"/>
    <cellStyle name="Comma 30 2 2 2 5 5 12" xfId="27641" xr:uid="{BC9A8D17-9CC1-4A2A-A7EE-7372AB5E3736}"/>
    <cellStyle name="Comma 30 2 2 2 5 5 2" xfId="4190" xr:uid="{7571C3E2-B8C1-4F89-9602-A1B58CA92921}"/>
    <cellStyle name="Comma 30 2 2 2 5 5 3" xfId="6535" xr:uid="{A663CD3B-C951-4DB8-BF36-774840CC0054}"/>
    <cellStyle name="Comma 30 2 2 2 5 5 4" xfId="8880" xr:uid="{FF49F7AC-5AC4-430F-B39E-DA8701C9AEDC}"/>
    <cellStyle name="Comma 30 2 2 2 5 5 5" xfId="11225" xr:uid="{330C9347-E1AB-4E44-AC32-21575D9EDFDD}"/>
    <cellStyle name="Comma 30 2 2 2 5 5 6" xfId="13570" xr:uid="{326621D2-7C46-43A3-8D3E-5B9E6640FB25}"/>
    <cellStyle name="Comma 30 2 2 2 5 5 7" xfId="15915" xr:uid="{0420D8CF-5D9C-4D0B-9B07-FB46126138C2}"/>
    <cellStyle name="Comma 30 2 2 2 5 5 8" xfId="18261" xr:uid="{FCD1C64D-37AA-4B89-AD2F-6555E764A88A}"/>
    <cellStyle name="Comma 30 2 2 2 5 5 9" xfId="20606" xr:uid="{7C40033F-8B0E-4B67-A546-BCA2336A6796}"/>
    <cellStyle name="Comma 30 2 2 2 5 6" xfId="2229" xr:uid="{C340A43C-597D-4A05-BAB3-DB3F4BF2CE2C}"/>
    <cellStyle name="Comma 30 2 2 2 5 6 10" xfId="23335" xr:uid="{8B99DF2E-C49E-4212-BF20-726801D689BB}"/>
    <cellStyle name="Comma 30 2 2 2 5 6 11" xfId="25680" xr:uid="{0B7E2EEC-6DCA-4E6C-A3F1-50C6EA256B5D}"/>
    <cellStyle name="Comma 30 2 2 2 5 6 12" xfId="28025" xr:uid="{B931C318-A6E9-41D6-A755-AE217459AEE2}"/>
    <cellStyle name="Comma 30 2 2 2 5 6 2" xfId="4574" xr:uid="{5225974E-DD35-4F3F-BD41-62300DDF6D60}"/>
    <cellStyle name="Comma 30 2 2 2 5 6 3" xfId="6919" xr:uid="{8BBADF5F-9CC3-46B8-A502-F4C44E3B5113}"/>
    <cellStyle name="Comma 30 2 2 2 5 6 4" xfId="9264" xr:uid="{A2DE232D-5263-4246-AF40-410A32533D54}"/>
    <cellStyle name="Comma 30 2 2 2 5 6 5" xfId="11609" xr:uid="{2212F53F-7ABC-4226-A293-13E493E9EF37}"/>
    <cellStyle name="Comma 30 2 2 2 5 6 6" xfId="13954" xr:uid="{D212AFC7-3191-4E39-8091-EB95CA28C776}"/>
    <cellStyle name="Comma 30 2 2 2 5 6 7" xfId="16299" xr:uid="{BB4651AA-E086-42F9-9BF3-5D79A77E04BB}"/>
    <cellStyle name="Comma 30 2 2 2 5 6 8" xfId="18645" xr:uid="{7DC70E21-DC7C-48ED-8AAA-BAA01FE775AF}"/>
    <cellStyle name="Comma 30 2 2 2 5 6 9" xfId="20990" xr:uid="{1D6E4AC2-C485-4A49-83F2-9E0FE39E2EF6}"/>
    <cellStyle name="Comma 30 2 2 2 5 7" xfId="2613" xr:uid="{6D6D0D00-D100-49E6-9A82-DB9E7E500FEA}"/>
    <cellStyle name="Comma 30 2 2 2 5 8" xfId="4958" xr:uid="{D33A1594-D384-431F-B77A-FF2F0FF7C444}"/>
    <cellStyle name="Comma 30 2 2 2 5 9" xfId="7303" xr:uid="{9BA9C19C-7158-4126-82C5-D4153BEBA32E}"/>
    <cellStyle name="Comma 30 2 2 2 6" xfId="316" xr:uid="{476A36D4-D6FC-4F0D-AE52-E6554194EAB0}"/>
    <cellStyle name="Comma 30 2 2 2 6 10" xfId="9696" xr:uid="{BDB60BB5-E5AB-4BAD-951A-51D7CF52D375}"/>
    <cellStyle name="Comma 30 2 2 2 6 11" xfId="12041" xr:uid="{309E3BB7-74A3-41FB-BFB1-AB732EF21E34}"/>
    <cellStyle name="Comma 30 2 2 2 6 12" xfId="14386" xr:uid="{1CC67B90-99D4-4C01-9513-5D177D9E7031}"/>
    <cellStyle name="Comma 30 2 2 2 6 13" xfId="16732" xr:uid="{155087FE-FBBC-4C12-8955-DEEEA9054D20}"/>
    <cellStyle name="Comma 30 2 2 2 6 14" xfId="19077" xr:uid="{E48937F2-752E-40AA-BE95-3095EDD20BB5}"/>
    <cellStyle name="Comma 30 2 2 2 6 15" xfId="21422" xr:uid="{C5E0AA4B-4148-44A6-9F11-F542F20304CD}"/>
    <cellStyle name="Comma 30 2 2 2 6 16" xfId="23767" xr:uid="{9FE2FC01-3547-41C6-8326-8B9C2706926B}"/>
    <cellStyle name="Comma 30 2 2 2 6 17" xfId="26112" xr:uid="{995C74E6-81C8-43D0-8800-5D3CAB3A132E}"/>
    <cellStyle name="Comma 30 2 2 2 6 2" xfId="700" xr:uid="{7A7245ED-56B0-4781-80AD-670A735ACB70}"/>
    <cellStyle name="Comma 30 2 2 2 6 2 10" xfId="21806" xr:uid="{83D3CE1A-7A63-451B-A3F0-804E03DE15E0}"/>
    <cellStyle name="Comma 30 2 2 2 6 2 11" xfId="24151" xr:uid="{26456ED6-4D7A-45C3-B575-9AFC507C159D}"/>
    <cellStyle name="Comma 30 2 2 2 6 2 12" xfId="26496" xr:uid="{4A8E69B9-8F29-454E-B5B2-FC91CEE8B681}"/>
    <cellStyle name="Comma 30 2 2 2 6 2 2" xfId="3045" xr:uid="{8F4F7A6B-A1C0-4AFC-8CBB-6659D992CA61}"/>
    <cellStyle name="Comma 30 2 2 2 6 2 3" xfId="5390" xr:uid="{AE40B3D8-A538-47FA-9C61-2BFCAC243DB2}"/>
    <cellStyle name="Comma 30 2 2 2 6 2 4" xfId="7735" xr:uid="{38E54D71-6CDD-4858-920E-348420A913FC}"/>
    <cellStyle name="Comma 30 2 2 2 6 2 5" xfId="10080" xr:uid="{35358383-C2F5-4A85-A376-FC4C8FE37AD6}"/>
    <cellStyle name="Comma 30 2 2 2 6 2 6" xfId="12425" xr:uid="{F5ED1785-4A1C-4112-AEE8-6D30A4ECB554}"/>
    <cellStyle name="Comma 30 2 2 2 6 2 7" xfId="14770" xr:uid="{CB6597AA-7D4C-4AEF-8340-A978196D3F28}"/>
    <cellStyle name="Comma 30 2 2 2 6 2 8" xfId="17116" xr:uid="{F4B876B5-A514-4F11-805D-39DEAC4FC376}"/>
    <cellStyle name="Comma 30 2 2 2 6 2 9" xfId="19461" xr:uid="{07CA85FE-6DDA-4A3D-B9C4-A6069AA102A5}"/>
    <cellStyle name="Comma 30 2 2 2 6 3" xfId="1125" xr:uid="{E3CAC3EB-D83B-4AE3-B7EC-9773EC7C0B9B}"/>
    <cellStyle name="Comma 30 2 2 2 6 3 10" xfId="22231" xr:uid="{363EBECD-11D4-43DE-9E9A-435F8C9889AC}"/>
    <cellStyle name="Comma 30 2 2 2 6 3 11" xfId="24576" xr:uid="{929BF5FF-C18D-4F56-8741-2CACA9DFAC21}"/>
    <cellStyle name="Comma 30 2 2 2 6 3 12" xfId="26921" xr:uid="{82534BA6-85A5-4E3D-AB19-FC11E2310715}"/>
    <cellStyle name="Comma 30 2 2 2 6 3 2" xfId="3470" xr:uid="{E9CA2721-228F-4552-8191-CF376B870CD1}"/>
    <cellStyle name="Comma 30 2 2 2 6 3 3" xfId="5815" xr:uid="{3C66BAF0-06AA-4453-908A-FF344D5A061F}"/>
    <cellStyle name="Comma 30 2 2 2 6 3 4" xfId="8160" xr:uid="{B34BCB27-F913-4CD9-AAF2-891970A4057F}"/>
    <cellStyle name="Comma 30 2 2 2 6 3 5" xfId="10505" xr:uid="{3F8F26BD-1D30-433C-8EA2-53521A7BE6C5}"/>
    <cellStyle name="Comma 30 2 2 2 6 3 6" xfId="12850" xr:uid="{27B8441E-3AAE-49DD-8DF4-A5EADABBA464}"/>
    <cellStyle name="Comma 30 2 2 2 6 3 7" xfId="15195" xr:uid="{9F865155-2312-407B-A1A6-F13EEB4F5267}"/>
    <cellStyle name="Comma 30 2 2 2 6 3 8" xfId="17541" xr:uid="{DD8A6270-663B-4F7C-BBCA-046E41412914}"/>
    <cellStyle name="Comma 30 2 2 2 6 3 9" xfId="19886" xr:uid="{F99E4EA8-5572-4E10-81EB-617DC4134AAD}"/>
    <cellStyle name="Comma 30 2 2 2 6 4" xfId="1509" xr:uid="{76CF5CA4-5567-427F-8CF4-6C084E8BBE6A}"/>
    <cellStyle name="Comma 30 2 2 2 6 4 10" xfId="22615" xr:uid="{18CD5CC8-3EC8-4B14-8C65-E88000FA29E8}"/>
    <cellStyle name="Comma 30 2 2 2 6 4 11" xfId="24960" xr:uid="{61D917D3-57D6-41A6-97EC-40B03E1B95B6}"/>
    <cellStyle name="Comma 30 2 2 2 6 4 12" xfId="27305" xr:uid="{035DD2EF-2015-4AC4-A6A2-D378062DB52D}"/>
    <cellStyle name="Comma 30 2 2 2 6 4 2" xfId="3854" xr:uid="{86BEFC5E-E898-43E7-AE32-9B798F457108}"/>
    <cellStyle name="Comma 30 2 2 2 6 4 3" xfId="6199" xr:uid="{7D196088-F173-47D5-95B0-6D39D3CCA33C}"/>
    <cellStyle name="Comma 30 2 2 2 6 4 4" xfId="8544" xr:uid="{6ABFF4F1-A234-464B-9858-5D7527D673C1}"/>
    <cellStyle name="Comma 30 2 2 2 6 4 5" xfId="10889" xr:uid="{40D1F3A4-5ABB-4212-A32E-EEB40CF894CD}"/>
    <cellStyle name="Comma 30 2 2 2 6 4 6" xfId="13234" xr:uid="{74C3D93B-BF23-4014-A01F-123DDB47C796}"/>
    <cellStyle name="Comma 30 2 2 2 6 4 7" xfId="15579" xr:uid="{B320707E-30C7-4FB2-ADF0-199740B8E30F}"/>
    <cellStyle name="Comma 30 2 2 2 6 4 8" xfId="17925" xr:uid="{2AF0DBB8-A18A-4DD4-82E0-8EB587EF6DD0}"/>
    <cellStyle name="Comma 30 2 2 2 6 4 9" xfId="20270" xr:uid="{B545447E-CFCE-438F-98BE-326D1307A49E}"/>
    <cellStyle name="Comma 30 2 2 2 6 5" xfId="1893" xr:uid="{DD28941E-5B12-42FB-A9C9-18550AD02BAB}"/>
    <cellStyle name="Comma 30 2 2 2 6 5 10" xfId="22999" xr:uid="{99A36F6D-6039-4E59-B608-3E9DA3711585}"/>
    <cellStyle name="Comma 30 2 2 2 6 5 11" xfId="25344" xr:uid="{D14BD83F-9942-429A-94FA-6E928EBCEC50}"/>
    <cellStyle name="Comma 30 2 2 2 6 5 12" xfId="27689" xr:uid="{D7C2C60A-45C7-44D1-BE66-69948BEA8F48}"/>
    <cellStyle name="Comma 30 2 2 2 6 5 2" xfId="4238" xr:uid="{00485B2D-9820-49F9-A2E7-CEB0CCEA7804}"/>
    <cellStyle name="Comma 30 2 2 2 6 5 3" xfId="6583" xr:uid="{6F6EC676-ADA7-415B-A1A1-DD748B0FF007}"/>
    <cellStyle name="Comma 30 2 2 2 6 5 4" xfId="8928" xr:uid="{070BBF38-7425-47A3-850B-0BEB021B0BDC}"/>
    <cellStyle name="Comma 30 2 2 2 6 5 5" xfId="11273" xr:uid="{58A379D8-4B4F-4B80-9869-07A30971754B}"/>
    <cellStyle name="Comma 30 2 2 2 6 5 6" xfId="13618" xr:uid="{E7068881-61B0-47DD-8ED1-A7809C448218}"/>
    <cellStyle name="Comma 30 2 2 2 6 5 7" xfId="15963" xr:uid="{390C0B53-AA29-4E10-BAAE-BC2BD57D9E38}"/>
    <cellStyle name="Comma 30 2 2 2 6 5 8" xfId="18309" xr:uid="{32C5F1EC-E325-4B36-A39C-D0642BB8CA7E}"/>
    <cellStyle name="Comma 30 2 2 2 6 5 9" xfId="20654" xr:uid="{808BBE0E-0F86-46B8-9348-4D35DE078E63}"/>
    <cellStyle name="Comma 30 2 2 2 6 6" xfId="2277" xr:uid="{A7457F17-AE70-4F18-A731-82A67DAF207B}"/>
    <cellStyle name="Comma 30 2 2 2 6 6 10" xfId="23383" xr:uid="{92C6D0A1-A3F1-4855-BFDA-335C732A422D}"/>
    <cellStyle name="Comma 30 2 2 2 6 6 11" xfId="25728" xr:uid="{6EA68412-38E4-4CFB-9FE3-DB37DAE9AFFD}"/>
    <cellStyle name="Comma 30 2 2 2 6 6 12" xfId="28073" xr:uid="{725009C4-A9EF-40DB-B9FE-6E41EEC0B335}"/>
    <cellStyle name="Comma 30 2 2 2 6 6 2" xfId="4622" xr:uid="{AC141528-1B79-496A-B3B3-F9B47DA2A1DB}"/>
    <cellStyle name="Comma 30 2 2 2 6 6 3" xfId="6967" xr:uid="{CC2E5C1B-2F9A-4D23-A90D-3A975CEF913F}"/>
    <cellStyle name="Comma 30 2 2 2 6 6 4" xfId="9312" xr:uid="{B3D6B577-6C3E-4020-9C78-1B1AAC5B2E94}"/>
    <cellStyle name="Comma 30 2 2 2 6 6 5" xfId="11657" xr:uid="{216A0448-DFAA-4BDB-9EF0-80C847E2A520}"/>
    <cellStyle name="Comma 30 2 2 2 6 6 6" xfId="14002" xr:uid="{30B8044F-A29E-4779-8BA5-BB1634788E42}"/>
    <cellStyle name="Comma 30 2 2 2 6 6 7" xfId="16347" xr:uid="{F09737AB-18F0-4D42-ACC8-091AA3F878DB}"/>
    <cellStyle name="Comma 30 2 2 2 6 6 8" xfId="18693" xr:uid="{DAE98A25-4BB3-466E-B181-22D55EFFB93F}"/>
    <cellStyle name="Comma 30 2 2 2 6 6 9" xfId="21038" xr:uid="{DE061042-BFF2-4871-B12D-759C30AB9034}"/>
    <cellStyle name="Comma 30 2 2 2 6 7" xfId="2661" xr:uid="{8A625FA1-4C90-4B40-9C52-C58F964E59A6}"/>
    <cellStyle name="Comma 30 2 2 2 6 8" xfId="5006" xr:uid="{35E85B0A-A043-4B78-9B59-5B230B6BB849}"/>
    <cellStyle name="Comma 30 2 2 2 6 9" xfId="7351" xr:uid="{76E041EE-22B9-42FF-BD5C-054F8E6D53B3}"/>
    <cellStyle name="Comma 30 2 2 2 7" xfId="364" xr:uid="{C2DE0EC2-353A-4096-98C5-A50285980A9E}"/>
    <cellStyle name="Comma 30 2 2 2 7 10" xfId="9744" xr:uid="{7BD41AF7-F3EE-4AD7-BEF0-CCBD9A087AB6}"/>
    <cellStyle name="Comma 30 2 2 2 7 11" xfId="12089" xr:uid="{C0F59944-658A-45FE-8C42-5F8249B3D353}"/>
    <cellStyle name="Comma 30 2 2 2 7 12" xfId="14434" xr:uid="{846530CC-DB65-402E-9858-072B26C98BDC}"/>
    <cellStyle name="Comma 30 2 2 2 7 13" xfId="16780" xr:uid="{EA9A65C1-88EF-4786-ACA3-F9D0C0DE9BC1}"/>
    <cellStyle name="Comma 30 2 2 2 7 14" xfId="19125" xr:uid="{3FAD6339-7C42-4C9F-B272-5B71F0B5CD73}"/>
    <cellStyle name="Comma 30 2 2 2 7 15" xfId="21470" xr:uid="{C0AE58FC-7CD0-480F-876C-C77723C9D930}"/>
    <cellStyle name="Comma 30 2 2 2 7 16" xfId="23815" xr:uid="{48D72978-B6BF-4F22-87E1-85B009D7E5A5}"/>
    <cellStyle name="Comma 30 2 2 2 7 17" xfId="26160" xr:uid="{2DF0FCD8-DD13-4837-8C1A-776DCE78D747}"/>
    <cellStyle name="Comma 30 2 2 2 7 2" xfId="748" xr:uid="{7DB6CD05-A123-4E56-9DFB-FAB4387AF0DC}"/>
    <cellStyle name="Comma 30 2 2 2 7 2 10" xfId="21854" xr:uid="{8F980776-25EB-4502-B1AF-5E1FA02A93C0}"/>
    <cellStyle name="Comma 30 2 2 2 7 2 11" xfId="24199" xr:uid="{C9E91E98-45D6-4B62-A77F-862300F2E59B}"/>
    <cellStyle name="Comma 30 2 2 2 7 2 12" xfId="26544" xr:uid="{58106590-1ABB-4F8F-BC43-24AC7C94BFA0}"/>
    <cellStyle name="Comma 30 2 2 2 7 2 2" xfId="3093" xr:uid="{EDC8D373-719C-4136-B0BD-F23941AC86D4}"/>
    <cellStyle name="Comma 30 2 2 2 7 2 3" xfId="5438" xr:uid="{832CCBCA-9305-450B-9256-E2CDF167A747}"/>
    <cellStyle name="Comma 30 2 2 2 7 2 4" xfId="7783" xr:uid="{D582A463-ED92-4B31-A442-F4C865BF80AD}"/>
    <cellStyle name="Comma 30 2 2 2 7 2 5" xfId="10128" xr:uid="{8BDF584B-F23E-47C4-8AE0-223D65559E97}"/>
    <cellStyle name="Comma 30 2 2 2 7 2 6" xfId="12473" xr:uid="{AE5FA2B2-71CE-4E2E-96F8-9F228A4DF4FE}"/>
    <cellStyle name="Comma 30 2 2 2 7 2 7" xfId="14818" xr:uid="{9DE1B78F-DAFF-4FCE-9A0F-A4FDE1C7D980}"/>
    <cellStyle name="Comma 30 2 2 2 7 2 8" xfId="17164" xr:uid="{C5BB16C2-E9F0-4974-84BE-ACF97344D2F9}"/>
    <cellStyle name="Comma 30 2 2 2 7 2 9" xfId="19509" xr:uid="{38881783-1C20-4BA6-8463-60EC5B7D7351}"/>
    <cellStyle name="Comma 30 2 2 2 7 3" xfId="1173" xr:uid="{9AD32DD5-F597-4AD9-8A05-47DC8F195D93}"/>
    <cellStyle name="Comma 30 2 2 2 7 3 10" xfId="22279" xr:uid="{D5AD571C-44BD-476F-95BF-518DEB1F8C70}"/>
    <cellStyle name="Comma 30 2 2 2 7 3 11" xfId="24624" xr:uid="{8F483492-0636-42DE-AC8E-328AF8C385E5}"/>
    <cellStyle name="Comma 30 2 2 2 7 3 12" xfId="26969" xr:uid="{45D5C3FC-B4A8-4876-9F42-2D55E21C082B}"/>
    <cellStyle name="Comma 30 2 2 2 7 3 2" xfId="3518" xr:uid="{8DC29DE1-1FB5-4B45-87D4-C3D9AE7CCDB8}"/>
    <cellStyle name="Comma 30 2 2 2 7 3 3" xfId="5863" xr:uid="{B306BB44-6E2F-40E3-A244-A30336D06B5A}"/>
    <cellStyle name="Comma 30 2 2 2 7 3 4" xfId="8208" xr:uid="{1CE22BD5-2866-4090-83A8-06BBF17BD5A4}"/>
    <cellStyle name="Comma 30 2 2 2 7 3 5" xfId="10553" xr:uid="{31EDDC5C-E8B1-4ACF-B36B-BAB0C14125A9}"/>
    <cellStyle name="Comma 30 2 2 2 7 3 6" xfId="12898" xr:uid="{A09E1CCE-D74E-4CC4-B20E-4CA7C3C6E5C4}"/>
    <cellStyle name="Comma 30 2 2 2 7 3 7" xfId="15243" xr:uid="{30955F85-8322-4EBF-AD92-CB817763F167}"/>
    <cellStyle name="Comma 30 2 2 2 7 3 8" xfId="17589" xr:uid="{F0F4FFA7-3A45-48BA-8906-0FBF1580FD67}"/>
    <cellStyle name="Comma 30 2 2 2 7 3 9" xfId="19934" xr:uid="{D1BF821D-1A1E-4B45-9188-13DFD5A72FAE}"/>
    <cellStyle name="Comma 30 2 2 2 7 4" xfId="1557" xr:uid="{211C1DE8-46AC-468E-B5B7-82E341E581C1}"/>
    <cellStyle name="Comma 30 2 2 2 7 4 10" xfId="22663" xr:uid="{C44FCCEA-1702-41F1-BE6D-CCD94EC88EBA}"/>
    <cellStyle name="Comma 30 2 2 2 7 4 11" xfId="25008" xr:uid="{E4AA17FC-6570-4B82-9307-4C734F975AC7}"/>
    <cellStyle name="Comma 30 2 2 2 7 4 12" xfId="27353" xr:uid="{9B8F7C28-8F1B-4580-B739-AE164117D710}"/>
    <cellStyle name="Comma 30 2 2 2 7 4 2" xfId="3902" xr:uid="{2D2456CE-F12F-4DD5-A215-4B652E8C3400}"/>
    <cellStyle name="Comma 30 2 2 2 7 4 3" xfId="6247" xr:uid="{62844EEB-7B36-40AA-86BE-4110A98DFCFB}"/>
    <cellStyle name="Comma 30 2 2 2 7 4 4" xfId="8592" xr:uid="{CDA31A58-7721-43BC-BEFA-CDCFCAEDF7D0}"/>
    <cellStyle name="Comma 30 2 2 2 7 4 5" xfId="10937" xr:uid="{EC6E50FB-AA27-41DB-AE76-33F1172F4214}"/>
    <cellStyle name="Comma 30 2 2 2 7 4 6" xfId="13282" xr:uid="{3AC5AE4C-1849-42B4-B4AF-E90C0122416B}"/>
    <cellStyle name="Comma 30 2 2 2 7 4 7" xfId="15627" xr:uid="{63D2E443-5C0E-4768-8C8C-A50CA44DF588}"/>
    <cellStyle name="Comma 30 2 2 2 7 4 8" xfId="17973" xr:uid="{D142B7BA-C584-4FCC-A65C-E35B9E6D56CF}"/>
    <cellStyle name="Comma 30 2 2 2 7 4 9" xfId="20318" xr:uid="{B8272642-8050-4E93-8FF2-CE1D4B9C644F}"/>
    <cellStyle name="Comma 30 2 2 2 7 5" xfId="1941" xr:uid="{A3D1B1F2-41D6-4FAB-9034-59934261BC59}"/>
    <cellStyle name="Comma 30 2 2 2 7 5 10" xfId="23047" xr:uid="{C009B27C-372F-466F-9220-6D5849A1AD50}"/>
    <cellStyle name="Comma 30 2 2 2 7 5 11" xfId="25392" xr:uid="{08F642D2-3CCF-4004-AADE-DD1B9C192A75}"/>
    <cellStyle name="Comma 30 2 2 2 7 5 12" xfId="27737" xr:uid="{E238D928-C5F8-42D2-8382-D2390F247A7B}"/>
    <cellStyle name="Comma 30 2 2 2 7 5 2" xfId="4286" xr:uid="{2E12F93D-786D-4815-B86D-DA12CF718A3A}"/>
    <cellStyle name="Comma 30 2 2 2 7 5 3" xfId="6631" xr:uid="{596621A5-7EDA-47EF-A3B5-3752AC6DE952}"/>
    <cellStyle name="Comma 30 2 2 2 7 5 4" xfId="8976" xr:uid="{10BBCF80-ACD5-4D63-A376-4893E25EEB4C}"/>
    <cellStyle name="Comma 30 2 2 2 7 5 5" xfId="11321" xr:uid="{91E224F0-3146-41B6-BD95-5FBA8F8A7C08}"/>
    <cellStyle name="Comma 30 2 2 2 7 5 6" xfId="13666" xr:uid="{AD0EA7C8-BAA7-42E0-9D74-C7E422EDFA7F}"/>
    <cellStyle name="Comma 30 2 2 2 7 5 7" xfId="16011" xr:uid="{5D4E2DD9-3DC1-4E8F-8557-052E718B54AA}"/>
    <cellStyle name="Comma 30 2 2 2 7 5 8" xfId="18357" xr:uid="{634E20A6-265B-4931-B4BF-25E9A39799D1}"/>
    <cellStyle name="Comma 30 2 2 2 7 5 9" xfId="20702" xr:uid="{4CCCF454-E1DE-48FC-B7D7-B9E8A67D4249}"/>
    <cellStyle name="Comma 30 2 2 2 7 6" xfId="2325" xr:uid="{D19E4672-706A-42EA-A03B-5C0238E396FD}"/>
    <cellStyle name="Comma 30 2 2 2 7 6 10" xfId="23431" xr:uid="{5641F07B-653E-4055-BA9D-7C0C137D68AC}"/>
    <cellStyle name="Comma 30 2 2 2 7 6 11" xfId="25776" xr:uid="{578ECA56-65E5-4AE4-A016-D84973627C6E}"/>
    <cellStyle name="Comma 30 2 2 2 7 6 12" xfId="28121" xr:uid="{A3B2B50D-81F0-47FD-B771-84F6F9014302}"/>
    <cellStyle name="Comma 30 2 2 2 7 6 2" xfId="4670" xr:uid="{3B8041D3-E18A-4F4A-971E-E4F3F7017313}"/>
    <cellStyle name="Comma 30 2 2 2 7 6 3" xfId="7015" xr:uid="{FAD65CF6-CF5F-472C-BCD4-14E30FE4C2D6}"/>
    <cellStyle name="Comma 30 2 2 2 7 6 4" xfId="9360" xr:uid="{25B61D0D-F491-457C-A8FF-48D6E3C69197}"/>
    <cellStyle name="Comma 30 2 2 2 7 6 5" xfId="11705" xr:uid="{D359B5C7-CCA2-4B44-8058-1C9C2E68F6AF}"/>
    <cellStyle name="Comma 30 2 2 2 7 6 6" xfId="14050" xr:uid="{B7DA2B1C-16C8-4AD6-9314-FD4645E89858}"/>
    <cellStyle name="Comma 30 2 2 2 7 6 7" xfId="16395" xr:uid="{A9633226-C0C1-4AB1-BD85-06A83E285BB6}"/>
    <cellStyle name="Comma 30 2 2 2 7 6 8" xfId="18741" xr:uid="{022E7E80-0B16-4BEA-941A-7016F1478D00}"/>
    <cellStyle name="Comma 30 2 2 2 7 6 9" xfId="21086" xr:uid="{2C18EC85-330E-48CA-BA69-1733E20133F8}"/>
    <cellStyle name="Comma 30 2 2 2 7 7" xfId="2709" xr:uid="{84FB0FB1-E6AB-4ABB-8D7A-9AB28C18CA65}"/>
    <cellStyle name="Comma 30 2 2 2 7 8" xfId="5054" xr:uid="{E62E8B8E-7052-416E-ACB8-CC887A89DA0C}"/>
    <cellStyle name="Comma 30 2 2 2 7 9" xfId="7399" xr:uid="{B3191F6B-F172-49FE-8515-23EB2E677D6D}"/>
    <cellStyle name="Comma 30 2 2 2 8" xfId="412" xr:uid="{88380709-7E19-4062-9FA9-136A5E6C47A1}"/>
    <cellStyle name="Comma 30 2 2 2 8 10" xfId="9792" xr:uid="{F37266F9-9D29-43C4-A83F-888E0B6AC347}"/>
    <cellStyle name="Comma 30 2 2 2 8 11" xfId="12137" xr:uid="{AC083F78-2AEC-4D8B-AA8A-0BA4764CED45}"/>
    <cellStyle name="Comma 30 2 2 2 8 12" xfId="14482" xr:uid="{729761F5-B945-451F-9C15-0494B3C64005}"/>
    <cellStyle name="Comma 30 2 2 2 8 13" xfId="16828" xr:uid="{096FA5DF-D37A-4F48-91ED-01FA70F78F4E}"/>
    <cellStyle name="Comma 30 2 2 2 8 14" xfId="19173" xr:uid="{542E94EB-45A6-4812-B825-5B0D2939CFB2}"/>
    <cellStyle name="Comma 30 2 2 2 8 15" xfId="21518" xr:uid="{DF4A88F3-C5C0-427F-92D2-7093791014D5}"/>
    <cellStyle name="Comma 30 2 2 2 8 16" xfId="23863" xr:uid="{1FDD2CF6-EBBA-41E2-B23F-51897C234C09}"/>
    <cellStyle name="Comma 30 2 2 2 8 17" xfId="26208" xr:uid="{174A00A4-92DF-4A28-A972-829FFDDAC5A3}"/>
    <cellStyle name="Comma 30 2 2 2 8 2" xfId="796" xr:uid="{BAF53142-5DA5-46DE-B6C6-9F2E3007C010}"/>
    <cellStyle name="Comma 30 2 2 2 8 2 10" xfId="21902" xr:uid="{0002715C-328E-4FB1-9B7D-C152C10C4C0B}"/>
    <cellStyle name="Comma 30 2 2 2 8 2 11" xfId="24247" xr:uid="{5AD88D06-3AF4-4A39-9051-E784B661E3AE}"/>
    <cellStyle name="Comma 30 2 2 2 8 2 12" xfId="26592" xr:uid="{1DFFCF62-F309-4FE9-8165-578C79A4D758}"/>
    <cellStyle name="Comma 30 2 2 2 8 2 2" xfId="3141" xr:uid="{F807D27B-40C5-40EF-92B7-249B929EAEF3}"/>
    <cellStyle name="Comma 30 2 2 2 8 2 3" xfId="5486" xr:uid="{B5A476A9-7512-4153-8104-621D318BCDE1}"/>
    <cellStyle name="Comma 30 2 2 2 8 2 4" xfId="7831" xr:uid="{E11AACCC-3FB5-4606-AE0D-200ACC71D652}"/>
    <cellStyle name="Comma 30 2 2 2 8 2 5" xfId="10176" xr:uid="{77AFF7D3-B9DF-49FB-96BC-1431C8D49043}"/>
    <cellStyle name="Comma 30 2 2 2 8 2 6" xfId="12521" xr:uid="{A601EDBC-898F-40DF-B079-399F6E26598C}"/>
    <cellStyle name="Comma 30 2 2 2 8 2 7" xfId="14866" xr:uid="{A0B07F8B-B3F9-43EA-B2EA-59638A50EBCC}"/>
    <cellStyle name="Comma 30 2 2 2 8 2 8" xfId="17212" xr:uid="{6340A08C-65C2-4018-97FD-F9835FDDB526}"/>
    <cellStyle name="Comma 30 2 2 2 8 2 9" xfId="19557" xr:uid="{ED5FEB0E-E60D-488A-913E-DAB25C0057BA}"/>
    <cellStyle name="Comma 30 2 2 2 8 3" xfId="1221" xr:uid="{C9AB621A-C8B9-49D7-BEF0-56E5C1EA1D08}"/>
    <cellStyle name="Comma 30 2 2 2 8 3 10" xfId="22327" xr:uid="{0B5F6726-CEAE-4C36-9B5A-9000EAB85D1E}"/>
    <cellStyle name="Comma 30 2 2 2 8 3 11" xfId="24672" xr:uid="{18320244-1B95-4C8F-8215-E88CD7ED52C4}"/>
    <cellStyle name="Comma 30 2 2 2 8 3 12" xfId="27017" xr:uid="{468F9FBD-4649-4F61-A694-0870089BA971}"/>
    <cellStyle name="Comma 30 2 2 2 8 3 2" xfId="3566" xr:uid="{18FE747C-4722-47E1-8734-974A16FB47BD}"/>
    <cellStyle name="Comma 30 2 2 2 8 3 3" xfId="5911" xr:uid="{B1C43347-0DE7-4ED0-9A54-9C9C6F4465EB}"/>
    <cellStyle name="Comma 30 2 2 2 8 3 4" xfId="8256" xr:uid="{7470305E-4978-4795-B582-074009DE72C1}"/>
    <cellStyle name="Comma 30 2 2 2 8 3 5" xfId="10601" xr:uid="{B3176DB6-68B4-42C9-883B-5871DD400BE7}"/>
    <cellStyle name="Comma 30 2 2 2 8 3 6" xfId="12946" xr:uid="{5E756C6E-F040-4DAD-8A7F-3752794742FC}"/>
    <cellStyle name="Comma 30 2 2 2 8 3 7" xfId="15291" xr:uid="{40125884-D562-4702-AA97-3D907FD572E1}"/>
    <cellStyle name="Comma 30 2 2 2 8 3 8" xfId="17637" xr:uid="{30FA2944-442B-4BD1-A74E-9CF3EE9DCF06}"/>
    <cellStyle name="Comma 30 2 2 2 8 3 9" xfId="19982" xr:uid="{0BB8E2B5-3456-48F7-840E-985E234FB66B}"/>
    <cellStyle name="Comma 30 2 2 2 8 4" xfId="1605" xr:uid="{4994F495-BDDE-4E81-8AD1-FDBABB936E5D}"/>
    <cellStyle name="Comma 30 2 2 2 8 4 10" xfId="22711" xr:uid="{39583338-BA1D-4098-A025-788739A4F0F3}"/>
    <cellStyle name="Comma 30 2 2 2 8 4 11" xfId="25056" xr:uid="{1FDBEE48-1809-4BE7-88AB-7B3F3047571F}"/>
    <cellStyle name="Comma 30 2 2 2 8 4 12" xfId="27401" xr:uid="{0F61AA9F-C63E-455D-A5A5-3A7E8376C9B5}"/>
    <cellStyle name="Comma 30 2 2 2 8 4 2" xfId="3950" xr:uid="{844C6250-53CF-4FC0-881A-5445739AECCB}"/>
    <cellStyle name="Comma 30 2 2 2 8 4 3" xfId="6295" xr:uid="{CA9042F3-EE76-403A-BF85-656E3DB4EA42}"/>
    <cellStyle name="Comma 30 2 2 2 8 4 4" xfId="8640" xr:uid="{8059ECB6-8175-4743-B249-BD874D42A3E7}"/>
    <cellStyle name="Comma 30 2 2 2 8 4 5" xfId="10985" xr:uid="{C18EAFB6-F38B-45AD-AE3C-F4029516A27C}"/>
    <cellStyle name="Comma 30 2 2 2 8 4 6" xfId="13330" xr:uid="{507233CF-276E-4225-A51E-8F33CDA53774}"/>
    <cellStyle name="Comma 30 2 2 2 8 4 7" xfId="15675" xr:uid="{8FF35D20-73BE-4DA8-8999-5055B200A1F2}"/>
    <cellStyle name="Comma 30 2 2 2 8 4 8" xfId="18021" xr:uid="{71E5FDA5-90A4-4C9F-860B-A5F0657BE2B9}"/>
    <cellStyle name="Comma 30 2 2 2 8 4 9" xfId="20366" xr:uid="{8BA8D3EB-8205-4D66-B966-07B28859460D}"/>
    <cellStyle name="Comma 30 2 2 2 8 5" xfId="1989" xr:uid="{CF7241B3-122B-4142-8518-7BD86523014D}"/>
    <cellStyle name="Comma 30 2 2 2 8 5 10" xfId="23095" xr:uid="{15689368-CAF1-4AA4-901D-F88320567AC5}"/>
    <cellStyle name="Comma 30 2 2 2 8 5 11" xfId="25440" xr:uid="{31CB839B-CCAF-4CB7-9F07-2AFC030CF1CE}"/>
    <cellStyle name="Comma 30 2 2 2 8 5 12" xfId="27785" xr:uid="{305AEBD5-5124-4E72-A8BC-74E2857506A5}"/>
    <cellStyle name="Comma 30 2 2 2 8 5 2" xfId="4334" xr:uid="{893F3317-B54C-40A9-AA07-2775EF77AE01}"/>
    <cellStyle name="Comma 30 2 2 2 8 5 3" xfId="6679" xr:uid="{918B2A7F-5327-4FA6-88B8-96EB5FF43C42}"/>
    <cellStyle name="Comma 30 2 2 2 8 5 4" xfId="9024" xr:uid="{DD076661-276B-493E-A99E-3DBA5C353DDD}"/>
    <cellStyle name="Comma 30 2 2 2 8 5 5" xfId="11369" xr:uid="{79C46551-95EE-4240-BC49-82D2F87B8AC1}"/>
    <cellStyle name="Comma 30 2 2 2 8 5 6" xfId="13714" xr:uid="{A8914A43-04DA-46CC-9297-67AD34D8AF12}"/>
    <cellStyle name="Comma 30 2 2 2 8 5 7" xfId="16059" xr:uid="{DD453B75-A152-47B5-9F0F-EDD00DF4F86B}"/>
    <cellStyle name="Comma 30 2 2 2 8 5 8" xfId="18405" xr:uid="{9D81CB65-5E55-4313-8BC5-FB47E96E85D5}"/>
    <cellStyle name="Comma 30 2 2 2 8 5 9" xfId="20750" xr:uid="{B8C52CF6-7E45-4D9A-845C-372844E55E6D}"/>
    <cellStyle name="Comma 30 2 2 2 8 6" xfId="2373" xr:uid="{BFEC2577-BDEB-4EBF-9787-3A985545C53B}"/>
    <cellStyle name="Comma 30 2 2 2 8 6 10" xfId="23479" xr:uid="{186C3C64-88E2-4EDB-BDA9-2BD25FA7CD7A}"/>
    <cellStyle name="Comma 30 2 2 2 8 6 11" xfId="25824" xr:uid="{EE66EA22-3CFE-43E0-B64B-D6AD4FA52502}"/>
    <cellStyle name="Comma 30 2 2 2 8 6 12" xfId="28169" xr:uid="{E13777BE-0821-4842-B584-3DEB58C66BDF}"/>
    <cellStyle name="Comma 30 2 2 2 8 6 2" xfId="4718" xr:uid="{9351684D-97BD-43CC-8460-95717CE79C41}"/>
    <cellStyle name="Comma 30 2 2 2 8 6 3" xfId="7063" xr:uid="{7495AB14-CE78-4412-B2CC-7BE8C1216F4D}"/>
    <cellStyle name="Comma 30 2 2 2 8 6 4" xfId="9408" xr:uid="{E05A2424-F97B-4F8A-95F4-EA007DA0AC41}"/>
    <cellStyle name="Comma 30 2 2 2 8 6 5" xfId="11753" xr:uid="{05B07333-4E3C-470B-9E98-483464BEB30E}"/>
    <cellStyle name="Comma 30 2 2 2 8 6 6" xfId="14098" xr:uid="{18E51F68-3A1F-44D9-ACAD-BC0370008073}"/>
    <cellStyle name="Comma 30 2 2 2 8 6 7" xfId="16443" xr:uid="{0F110879-9958-4BD7-878D-7D0CA30E1C17}"/>
    <cellStyle name="Comma 30 2 2 2 8 6 8" xfId="18789" xr:uid="{C79F83ED-A090-458E-AB05-18530F930209}"/>
    <cellStyle name="Comma 30 2 2 2 8 6 9" xfId="21134" xr:uid="{F25F25A2-3483-4CA9-8B54-D781EEF4A02A}"/>
    <cellStyle name="Comma 30 2 2 2 8 7" xfId="2757" xr:uid="{C2CF46AD-EBDA-4B95-9BEC-2E455AF943BA}"/>
    <cellStyle name="Comma 30 2 2 2 8 8" xfId="5102" xr:uid="{62C43A0B-EC2D-4D17-884D-5637B08C9032}"/>
    <cellStyle name="Comma 30 2 2 2 8 9" xfId="7447" xr:uid="{9718C8E0-B6B2-414F-A0D5-19D50DF43A3E}"/>
    <cellStyle name="Comma 30 2 2 2 9" xfId="460" xr:uid="{8D4395CB-7525-423B-959F-A5931AA52B57}"/>
    <cellStyle name="Comma 30 2 2 2 9 10" xfId="21566" xr:uid="{A358C9C0-1C8F-4AFF-A4EB-AA032707B541}"/>
    <cellStyle name="Comma 30 2 2 2 9 11" xfId="23911" xr:uid="{210D7E80-8A24-47CB-A050-FA8D56B12D9B}"/>
    <cellStyle name="Comma 30 2 2 2 9 12" xfId="26256" xr:uid="{37E57FB2-008B-4684-83E5-DA5697DE5361}"/>
    <cellStyle name="Comma 30 2 2 2 9 2" xfId="2805" xr:uid="{7422D10E-2D77-4220-AFC5-6E30D37E797C}"/>
    <cellStyle name="Comma 30 2 2 2 9 3" xfId="5150" xr:uid="{E839269C-2F68-4928-AE54-4822D4F6F80E}"/>
    <cellStyle name="Comma 30 2 2 2 9 4" xfId="7495" xr:uid="{239A6B15-2F39-4F22-8F3D-E8113E50D0F7}"/>
    <cellStyle name="Comma 30 2 2 2 9 5" xfId="9840" xr:uid="{585F14D5-F78B-4977-9C5E-77BF10ECB81D}"/>
    <cellStyle name="Comma 30 2 2 2 9 6" xfId="12185" xr:uid="{570E331F-1BD1-4E7F-8380-08F01E76E89C}"/>
    <cellStyle name="Comma 30 2 2 2 9 7" xfId="14530" xr:uid="{8A1072A7-A935-455C-8D20-0AAC28E42A21}"/>
    <cellStyle name="Comma 30 2 2 2 9 8" xfId="16876" xr:uid="{1886EA68-45D4-42D7-996E-84E75607A079}"/>
    <cellStyle name="Comma 30 2 2 2 9 9" xfId="19221" xr:uid="{06A51CCB-FEBC-4256-B44B-46CC144C84DB}"/>
    <cellStyle name="Comma 30 2 2 20" xfId="14122" xr:uid="{35F0E609-2C44-4DC2-99DC-D75A714369A0}"/>
    <cellStyle name="Comma 30 2 2 21" xfId="16468" xr:uid="{383CDE8B-3B43-4A6A-82E8-C95ACD3BEEF7}"/>
    <cellStyle name="Comma 30 2 2 22" xfId="18813" xr:uid="{EF513FE5-AC6A-4DAB-87EA-E9C56ABF1ABC}"/>
    <cellStyle name="Comma 30 2 2 23" xfId="21158" xr:uid="{95D057EC-AE4B-4651-A382-7A04467FAE02}"/>
    <cellStyle name="Comma 30 2 2 24" xfId="23503" xr:uid="{1BFEAE27-DF7A-43DE-BFEC-67CE72EC34AB}"/>
    <cellStyle name="Comma 30 2 2 25" xfId="25848" xr:uid="{075E2E1D-AC58-4BAA-B17D-6A6216D3255F}"/>
    <cellStyle name="Comma 30 2 2 3" xfId="100" xr:uid="{6E98DA7A-EB53-4DE2-806C-DC2F248D03D8}"/>
    <cellStyle name="Comma 30 2 2 3 10" xfId="9480" xr:uid="{F2E9B710-E4F5-40B8-9948-93325A7A79B4}"/>
    <cellStyle name="Comma 30 2 2 3 11" xfId="11825" xr:uid="{59170443-9382-46E6-AFF2-6C50C176C4AA}"/>
    <cellStyle name="Comma 30 2 2 3 12" xfId="14170" xr:uid="{80EB016D-B297-42EE-B8A6-93CE5641F07B}"/>
    <cellStyle name="Comma 30 2 2 3 13" xfId="16516" xr:uid="{5ACBB38B-6477-4AF1-BAAC-74E5B606F978}"/>
    <cellStyle name="Comma 30 2 2 3 14" xfId="18861" xr:uid="{779BB189-3018-4246-862F-8C3AB2A4174A}"/>
    <cellStyle name="Comma 30 2 2 3 15" xfId="21206" xr:uid="{20828C4D-2CEA-4D7B-B1E2-9811DBE9A016}"/>
    <cellStyle name="Comma 30 2 2 3 16" xfId="23551" xr:uid="{C6991D23-E5C6-4B24-BF3F-3D27EDDA5026}"/>
    <cellStyle name="Comma 30 2 2 3 17" xfId="25896" xr:uid="{69C5A506-30AD-4505-B746-C7BC3D3BFC1B}"/>
    <cellStyle name="Comma 30 2 2 3 2" xfId="484" xr:uid="{036B21E3-C17C-46A3-A8DA-B3E033084ECD}"/>
    <cellStyle name="Comma 30 2 2 3 2 10" xfId="21590" xr:uid="{6BCB4051-1490-4898-9789-7E390564B178}"/>
    <cellStyle name="Comma 30 2 2 3 2 11" xfId="23935" xr:uid="{CC3636FD-04C2-4836-A85D-1223F999A886}"/>
    <cellStyle name="Comma 30 2 2 3 2 12" xfId="26280" xr:uid="{EF4C8A89-E97E-4C05-A604-ED4D325714B1}"/>
    <cellStyle name="Comma 30 2 2 3 2 2" xfId="2829" xr:uid="{4C077AB3-6E9B-4050-B608-9C71553F2E08}"/>
    <cellStyle name="Comma 30 2 2 3 2 3" xfId="5174" xr:uid="{C98B7D90-8E1B-4C65-BF5B-54517554B679}"/>
    <cellStyle name="Comma 30 2 2 3 2 4" xfId="7519" xr:uid="{5DC048A7-F053-437C-A86E-B366CD385E03}"/>
    <cellStyle name="Comma 30 2 2 3 2 5" xfId="9864" xr:uid="{FCA8A44F-CB57-451F-8C2A-57A7BC6A1936}"/>
    <cellStyle name="Comma 30 2 2 3 2 6" xfId="12209" xr:uid="{01F86C5E-28DB-446A-B965-38F16138A549}"/>
    <cellStyle name="Comma 30 2 2 3 2 7" xfId="14554" xr:uid="{37B9B357-D34E-4F4E-BFC7-450CB608257A}"/>
    <cellStyle name="Comma 30 2 2 3 2 8" xfId="16900" xr:uid="{938DD63A-74A2-4B8A-92A2-5088F8C1B405}"/>
    <cellStyle name="Comma 30 2 2 3 2 9" xfId="19245" xr:uid="{010B610C-51B6-4E77-B1BB-13052F0FE58E}"/>
    <cellStyle name="Comma 30 2 2 3 3" xfId="909" xr:uid="{B56B9E3E-07F4-43BD-9FCF-A43AD60FCF57}"/>
    <cellStyle name="Comma 30 2 2 3 3 10" xfId="22015" xr:uid="{ED5A9D4E-E5CE-4964-9686-5C32808244AF}"/>
    <cellStyle name="Comma 30 2 2 3 3 11" xfId="24360" xr:uid="{34FB2EF6-A070-49DB-89D9-BB454969A202}"/>
    <cellStyle name="Comma 30 2 2 3 3 12" xfId="26705" xr:uid="{93B090EC-97BC-4A55-BE20-4A005BA224E9}"/>
    <cellStyle name="Comma 30 2 2 3 3 2" xfId="3254" xr:uid="{34FC2EA0-0CF5-4472-914A-9D5A56704FF6}"/>
    <cellStyle name="Comma 30 2 2 3 3 3" xfId="5599" xr:uid="{E070B80C-B4D0-46B2-802C-96D749EEC96D}"/>
    <cellStyle name="Comma 30 2 2 3 3 4" xfId="7944" xr:uid="{216482CE-CB77-45C1-AA57-1A7ED65E5038}"/>
    <cellStyle name="Comma 30 2 2 3 3 5" xfId="10289" xr:uid="{5556ED70-6F46-469D-BFE8-5628665CD2D4}"/>
    <cellStyle name="Comma 30 2 2 3 3 6" xfId="12634" xr:uid="{7DC555CA-EC9D-4DE5-9D79-2DD85DF0D0A5}"/>
    <cellStyle name="Comma 30 2 2 3 3 7" xfId="14979" xr:uid="{AC8A9DA3-8E2D-4370-8BF1-5B4FF948779A}"/>
    <cellStyle name="Comma 30 2 2 3 3 8" xfId="17325" xr:uid="{B64BCC36-9966-4AEE-8CCB-E17AE2178001}"/>
    <cellStyle name="Comma 30 2 2 3 3 9" xfId="19670" xr:uid="{88B3B849-F644-4C56-B8FB-06B46CD51FD8}"/>
    <cellStyle name="Comma 30 2 2 3 4" xfId="1293" xr:uid="{E9121AF4-0030-41C5-912D-063C60D0B7E3}"/>
    <cellStyle name="Comma 30 2 2 3 4 10" xfId="22399" xr:uid="{83B4DD03-A481-40DA-9548-652F676B6D70}"/>
    <cellStyle name="Comma 30 2 2 3 4 11" xfId="24744" xr:uid="{813675E9-0470-44D1-A364-41677F38DE3A}"/>
    <cellStyle name="Comma 30 2 2 3 4 12" xfId="27089" xr:uid="{87513723-E977-4047-9B60-9256C862471D}"/>
    <cellStyle name="Comma 30 2 2 3 4 2" xfId="3638" xr:uid="{96977F4E-05AD-43E9-B757-73CA677F7525}"/>
    <cellStyle name="Comma 30 2 2 3 4 3" xfId="5983" xr:uid="{852F7945-8A95-409A-98E0-EA9C31A6A31F}"/>
    <cellStyle name="Comma 30 2 2 3 4 4" xfId="8328" xr:uid="{BCC8AADA-7B04-4BA2-80D3-376F5611C9E3}"/>
    <cellStyle name="Comma 30 2 2 3 4 5" xfId="10673" xr:uid="{DA7EA881-6D54-46CF-852B-0A41D9B4261C}"/>
    <cellStyle name="Comma 30 2 2 3 4 6" xfId="13018" xr:uid="{B0EE4BEC-B61F-40AC-BBEE-2BFF33F4DC1F}"/>
    <cellStyle name="Comma 30 2 2 3 4 7" xfId="15363" xr:uid="{CF8D18B7-1927-473B-8CD5-6EE5F979EF4A}"/>
    <cellStyle name="Comma 30 2 2 3 4 8" xfId="17709" xr:uid="{100E504F-39D3-4B94-A7EA-C0E903C84630}"/>
    <cellStyle name="Comma 30 2 2 3 4 9" xfId="20054" xr:uid="{7A68F74A-6974-4BD5-BFB0-2403930430CE}"/>
    <cellStyle name="Comma 30 2 2 3 5" xfId="1677" xr:uid="{BF92D5C1-DDC6-4180-AFE0-239E44CD072B}"/>
    <cellStyle name="Comma 30 2 2 3 5 10" xfId="22783" xr:uid="{7D16269C-090D-4A0D-B298-173C932845A3}"/>
    <cellStyle name="Comma 30 2 2 3 5 11" xfId="25128" xr:uid="{FEA7941A-1EAD-4CA6-8557-2CBCE65910B7}"/>
    <cellStyle name="Comma 30 2 2 3 5 12" xfId="27473" xr:uid="{0802A3C0-F805-4D5D-B287-A03FF4615EB3}"/>
    <cellStyle name="Comma 30 2 2 3 5 2" xfId="4022" xr:uid="{43E4CEBD-8442-432C-AC98-4F678ACCCECD}"/>
    <cellStyle name="Comma 30 2 2 3 5 3" xfId="6367" xr:uid="{38178BA7-EDEE-41A8-968E-4EE42B15AD68}"/>
    <cellStyle name="Comma 30 2 2 3 5 4" xfId="8712" xr:uid="{157E6B72-FE64-4BC5-8B0A-D95194E98F4E}"/>
    <cellStyle name="Comma 30 2 2 3 5 5" xfId="11057" xr:uid="{5D926E4F-1928-4413-8685-98EF8D9AA902}"/>
    <cellStyle name="Comma 30 2 2 3 5 6" xfId="13402" xr:uid="{D54A3D57-4B52-4A6B-9913-BD78E2FAE1DD}"/>
    <cellStyle name="Comma 30 2 2 3 5 7" xfId="15747" xr:uid="{67230BD9-414C-4D5E-86AC-5FDF6ABD4C05}"/>
    <cellStyle name="Comma 30 2 2 3 5 8" xfId="18093" xr:uid="{DB13173C-A151-4F6E-91CB-DEF8E9FF8477}"/>
    <cellStyle name="Comma 30 2 2 3 5 9" xfId="20438" xr:uid="{F845C567-6781-4B91-9BAE-86FA8B4883DC}"/>
    <cellStyle name="Comma 30 2 2 3 6" xfId="2061" xr:uid="{FDCE57F0-6E9A-4AFF-92D7-DFC785B32ED9}"/>
    <cellStyle name="Comma 30 2 2 3 6 10" xfId="23167" xr:uid="{FD07AF55-DBB2-4D91-A49A-3B12975A37A0}"/>
    <cellStyle name="Comma 30 2 2 3 6 11" xfId="25512" xr:uid="{71C752F0-D18E-4340-B3BC-6BC2D61D126E}"/>
    <cellStyle name="Comma 30 2 2 3 6 12" xfId="27857" xr:uid="{1228E0AD-1789-42CE-9928-D90B1B446122}"/>
    <cellStyle name="Comma 30 2 2 3 6 2" xfId="4406" xr:uid="{8FEF48CA-EE93-4DE3-AA1F-CE000179C20F}"/>
    <cellStyle name="Comma 30 2 2 3 6 3" xfId="6751" xr:uid="{859DE2AC-2758-4FEB-B837-D2E4CE1C07D0}"/>
    <cellStyle name="Comma 30 2 2 3 6 4" xfId="9096" xr:uid="{C8CCCCB1-897C-4114-A4F4-B8FCE4966E53}"/>
    <cellStyle name="Comma 30 2 2 3 6 5" xfId="11441" xr:uid="{57AA0409-95A5-449D-BFCD-E485475F9DB7}"/>
    <cellStyle name="Comma 30 2 2 3 6 6" xfId="13786" xr:uid="{7FC5F643-3075-41F0-89E1-359ED98A58F2}"/>
    <cellStyle name="Comma 30 2 2 3 6 7" xfId="16131" xr:uid="{9B31CAD1-2E1A-4CF6-B8A9-A14F92269064}"/>
    <cellStyle name="Comma 30 2 2 3 6 8" xfId="18477" xr:uid="{213EDD41-B83B-46B1-88E9-28AF7B5DB43B}"/>
    <cellStyle name="Comma 30 2 2 3 6 9" xfId="20822" xr:uid="{ECABA672-06D7-438D-8645-788E522FF16B}"/>
    <cellStyle name="Comma 30 2 2 3 7" xfId="2445" xr:uid="{178C6C98-7CCF-44C1-8A04-516D6F75EB5E}"/>
    <cellStyle name="Comma 30 2 2 3 8" xfId="4790" xr:uid="{379E7C35-68E1-451F-A901-9D47C77DFBB4}"/>
    <cellStyle name="Comma 30 2 2 3 9" xfId="7135" xr:uid="{7F549BCB-B070-4511-B4AB-47EFFE44BDCB}"/>
    <cellStyle name="Comma 30 2 2 4" xfId="148" xr:uid="{5C1764CB-8DE3-4E92-9422-978322A41920}"/>
    <cellStyle name="Comma 30 2 2 4 10" xfId="9528" xr:uid="{ED4AF299-5364-4F04-9DA0-B8357966E217}"/>
    <cellStyle name="Comma 30 2 2 4 11" xfId="11873" xr:uid="{B08282ED-5F9F-4979-BC65-CC66061C93AF}"/>
    <cellStyle name="Comma 30 2 2 4 12" xfId="14218" xr:uid="{969D941F-13B3-4611-AF80-99DC3C529039}"/>
    <cellStyle name="Comma 30 2 2 4 13" xfId="16564" xr:uid="{40935398-9B0B-4621-AD6C-29B8D4E3390E}"/>
    <cellStyle name="Comma 30 2 2 4 14" xfId="18909" xr:uid="{130B543E-88DC-4C7C-9F34-855A260BBB6B}"/>
    <cellStyle name="Comma 30 2 2 4 15" xfId="21254" xr:uid="{6F9CA4D3-DB51-44A0-900E-152A0110EBCF}"/>
    <cellStyle name="Comma 30 2 2 4 16" xfId="23599" xr:uid="{AC7BAEAB-450A-44D2-B35C-477F58DEAEB4}"/>
    <cellStyle name="Comma 30 2 2 4 17" xfId="25944" xr:uid="{BE1725D5-04D3-40BF-992A-6BC90DB19B06}"/>
    <cellStyle name="Comma 30 2 2 4 2" xfId="532" xr:uid="{5641BE24-28A9-4094-813E-1FDF740750D0}"/>
    <cellStyle name="Comma 30 2 2 4 2 10" xfId="21638" xr:uid="{8C0F30BF-1989-4983-94AB-2BA0D3D0FCF7}"/>
    <cellStyle name="Comma 30 2 2 4 2 11" xfId="23983" xr:uid="{9D4481EC-70E0-4BA0-A63C-1451854E7A7E}"/>
    <cellStyle name="Comma 30 2 2 4 2 12" xfId="26328" xr:uid="{C431F07D-6919-4319-8DA3-A6DDA6115342}"/>
    <cellStyle name="Comma 30 2 2 4 2 2" xfId="2877" xr:uid="{F030F42B-D13E-4C31-B4BF-0544F97CB3A5}"/>
    <cellStyle name="Comma 30 2 2 4 2 3" xfId="5222" xr:uid="{B5E9D97F-5E7A-4ADC-A0C2-7D0F8ED5FE8D}"/>
    <cellStyle name="Comma 30 2 2 4 2 4" xfId="7567" xr:uid="{C87A6009-EC7C-45D9-A7FA-A8E8F5EDBCD2}"/>
    <cellStyle name="Comma 30 2 2 4 2 5" xfId="9912" xr:uid="{393C24CA-D06C-487F-8CA0-C52D94EB629F}"/>
    <cellStyle name="Comma 30 2 2 4 2 6" xfId="12257" xr:uid="{01AEA7BE-5DC6-4403-B709-FA13F1EF8D62}"/>
    <cellStyle name="Comma 30 2 2 4 2 7" xfId="14602" xr:uid="{757BAFDD-F586-44F3-BF5D-1264AB43052B}"/>
    <cellStyle name="Comma 30 2 2 4 2 8" xfId="16948" xr:uid="{50E362FC-483E-409D-9DBD-3F97B489D816}"/>
    <cellStyle name="Comma 30 2 2 4 2 9" xfId="19293" xr:uid="{DEAD1E0A-612E-495E-9C02-268F90027B4E}"/>
    <cellStyle name="Comma 30 2 2 4 3" xfId="957" xr:uid="{10D1CDF1-6634-4A31-A32C-9BD8A22760A0}"/>
    <cellStyle name="Comma 30 2 2 4 3 10" xfId="22063" xr:uid="{5BD76901-1D34-47AA-A271-E859A32537C1}"/>
    <cellStyle name="Comma 30 2 2 4 3 11" xfId="24408" xr:uid="{15B04459-C988-4637-AAB3-98E971DC1B71}"/>
    <cellStyle name="Comma 30 2 2 4 3 12" xfId="26753" xr:uid="{A8779F6A-6A97-4C3D-A34B-84BAAF1DA033}"/>
    <cellStyle name="Comma 30 2 2 4 3 2" xfId="3302" xr:uid="{95699092-BC34-4252-B562-618FE4547D04}"/>
    <cellStyle name="Comma 30 2 2 4 3 3" xfId="5647" xr:uid="{3D0C54AE-ECCA-4B35-942C-9D2F649EB729}"/>
    <cellStyle name="Comma 30 2 2 4 3 4" xfId="7992" xr:uid="{5CC7AE9D-645B-4327-895F-185B65A5AEB8}"/>
    <cellStyle name="Comma 30 2 2 4 3 5" xfId="10337" xr:uid="{75214CAB-BF40-4E64-BFB4-6BC92F2E9D58}"/>
    <cellStyle name="Comma 30 2 2 4 3 6" xfId="12682" xr:uid="{41A78D80-4061-4ECC-ABE8-23AAA5F9BBB8}"/>
    <cellStyle name="Comma 30 2 2 4 3 7" xfId="15027" xr:uid="{AED6C9CD-05BA-42E9-8F3E-DE2573327F71}"/>
    <cellStyle name="Comma 30 2 2 4 3 8" xfId="17373" xr:uid="{9DC6C3E1-635B-4587-B622-3A840F807405}"/>
    <cellStyle name="Comma 30 2 2 4 3 9" xfId="19718" xr:uid="{C0C41BD0-D07B-41C9-9FA2-3F8AEE0AF282}"/>
    <cellStyle name="Comma 30 2 2 4 4" xfId="1341" xr:uid="{CF325A87-F54C-4BC3-90A1-E4A7DDFC5EB2}"/>
    <cellStyle name="Comma 30 2 2 4 4 10" xfId="22447" xr:uid="{F3FFAC79-82D2-4B49-9108-9A71CD4C6EDD}"/>
    <cellStyle name="Comma 30 2 2 4 4 11" xfId="24792" xr:uid="{E1642E54-419B-45A1-93A0-DA8832F8D881}"/>
    <cellStyle name="Comma 30 2 2 4 4 12" xfId="27137" xr:uid="{AABC19FF-920F-41E0-8C8E-DA2DA4ECD334}"/>
    <cellStyle name="Comma 30 2 2 4 4 2" xfId="3686" xr:uid="{5DBAEF4E-2A94-438F-A3D5-D53C9E620650}"/>
    <cellStyle name="Comma 30 2 2 4 4 3" xfId="6031" xr:uid="{85E24265-A9EC-4FBC-96C8-A80117E63443}"/>
    <cellStyle name="Comma 30 2 2 4 4 4" xfId="8376" xr:uid="{7B1BD2F9-EB36-495E-A1AF-279707461835}"/>
    <cellStyle name="Comma 30 2 2 4 4 5" xfId="10721" xr:uid="{FE7CB930-0F2D-49C2-A000-C78C42BD11EC}"/>
    <cellStyle name="Comma 30 2 2 4 4 6" xfId="13066" xr:uid="{C58122D6-6182-4E51-9498-447143C8EA6F}"/>
    <cellStyle name="Comma 30 2 2 4 4 7" xfId="15411" xr:uid="{E1646FE3-C708-4779-85CE-B45192B1FACE}"/>
    <cellStyle name="Comma 30 2 2 4 4 8" xfId="17757" xr:uid="{E3A911FE-9AFB-4007-A0D3-1F28372D443B}"/>
    <cellStyle name="Comma 30 2 2 4 4 9" xfId="20102" xr:uid="{99EBC873-BA54-4AA9-8AD1-173C55B16EF3}"/>
    <cellStyle name="Comma 30 2 2 4 5" xfId="1725" xr:uid="{CC3D6DB8-CB33-448D-94DB-CFE727C3031F}"/>
    <cellStyle name="Comma 30 2 2 4 5 10" xfId="22831" xr:uid="{06CD76A6-B315-4C12-8AD4-2D6EE784B71A}"/>
    <cellStyle name="Comma 30 2 2 4 5 11" xfId="25176" xr:uid="{170EFE9C-9EBF-413D-B0B0-F56084D1250A}"/>
    <cellStyle name="Comma 30 2 2 4 5 12" xfId="27521" xr:uid="{C6BB8739-A544-4511-B121-BFB4FF1F8AEF}"/>
    <cellStyle name="Comma 30 2 2 4 5 2" xfId="4070" xr:uid="{E47B8973-C2FA-4535-835D-2E8F5C2DECB7}"/>
    <cellStyle name="Comma 30 2 2 4 5 3" xfId="6415" xr:uid="{6C508611-E53D-4FF2-9320-F25819B31C11}"/>
    <cellStyle name="Comma 30 2 2 4 5 4" xfId="8760" xr:uid="{68E445D6-6C74-41C5-8166-459A0DBDE3F8}"/>
    <cellStyle name="Comma 30 2 2 4 5 5" xfId="11105" xr:uid="{2F312697-351A-4372-A565-49EE151EF569}"/>
    <cellStyle name="Comma 30 2 2 4 5 6" xfId="13450" xr:uid="{6E8B004B-9371-4619-83A7-605770445216}"/>
    <cellStyle name="Comma 30 2 2 4 5 7" xfId="15795" xr:uid="{C35AA878-0D44-43A0-A15E-BA889B2DBBC3}"/>
    <cellStyle name="Comma 30 2 2 4 5 8" xfId="18141" xr:uid="{C75DC128-2E3F-4DAE-B56A-A66B7FC8E382}"/>
    <cellStyle name="Comma 30 2 2 4 5 9" xfId="20486" xr:uid="{77602440-5F28-419C-BC91-38D1724B1E1B}"/>
    <cellStyle name="Comma 30 2 2 4 6" xfId="2109" xr:uid="{F8F94CBB-7732-4D37-849A-73A9FDE68FD1}"/>
    <cellStyle name="Comma 30 2 2 4 6 10" xfId="23215" xr:uid="{43660D1D-A60A-42A2-901F-525A268C790B}"/>
    <cellStyle name="Comma 30 2 2 4 6 11" xfId="25560" xr:uid="{D2D6823E-0A36-474D-93E5-60E15550B6C2}"/>
    <cellStyle name="Comma 30 2 2 4 6 12" xfId="27905" xr:uid="{1D96894E-E3E4-44D9-BFC8-7AC076C5CA67}"/>
    <cellStyle name="Comma 30 2 2 4 6 2" xfId="4454" xr:uid="{26297C38-BF73-4D3B-9A93-96A7DC84CF8C}"/>
    <cellStyle name="Comma 30 2 2 4 6 3" xfId="6799" xr:uid="{C508C0FF-1371-4071-817D-F559276088A8}"/>
    <cellStyle name="Comma 30 2 2 4 6 4" xfId="9144" xr:uid="{9402A6E1-7634-415D-B8EA-1C54E636E047}"/>
    <cellStyle name="Comma 30 2 2 4 6 5" xfId="11489" xr:uid="{6599E84C-D17C-40E3-B372-C5A7ED3DB334}"/>
    <cellStyle name="Comma 30 2 2 4 6 6" xfId="13834" xr:uid="{8EFF0E2C-214D-4137-ADDA-E8F435646A67}"/>
    <cellStyle name="Comma 30 2 2 4 6 7" xfId="16179" xr:uid="{068C54AF-4B5D-4A02-8180-26B052BF8F4A}"/>
    <cellStyle name="Comma 30 2 2 4 6 8" xfId="18525" xr:uid="{FE6835F3-E30E-4FBA-97CC-616EFDED0702}"/>
    <cellStyle name="Comma 30 2 2 4 6 9" xfId="20870" xr:uid="{DA515A88-7F8E-46CF-9F8D-B0BFCA03AC44}"/>
    <cellStyle name="Comma 30 2 2 4 7" xfId="2493" xr:uid="{71C1FADC-120B-4EF9-833B-5D9E68F5E36B}"/>
    <cellStyle name="Comma 30 2 2 4 8" xfId="4838" xr:uid="{E4F670EF-3B48-40C3-8B2E-18B08E90B1E6}"/>
    <cellStyle name="Comma 30 2 2 4 9" xfId="7183" xr:uid="{24B64AE6-4735-49D9-A94B-ACD7F26FF43F}"/>
    <cellStyle name="Comma 30 2 2 5" xfId="196" xr:uid="{ED0C2E1A-6C4A-474A-A58E-297048025F06}"/>
    <cellStyle name="Comma 30 2 2 5 10" xfId="9576" xr:uid="{AC7DA674-6C5C-4D13-B8A1-7AA0F4415FBE}"/>
    <cellStyle name="Comma 30 2 2 5 11" xfId="11921" xr:uid="{60BE87B0-5926-4B07-A923-D92F3E97DEAC}"/>
    <cellStyle name="Comma 30 2 2 5 12" xfId="14266" xr:uid="{BA3566B5-E071-4192-9CE3-352E1CDB6199}"/>
    <cellStyle name="Comma 30 2 2 5 13" xfId="16612" xr:uid="{3361147A-9C05-4C70-B1EF-1CF68E0B8D51}"/>
    <cellStyle name="Comma 30 2 2 5 14" xfId="18957" xr:uid="{D5AF0F08-FC75-456F-A5F3-A4E77AF93350}"/>
    <cellStyle name="Comma 30 2 2 5 15" xfId="21302" xr:uid="{13FD0007-964B-4825-8650-03ABEF36D642}"/>
    <cellStyle name="Comma 30 2 2 5 16" xfId="23647" xr:uid="{2AD656A6-BAC7-48E2-8FBF-D621884D356D}"/>
    <cellStyle name="Comma 30 2 2 5 17" xfId="25992" xr:uid="{A6ED3122-EB65-469F-B0FE-20B573AD4298}"/>
    <cellStyle name="Comma 30 2 2 5 2" xfId="580" xr:uid="{FA9A93AB-E4C1-4A3C-B924-45DC1FDAAB0A}"/>
    <cellStyle name="Comma 30 2 2 5 2 10" xfId="21686" xr:uid="{05FB765D-FD0A-4109-B898-D711EC4460EB}"/>
    <cellStyle name="Comma 30 2 2 5 2 11" xfId="24031" xr:uid="{DBD11199-3DFF-4F76-8BC3-E436D239B525}"/>
    <cellStyle name="Comma 30 2 2 5 2 12" xfId="26376" xr:uid="{727FBB39-EA5D-41AC-AE76-70171FFF137E}"/>
    <cellStyle name="Comma 30 2 2 5 2 2" xfId="2925" xr:uid="{F58E6A60-E83F-4668-A556-778DD8A06F48}"/>
    <cellStyle name="Comma 30 2 2 5 2 3" xfId="5270" xr:uid="{E49D1F77-FFC5-4EA6-9A83-471E4B32C050}"/>
    <cellStyle name="Comma 30 2 2 5 2 4" xfId="7615" xr:uid="{F0CA212C-E08D-4D6B-8606-B23BC0E484E0}"/>
    <cellStyle name="Comma 30 2 2 5 2 5" xfId="9960" xr:uid="{4E157605-0B78-408D-A192-FCC440200608}"/>
    <cellStyle name="Comma 30 2 2 5 2 6" xfId="12305" xr:uid="{C5DDA638-F187-4A46-B1A1-62F1E34D3C85}"/>
    <cellStyle name="Comma 30 2 2 5 2 7" xfId="14650" xr:uid="{11F05F40-D939-4098-9120-BFCD40CB37C0}"/>
    <cellStyle name="Comma 30 2 2 5 2 8" xfId="16996" xr:uid="{14DC48D1-BCC6-423D-A25C-849B939BD6E8}"/>
    <cellStyle name="Comma 30 2 2 5 2 9" xfId="19341" xr:uid="{2538B609-1E96-4149-B03D-797ED1F837DF}"/>
    <cellStyle name="Comma 30 2 2 5 3" xfId="1005" xr:uid="{49C12885-5F95-4C56-B3C3-A97C7E476C3A}"/>
    <cellStyle name="Comma 30 2 2 5 3 10" xfId="22111" xr:uid="{1AB29BF3-95AB-4687-ADD7-8319C6AB23AC}"/>
    <cellStyle name="Comma 30 2 2 5 3 11" xfId="24456" xr:uid="{70EA8024-52FF-471F-97B4-14D177EE4D8D}"/>
    <cellStyle name="Comma 30 2 2 5 3 12" xfId="26801" xr:uid="{80378F0F-11E4-48E2-BED6-5D0E47552868}"/>
    <cellStyle name="Comma 30 2 2 5 3 2" xfId="3350" xr:uid="{F3E44D61-B8D4-4B07-9C11-0CE1B5FDFF67}"/>
    <cellStyle name="Comma 30 2 2 5 3 3" xfId="5695" xr:uid="{5961D241-30C7-4E79-9DBF-8ABFB6CBF073}"/>
    <cellStyle name="Comma 30 2 2 5 3 4" xfId="8040" xr:uid="{49BEF43A-31C0-4CD2-8C1E-D4B402A6682F}"/>
    <cellStyle name="Comma 30 2 2 5 3 5" xfId="10385" xr:uid="{5EBC21C9-9958-4090-9E82-383A111E7402}"/>
    <cellStyle name="Comma 30 2 2 5 3 6" xfId="12730" xr:uid="{62A168F6-BD9A-43D4-AA31-BD08B73377CB}"/>
    <cellStyle name="Comma 30 2 2 5 3 7" xfId="15075" xr:uid="{59A5DD20-8A28-448C-943D-FA067A57971A}"/>
    <cellStyle name="Comma 30 2 2 5 3 8" xfId="17421" xr:uid="{58C23DE9-831D-4F8C-A327-26904AE08BB4}"/>
    <cellStyle name="Comma 30 2 2 5 3 9" xfId="19766" xr:uid="{D01076DA-F723-4BBF-8DBB-31CCCB3DDC1C}"/>
    <cellStyle name="Comma 30 2 2 5 4" xfId="1389" xr:uid="{038D128E-E450-4EB3-B594-271D4559B59F}"/>
    <cellStyle name="Comma 30 2 2 5 4 10" xfId="22495" xr:uid="{A950F0F6-BDA3-43AB-8E46-53B75A9CCDA5}"/>
    <cellStyle name="Comma 30 2 2 5 4 11" xfId="24840" xr:uid="{A4E1754D-47DA-4003-9F2D-653B1C1AAA3F}"/>
    <cellStyle name="Comma 30 2 2 5 4 12" xfId="27185" xr:uid="{18B3CFA2-9413-4CB1-81B4-E193207F820F}"/>
    <cellStyle name="Comma 30 2 2 5 4 2" xfId="3734" xr:uid="{E2C73115-7824-41BD-8F6F-477D79540036}"/>
    <cellStyle name="Comma 30 2 2 5 4 3" xfId="6079" xr:uid="{19774F5D-3E9E-4B46-83C8-309DCE9A7B8E}"/>
    <cellStyle name="Comma 30 2 2 5 4 4" xfId="8424" xr:uid="{D2C2EB6E-4743-4A5C-8A2C-F7F3F9290DC2}"/>
    <cellStyle name="Comma 30 2 2 5 4 5" xfId="10769" xr:uid="{4719DFBF-6B8F-40D0-AAC3-E633BDFBD119}"/>
    <cellStyle name="Comma 30 2 2 5 4 6" xfId="13114" xr:uid="{40C8DD9E-92B0-4CE9-B70E-32F61E53F1A1}"/>
    <cellStyle name="Comma 30 2 2 5 4 7" xfId="15459" xr:uid="{1FB9EBF8-B2AC-4EE0-884E-B566352675B4}"/>
    <cellStyle name="Comma 30 2 2 5 4 8" xfId="17805" xr:uid="{FA06C29E-EE84-4B00-9FB5-F3A93B305CDA}"/>
    <cellStyle name="Comma 30 2 2 5 4 9" xfId="20150" xr:uid="{CBE7ECB6-261C-47EB-845E-EB77648B209B}"/>
    <cellStyle name="Comma 30 2 2 5 5" xfId="1773" xr:uid="{FFE068A3-FF93-4E98-BB29-98CD8C929EDF}"/>
    <cellStyle name="Comma 30 2 2 5 5 10" xfId="22879" xr:uid="{BB5B6302-DFF8-4916-A55C-D610C1D89B3B}"/>
    <cellStyle name="Comma 30 2 2 5 5 11" xfId="25224" xr:uid="{A223CAD9-8B58-4C75-854D-4635DA10507C}"/>
    <cellStyle name="Comma 30 2 2 5 5 12" xfId="27569" xr:uid="{242DA808-D69B-4600-9AF7-DF5FE3FFE405}"/>
    <cellStyle name="Comma 30 2 2 5 5 2" xfId="4118" xr:uid="{B840AD31-8CE6-4C36-83D3-63DE5B0B88BE}"/>
    <cellStyle name="Comma 30 2 2 5 5 3" xfId="6463" xr:uid="{1DF31C7B-4EB8-448A-AE84-1729E6FEB636}"/>
    <cellStyle name="Comma 30 2 2 5 5 4" xfId="8808" xr:uid="{4FD52240-0FEC-4B0C-A6AB-348C0FD7F446}"/>
    <cellStyle name="Comma 30 2 2 5 5 5" xfId="11153" xr:uid="{2EFC14B6-3021-47A6-8CFA-8E1B23BBF0A5}"/>
    <cellStyle name="Comma 30 2 2 5 5 6" xfId="13498" xr:uid="{5EAF12AE-76B1-45EB-A6A5-1D2F2AA5187D}"/>
    <cellStyle name="Comma 30 2 2 5 5 7" xfId="15843" xr:uid="{F4112003-0B53-41E2-8FF1-39EFF53DEBA0}"/>
    <cellStyle name="Comma 30 2 2 5 5 8" xfId="18189" xr:uid="{A41C2680-6432-4535-B31F-4F71E83CBBC7}"/>
    <cellStyle name="Comma 30 2 2 5 5 9" xfId="20534" xr:uid="{45A8D61C-4887-4EE4-AD88-10A067AB3CBB}"/>
    <cellStyle name="Comma 30 2 2 5 6" xfId="2157" xr:uid="{067C639F-A703-4F01-B877-18E09694BCC5}"/>
    <cellStyle name="Comma 30 2 2 5 6 10" xfId="23263" xr:uid="{8E798410-09A2-4941-9B79-2D4E1D078FFD}"/>
    <cellStyle name="Comma 30 2 2 5 6 11" xfId="25608" xr:uid="{3536859A-474A-41C8-B4F5-8267CB0FFEDE}"/>
    <cellStyle name="Comma 30 2 2 5 6 12" xfId="27953" xr:uid="{40915B80-202D-4A21-ADB6-5253CB1BA47F}"/>
    <cellStyle name="Comma 30 2 2 5 6 2" xfId="4502" xr:uid="{1AF2FBC8-4AF7-4796-89C9-0B0AC25CC536}"/>
    <cellStyle name="Comma 30 2 2 5 6 3" xfId="6847" xr:uid="{FC3E95D4-6214-4BC0-8964-A067120DBD05}"/>
    <cellStyle name="Comma 30 2 2 5 6 4" xfId="9192" xr:uid="{BE38F450-344B-4E62-BA6A-2FEE13CFAEE8}"/>
    <cellStyle name="Comma 30 2 2 5 6 5" xfId="11537" xr:uid="{BE490F31-1264-45D9-B608-1AF4D8657995}"/>
    <cellStyle name="Comma 30 2 2 5 6 6" xfId="13882" xr:uid="{7CC322A9-BD9E-4263-9D41-3B9EB2F7C0CB}"/>
    <cellStyle name="Comma 30 2 2 5 6 7" xfId="16227" xr:uid="{B7B9C5C9-59D1-43A9-95BF-7B3B8EA55B9E}"/>
    <cellStyle name="Comma 30 2 2 5 6 8" xfId="18573" xr:uid="{BE507614-3891-4CC5-949B-CF5662F7FB51}"/>
    <cellStyle name="Comma 30 2 2 5 6 9" xfId="20918" xr:uid="{18C661B8-0815-4F54-ABD9-64FDE3B3EF3C}"/>
    <cellStyle name="Comma 30 2 2 5 7" xfId="2541" xr:uid="{C54771A6-6887-4FD9-BE11-20CF64FA998C}"/>
    <cellStyle name="Comma 30 2 2 5 8" xfId="4886" xr:uid="{F0C5A0C3-DC45-43BD-8F50-AA20C2AA8F93}"/>
    <cellStyle name="Comma 30 2 2 5 9" xfId="7231" xr:uid="{57DE7DD4-AABD-4D70-A191-7D595646601C}"/>
    <cellStyle name="Comma 30 2 2 6" xfId="244" xr:uid="{A3B8BE49-AFA8-4AA2-95EB-3C83A5AE3B06}"/>
    <cellStyle name="Comma 30 2 2 6 10" xfId="9624" xr:uid="{BCE0E944-9B49-44A1-8319-D3FCDAF47765}"/>
    <cellStyle name="Comma 30 2 2 6 11" xfId="11969" xr:uid="{79DE4AED-D3AF-420C-B9CC-1298ED9838F3}"/>
    <cellStyle name="Comma 30 2 2 6 12" xfId="14314" xr:uid="{AA54664D-9DD7-46F1-802A-7970DF1657FC}"/>
    <cellStyle name="Comma 30 2 2 6 13" xfId="16660" xr:uid="{6C0E0CCB-FA83-46A0-B00D-EF1520B74751}"/>
    <cellStyle name="Comma 30 2 2 6 14" xfId="19005" xr:uid="{8EFA137C-E1AF-4506-AD30-B929802DC5B8}"/>
    <cellStyle name="Comma 30 2 2 6 15" xfId="21350" xr:uid="{893D6066-D50C-43AC-A93A-19973BDF1270}"/>
    <cellStyle name="Comma 30 2 2 6 16" xfId="23695" xr:uid="{E8B5C15A-9356-4243-A395-8886D434192F}"/>
    <cellStyle name="Comma 30 2 2 6 17" xfId="26040" xr:uid="{C0B261F5-EF4A-4232-96ED-691E98C7665D}"/>
    <cellStyle name="Comma 30 2 2 6 2" xfId="628" xr:uid="{F4B58E14-25DD-4F40-AB70-15BC85FE8B57}"/>
    <cellStyle name="Comma 30 2 2 6 2 10" xfId="21734" xr:uid="{6342214E-F373-4A49-8FCF-1F26346B02E6}"/>
    <cellStyle name="Comma 30 2 2 6 2 11" xfId="24079" xr:uid="{D31424F9-479B-4692-BC3D-05C9C1FC6D9B}"/>
    <cellStyle name="Comma 30 2 2 6 2 12" xfId="26424" xr:uid="{B8E0E733-67C8-4299-9C54-DB90AAAD37A8}"/>
    <cellStyle name="Comma 30 2 2 6 2 2" xfId="2973" xr:uid="{EBEBAA27-1469-4E50-A36F-3E7728B6DA43}"/>
    <cellStyle name="Comma 30 2 2 6 2 3" xfId="5318" xr:uid="{7B62FFA7-2A57-4DDE-AEF1-5571DDD56503}"/>
    <cellStyle name="Comma 30 2 2 6 2 4" xfId="7663" xr:uid="{85419C23-ADBB-4C79-BD38-FF02CA232514}"/>
    <cellStyle name="Comma 30 2 2 6 2 5" xfId="10008" xr:uid="{6E468564-C3AD-45D6-8E3E-F71BACF57459}"/>
    <cellStyle name="Comma 30 2 2 6 2 6" xfId="12353" xr:uid="{2B00F1BC-2158-4952-9482-2BA55B783B16}"/>
    <cellStyle name="Comma 30 2 2 6 2 7" xfId="14698" xr:uid="{B840B7CB-2033-4A5A-8E2C-CD7358AB169A}"/>
    <cellStyle name="Comma 30 2 2 6 2 8" xfId="17044" xr:uid="{F07E1509-85F6-4CE9-A67B-3EBCF2854CBC}"/>
    <cellStyle name="Comma 30 2 2 6 2 9" xfId="19389" xr:uid="{07883026-DF0D-4046-9FAD-176BF94ADBB8}"/>
    <cellStyle name="Comma 30 2 2 6 3" xfId="1053" xr:uid="{969B721A-F82C-40EE-B97D-8908A8460B51}"/>
    <cellStyle name="Comma 30 2 2 6 3 10" xfId="22159" xr:uid="{B9F3F9AB-4963-4AAB-8B26-66B0DAB69C55}"/>
    <cellStyle name="Comma 30 2 2 6 3 11" xfId="24504" xr:uid="{39D55B62-3A40-4FBC-8E4C-7D31FDEAA77A}"/>
    <cellStyle name="Comma 30 2 2 6 3 12" xfId="26849" xr:uid="{34298AC4-A974-4339-9D1C-1B71DA8A2BD3}"/>
    <cellStyle name="Comma 30 2 2 6 3 2" xfId="3398" xr:uid="{F36D4C82-EEB3-4678-854F-E7B28642373D}"/>
    <cellStyle name="Comma 30 2 2 6 3 3" xfId="5743" xr:uid="{D2E94E7F-F7A3-4A29-A8FB-C5E2BCBD9F67}"/>
    <cellStyle name="Comma 30 2 2 6 3 4" xfId="8088" xr:uid="{582B6FD4-FFE7-4B2C-87B2-918025E705D9}"/>
    <cellStyle name="Comma 30 2 2 6 3 5" xfId="10433" xr:uid="{F313CA5A-44DD-4639-B01E-06E3F6806A24}"/>
    <cellStyle name="Comma 30 2 2 6 3 6" xfId="12778" xr:uid="{9DD96F1C-22D2-4C10-8888-1627EAA693E0}"/>
    <cellStyle name="Comma 30 2 2 6 3 7" xfId="15123" xr:uid="{CCA3434D-AF56-4E6C-AE69-E2D3688313AC}"/>
    <cellStyle name="Comma 30 2 2 6 3 8" xfId="17469" xr:uid="{68F2FF65-7B6B-4B4F-BE9E-FE6A799AE047}"/>
    <cellStyle name="Comma 30 2 2 6 3 9" xfId="19814" xr:uid="{932C802E-1F78-435B-A768-17840F2C04D2}"/>
    <cellStyle name="Comma 30 2 2 6 4" xfId="1437" xr:uid="{BBA7871F-628C-4478-81FA-A1691BF3D66C}"/>
    <cellStyle name="Comma 30 2 2 6 4 10" xfId="22543" xr:uid="{5CEAFE3C-AA31-41AB-B39C-15807A9277E2}"/>
    <cellStyle name="Comma 30 2 2 6 4 11" xfId="24888" xr:uid="{8CD00FF2-3CCD-4C6B-A288-74A1AAB4C8EE}"/>
    <cellStyle name="Comma 30 2 2 6 4 12" xfId="27233" xr:uid="{0A89E287-5965-450C-867B-02B0B4C4D550}"/>
    <cellStyle name="Comma 30 2 2 6 4 2" xfId="3782" xr:uid="{20340934-D459-4DE8-B328-AE9E9D8F0580}"/>
    <cellStyle name="Comma 30 2 2 6 4 3" xfId="6127" xr:uid="{32EB695E-590F-4112-AFA3-66756D662590}"/>
    <cellStyle name="Comma 30 2 2 6 4 4" xfId="8472" xr:uid="{49E059A7-13F3-49B3-85AC-C2A699ACDAAB}"/>
    <cellStyle name="Comma 30 2 2 6 4 5" xfId="10817" xr:uid="{8958340F-4438-4BE8-9E12-914BB3631A9C}"/>
    <cellStyle name="Comma 30 2 2 6 4 6" xfId="13162" xr:uid="{F3E222A7-943A-40FB-93E6-D1BFE4898E4F}"/>
    <cellStyle name="Comma 30 2 2 6 4 7" xfId="15507" xr:uid="{517D9619-C8AC-4A66-B0EC-CE0C2693ADA0}"/>
    <cellStyle name="Comma 30 2 2 6 4 8" xfId="17853" xr:uid="{8D102523-64D1-40EC-91E8-AA70B11ABE34}"/>
    <cellStyle name="Comma 30 2 2 6 4 9" xfId="20198" xr:uid="{6C3D6E83-B88F-4484-BFD8-508E3320F0F2}"/>
    <cellStyle name="Comma 30 2 2 6 5" xfId="1821" xr:uid="{369330DE-9215-480D-B0F7-16DC5F1610FD}"/>
    <cellStyle name="Comma 30 2 2 6 5 10" xfId="22927" xr:uid="{FA821984-2999-46CF-924C-80CBEB5E459C}"/>
    <cellStyle name="Comma 30 2 2 6 5 11" xfId="25272" xr:uid="{691A21D2-A706-42FF-9D50-58DE48BA3DD8}"/>
    <cellStyle name="Comma 30 2 2 6 5 12" xfId="27617" xr:uid="{1017B2C9-3456-4178-9D7B-4976F97C24C6}"/>
    <cellStyle name="Comma 30 2 2 6 5 2" xfId="4166" xr:uid="{445B6152-AA57-4DD0-AD06-3437270AD710}"/>
    <cellStyle name="Comma 30 2 2 6 5 3" xfId="6511" xr:uid="{EF9968C7-6A30-4C1F-B415-E30DC6F082E7}"/>
    <cellStyle name="Comma 30 2 2 6 5 4" xfId="8856" xr:uid="{4BA83718-A16A-4881-83CA-50F6D5D3D41B}"/>
    <cellStyle name="Comma 30 2 2 6 5 5" xfId="11201" xr:uid="{A6B3B946-C095-435D-81A6-BB116359BFC6}"/>
    <cellStyle name="Comma 30 2 2 6 5 6" xfId="13546" xr:uid="{762F08A5-4CFC-4499-AD36-0FFAF44568FA}"/>
    <cellStyle name="Comma 30 2 2 6 5 7" xfId="15891" xr:uid="{DE937A5F-20EB-4DB3-AFBA-33142A41608B}"/>
    <cellStyle name="Comma 30 2 2 6 5 8" xfId="18237" xr:uid="{0CFC0B98-8AB9-4CDA-A523-1E0828FB2B56}"/>
    <cellStyle name="Comma 30 2 2 6 5 9" xfId="20582" xr:uid="{2C61D169-45EE-4B7E-84C2-729DCE3BD7D0}"/>
    <cellStyle name="Comma 30 2 2 6 6" xfId="2205" xr:uid="{BC114CB8-F4AF-433C-9946-25DC178A50A8}"/>
    <cellStyle name="Comma 30 2 2 6 6 10" xfId="23311" xr:uid="{627863D7-4BBC-4266-97AB-51EB1CB75B96}"/>
    <cellStyle name="Comma 30 2 2 6 6 11" xfId="25656" xr:uid="{C1C689EC-7D4A-4A95-8AF4-9518B8EB22BA}"/>
    <cellStyle name="Comma 30 2 2 6 6 12" xfId="28001" xr:uid="{E4099EBE-718A-4544-902B-D3B382864891}"/>
    <cellStyle name="Comma 30 2 2 6 6 2" xfId="4550" xr:uid="{74AACCE6-7A11-432A-9324-0C7518AC0AED}"/>
    <cellStyle name="Comma 30 2 2 6 6 3" xfId="6895" xr:uid="{26CF3EEC-ADC2-4E13-9DF5-1066C311CF2C}"/>
    <cellStyle name="Comma 30 2 2 6 6 4" xfId="9240" xr:uid="{08F7A3A6-27AB-487A-B798-FF0BCA8F0C36}"/>
    <cellStyle name="Comma 30 2 2 6 6 5" xfId="11585" xr:uid="{937E805B-4EC1-4DE5-8FE2-5B644A38470E}"/>
    <cellStyle name="Comma 30 2 2 6 6 6" xfId="13930" xr:uid="{182AA282-E2EA-4B27-8160-B2697381EF0C}"/>
    <cellStyle name="Comma 30 2 2 6 6 7" xfId="16275" xr:uid="{CE3BC478-948E-43BB-B01B-16219B3F1482}"/>
    <cellStyle name="Comma 30 2 2 6 6 8" xfId="18621" xr:uid="{6A8D4D55-D3D8-4817-8B13-86CA0DBC5762}"/>
    <cellStyle name="Comma 30 2 2 6 6 9" xfId="20966" xr:uid="{8FF2CC71-65BF-4200-895D-49537260DB0B}"/>
    <cellStyle name="Comma 30 2 2 6 7" xfId="2589" xr:uid="{47F40B98-EFEC-4F52-9C71-A8CDD12ABF81}"/>
    <cellStyle name="Comma 30 2 2 6 8" xfId="4934" xr:uid="{8A7A705A-CE6E-4A89-A072-2FF17FAAE0D1}"/>
    <cellStyle name="Comma 30 2 2 6 9" xfId="7279" xr:uid="{5FDC811F-850F-441E-9B8B-17197CC6A424}"/>
    <cellStyle name="Comma 30 2 2 7" xfId="292" xr:uid="{AAA88AEE-F097-49D2-9D7C-ED42507AD212}"/>
    <cellStyle name="Comma 30 2 2 7 10" xfId="9672" xr:uid="{3E51CF23-5B50-4288-BF41-23B2092D1FB2}"/>
    <cellStyle name="Comma 30 2 2 7 11" xfId="12017" xr:uid="{1B7FC0E4-B721-4529-83DC-93E4E053FA92}"/>
    <cellStyle name="Comma 30 2 2 7 12" xfId="14362" xr:uid="{5D615784-1703-4304-B25F-003AA537C542}"/>
    <cellStyle name="Comma 30 2 2 7 13" xfId="16708" xr:uid="{A617AFE5-59B3-4BC3-960A-972C35E5945A}"/>
    <cellStyle name="Comma 30 2 2 7 14" xfId="19053" xr:uid="{5AA56649-47BF-463A-9A38-935FA1984A06}"/>
    <cellStyle name="Comma 30 2 2 7 15" xfId="21398" xr:uid="{4E7C53A4-1D90-454C-A2BE-D0534322EFAE}"/>
    <cellStyle name="Comma 30 2 2 7 16" xfId="23743" xr:uid="{37AC1B3F-399F-40D2-BAB3-7880A78B4645}"/>
    <cellStyle name="Comma 30 2 2 7 17" xfId="26088" xr:uid="{EDDB4341-A330-4208-BF68-A9ED5FD6DECD}"/>
    <cellStyle name="Comma 30 2 2 7 2" xfId="676" xr:uid="{14FB5DC2-BD2B-4892-8979-4D642D54BBF0}"/>
    <cellStyle name="Comma 30 2 2 7 2 10" xfId="21782" xr:uid="{1B39BBEC-3541-4814-9B3E-F9A524505E3B}"/>
    <cellStyle name="Comma 30 2 2 7 2 11" xfId="24127" xr:uid="{CBE23220-1B23-4161-94AC-FBB832973F02}"/>
    <cellStyle name="Comma 30 2 2 7 2 12" xfId="26472" xr:uid="{F0F82C56-92B8-498D-92AC-DAE803604325}"/>
    <cellStyle name="Comma 30 2 2 7 2 2" xfId="3021" xr:uid="{443BC4C9-F0FE-4E2E-B081-288F0CA0D043}"/>
    <cellStyle name="Comma 30 2 2 7 2 3" xfId="5366" xr:uid="{D205472D-2829-4B71-A73F-8A81C11672D7}"/>
    <cellStyle name="Comma 30 2 2 7 2 4" xfId="7711" xr:uid="{F59E614D-FC2D-4B93-A331-6CA819A393FE}"/>
    <cellStyle name="Comma 30 2 2 7 2 5" xfId="10056" xr:uid="{00B6EB24-2D56-445E-8393-DBAA9E56B228}"/>
    <cellStyle name="Comma 30 2 2 7 2 6" xfId="12401" xr:uid="{375A34C2-677B-401D-99A6-814C2A49DA5F}"/>
    <cellStyle name="Comma 30 2 2 7 2 7" xfId="14746" xr:uid="{6F66A98E-D227-49BB-9DE5-C56279678FEA}"/>
    <cellStyle name="Comma 30 2 2 7 2 8" xfId="17092" xr:uid="{409920C7-AA6C-454C-8073-E02D6C51C851}"/>
    <cellStyle name="Comma 30 2 2 7 2 9" xfId="19437" xr:uid="{490A8F6C-3EA4-4CFF-A73A-7759C42E6919}"/>
    <cellStyle name="Comma 30 2 2 7 3" xfId="1101" xr:uid="{FF818226-52EA-4E5E-9F06-50D9964DF4B2}"/>
    <cellStyle name="Comma 30 2 2 7 3 10" xfId="22207" xr:uid="{7BA3F186-7BD4-428C-A57E-C78CD74A9F22}"/>
    <cellStyle name="Comma 30 2 2 7 3 11" xfId="24552" xr:uid="{933A94B9-4EFE-4159-A519-B369BF9E09A6}"/>
    <cellStyle name="Comma 30 2 2 7 3 12" xfId="26897" xr:uid="{D09A0BD0-1088-41DA-A8E7-3814F451453D}"/>
    <cellStyle name="Comma 30 2 2 7 3 2" xfId="3446" xr:uid="{B5D978DD-0762-473F-A81A-62D89A2F4C94}"/>
    <cellStyle name="Comma 30 2 2 7 3 3" xfId="5791" xr:uid="{92CE25D1-B534-4EC2-AD9E-2EE572187277}"/>
    <cellStyle name="Comma 30 2 2 7 3 4" xfId="8136" xr:uid="{DD5D7322-2589-482A-BB92-ED835656CCF6}"/>
    <cellStyle name="Comma 30 2 2 7 3 5" xfId="10481" xr:uid="{8E6F3E20-DF38-448E-8585-5F400FEB76A0}"/>
    <cellStyle name="Comma 30 2 2 7 3 6" xfId="12826" xr:uid="{8EDEFFE8-5089-4803-A434-6202AF28CE3C}"/>
    <cellStyle name="Comma 30 2 2 7 3 7" xfId="15171" xr:uid="{90A83BDB-0EB1-4BF9-BAC0-1BEE194299E4}"/>
    <cellStyle name="Comma 30 2 2 7 3 8" xfId="17517" xr:uid="{C1586B4C-491A-401E-A8CA-2A6052FAED06}"/>
    <cellStyle name="Comma 30 2 2 7 3 9" xfId="19862" xr:uid="{7E5210F5-AA16-49AF-AD68-C7E4A273055A}"/>
    <cellStyle name="Comma 30 2 2 7 4" xfId="1485" xr:uid="{BABCA27D-9715-4E32-BAD4-9530ADFF58DE}"/>
    <cellStyle name="Comma 30 2 2 7 4 10" xfId="22591" xr:uid="{AA340422-E71B-460B-B720-72DD59E2ED15}"/>
    <cellStyle name="Comma 30 2 2 7 4 11" xfId="24936" xr:uid="{4D324D3B-A727-4F0A-91D8-3F983A35C971}"/>
    <cellStyle name="Comma 30 2 2 7 4 12" xfId="27281" xr:uid="{C29D73D3-9709-4D82-8B0F-45A3E13D1E10}"/>
    <cellStyle name="Comma 30 2 2 7 4 2" xfId="3830" xr:uid="{0320F8D6-6E67-46D6-9517-86E8EF572185}"/>
    <cellStyle name="Comma 30 2 2 7 4 3" xfId="6175" xr:uid="{12A55AE1-1BEE-434B-8562-CAAE0EE8796F}"/>
    <cellStyle name="Comma 30 2 2 7 4 4" xfId="8520" xr:uid="{B4D3B0E3-8B2C-47F5-98E1-FB63CE399AB3}"/>
    <cellStyle name="Comma 30 2 2 7 4 5" xfId="10865" xr:uid="{23767C46-3A5C-42D7-8C8A-6ACFF32A67A6}"/>
    <cellStyle name="Comma 30 2 2 7 4 6" xfId="13210" xr:uid="{7A262775-4794-49C4-ABB4-A09AE5637243}"/>
    <cellStyle name="Comma 30 2 2 7 4 7" xfId="15555" xr:uid="{C4721874-E755-4D2F-A510-293B9B6C4A45}"/>
    <cellStyle name="Comma 30 2 2 7 4 8" xfId="17901" xr:uid="{DD3C9115-0D55-4BA6-AEEA-AF384E587880}"/>
    <cellStyle name="Comma 30 2 2 7 4 9" xfId="20246" xr:uid="{57C73369-DFCB-4C22-80E3-3470A567A9CA}"/>
    <cellStyle name="Comma 30 2 2 7 5" xfId="1869" xr:uid="{1A34E5E4-32A8-436A-88F6-3D7C6E9A8668}"/>
    <cellStyle name="Comma 30 2 2 7 5 10" xfId="22975" xr:uid="{AF7D7FB4-8717-40C5-8C8E-6BA9B9F7B7F7}"/>
    <cellStyle name="Comma 30 2 2 7 5 11" xfId="25320" xr:uid="{3CC11253-685E-4F54-8E08-EA4FF375AEE2}"/>
    <cellStyle name="Comma 30 2 2 7 5 12" xfId="27665" xr:uid="{1CC21D27-A1EB-4A7A-89A4-017B4CE6FBA6}"/>
    <cellStyle name="Comma 30 2 2 7 5 2" xfId="4214" xr:uid="{9A460DA4-73E3-45EF-86EA-4EE380649062}"/>
    <cellStyle name="Comma 30 2 2 7 5 3" xfId="6559" xr:uid="{58D309F2-0D71-48BB-A6B6-9787FA718BB0}"/>
    <cellStyle name="Comma 30 2 2 7 5 4" xfId="8904" xr:uid="{B1D08729-73A2-4821-B739-5361090C6904}"/>
    <cellStyle name="Comma 30 2 2 7 5 5" xfId="11249" xr:uid="{1EC7A167-AFF4-42AC-89CA-48FE6AB1E6C9}"/>
    <cellStyle name="Comma 30 2 2 7 5 6" xfId="13594" xr:uid="{0C2B0059-A211-4A60-92BA-98B48F072440}"/>
    <cellStyle name="Comma 30 2 2 7 5 7" xfId="15939" xr:uid="{5FA264DA-8C15-4644-8CAA-7B1E9B0ACA02}"/>
    <cellStyle name="Comma 30 2 2 7 5 8" xfId="18285" xr:uid="{3E4BF4B9-67DA-4342-844F-8040AE6EB86B}"/>
    <cellStyle name="Comma 30 2 2 7 5 9" xfId="20630" xr:uid="{6E179A10-A388-4923-BCA7-A9940F917DE9}"/>
    <cellStyle name="Comma 30 2 2 7 6" xfId="2253" xr:uid="{C8C700FC-3E73-4D38-8A05-CC8710E67B3D}"/>
    <cellStyle name="Comma 30 2 2 7 6 10" xfId="23359" xr:uid="{0249D61B-919A-4B6C-83E8-0C7D3A6577C5}"/>
    <cellStyle name="Comma 30 2 2 7 6 11" xfId="25704" xr:uid="{5E88127F-4888-45DD-A469-520B0D257532}"/>
    <cellStyle name="Comma 30 2 2 7 6 12" xfId="28049" xr:uid="{02A3D2E1-2735-4585-A5CD-6B9ACC7E42D6}"/>
    <cellStyle name="Comma 30 2 2 7 6 2" xfId="4598" xr:uid="{3D3202A3-1B5E-420A-8A63-DC48A76D72E9}"/>
    <cellStyle name="Comma 30 2 2 7 6 3" xfId="6943" xr:uid="{8B973BD2-B4F8-4AC0-8B93-5F72CF002326}"/>
    <cellStyle name="Comma 30 2 2 7 6 4" xfId="9288" xr:uid="{10820C40-147D-42E6-AA77-6FC3776BDBBC}"/>
    <cellStyle name="Comma 30 2 2 7 6 5" xfId="11633" xr:uid="{8E550A96-62C0-4AA4-A3BA-9DF9389DF067}"/>
    <cellStyle name="Comma 30 2 2 7 6 6" xfId="13978" xr:uid="{DCB868EB-730B-4A4A-AEB5-293C303D002D}"/>
    <cellStyle name="Comma 30 2 2 7 6 7" xfId="16323" xr:uid="{C6248933-3A42-4407-B9BA-E4424845AC22}"/>
    <cellStyle name="Comma 30 2 2 7 6 8" xfId="18669" xr:uid="{ACFCAD2A-0F50-46C5-9F7F-5F5CD536DEB1}"/>
    <cellStyle name="Comma 30 2 2 7 6 9" xfId="21014" xr:uid="{22AA6FE4-C69B-4CC2-9E77-CCE9E2B5FF15}"/>
    <cellStyle name="Comma 30 2 2 7 7" xfId="2637" xr:uid="{161DBE0F-9DD8-425B-9098-9B36E317F006}"/>
    <cellStyle name="Comma 30 2 2 7 8" xfId="4982" xr:uid="{D3511E0A-08F8-48D3-AB61-B6015533FA93}"/>
    <cellStyle name="Comma 30 2 2 7 9" xfId="7327" xr:uid="{F61D79C0-B619-4E42-BC99-37E834669E4C}"/>
    <cellStyle name="Comma 30 2 2 8" xfId="340" xr:uid="{B486F773-2F6E-458F-9F07-07DA7BAA2CC6}"/>
    <cellStyle name="Comma 30 2 2 8 10" xfId="9720" xr:uid="{84FC8E8A-10A3-4DE0-956B-95740233EC2D}"/>
    <cellStyle name="Comma 30 2 2 8 11" xfId="12065" xr:uid="{A6F04F4D-A2FE-49EB-B2DE-89E1B5C66262}"/>
    <cellStyle name="Comma 30 2 2 8 12" xfId="14410" xr:uid="{2CBD4E14-6ED6-45E6-9A9A-90330265E805}"/>
    <cellStyle name="Comma 30 2 2 8 13" xfId="16756" xr:uid="{85E3172B-0B75-4470-9276-0D77B4D89BBE}"/>
    <cellStyle name="Comma 30 2 2 8 14" xfId="19101" xr:uid="{5240BAA6-705E-4067-89D0-F73C7B6D92F5}"/>
    <cellStyle name="Comma 30 2 2 8 15" xfId="21446" xr:uid="{2059FA22-5A31-470E-8E78-8C1D50863D72}"/>
    <cellStyle name="Comma 30 2 2 8 16" xfId="23791" xr:uid="{BD5E15E7-4BAE-4E79-8035-CA55F8AB0C06}"/>
    <cellStyle name="Comma 30 2 2 8 17" xfId="26136" xr:uid="{CDFC3F69-0278-45A6-9529-D3828CB2A64A}"/>
    <cellStyle name="Comma 30 2 2 8 2" xfId="724" xr:uid="{436ABF53-B227-4AFF-9358-711502140313}"/>
    <cellStyle name="Comma 30 2 2 8 2 10" xfId="21830" xr:uid="{295EDECC-2D0E-42CA-88C1-BDC566C99842}"/>
    <cellStyle name="Comma 30 2 2 8 2 11" xfId="24175" xr:uid="{2907E82C-BC8A-4675-8005-F7670A9F157B}"/>
    <cellStyle name="Comma 30 2 2 8 2 12" xfId="26520" xr:uid="{221B6306-85BC-476F-8CFF-0D3F930D840E}"/>
    <cellStyle name="Comma 30 2 2 8 2 2" xfId="3069" xr:uid="{D718CC9B-3E7A-4685-8F02-3B8C2B4D2725}"/>
    <cellStyle name="Comma 30 2 2 8 2 3" xfId="5414" xr:uid="{7EB24065-7FF0-40EB-8156-09774F8CE5E2}"/>
    <cellStyle name="Comma 30 2 2 8 2 4" xfId="7759" xr:uid="{B0910DA5-6D26-4223-AE28-F35833BA1DE3}"/>
    <cellStyle name="Comma 30 2 2 8 2 5" xfId="10104" xr:uid="{F32F0E84-445E-4228-A446-EE01760C0E3A}"/>
    <cellStyle name="Comma 30 2 2 8 2 6" xfId="12449" xr:uid="{879A1DAC-A75F-4399-B38E-97E50F261722}"/>
    <cellStyle name="Comma 30 2 2 8 2 7" xfId="14794" xr:uid="{1D9B1425-DB8B-4BF4-80A2-947104287022}"/>
    <cellStyle name="Comma 30 2 2 8 2 8" xfId="17140" xr:uid="{89C87EDE-7532-4B9F-B480-6B5729A2A1A7}"/>
    <cellStyle name="Comma 30 2 2 8 2 9" xfId="19485" xr:uid="{F5C52A32-6CE9-405D-86D2-400BB3E9B517}"/>
    <cellStyle name="Comma 30 2 2 8 3" xfId="1149" xr:uid="{E2E33A2F-BDBA-4348-8088-4DDAE90719C5}"/>
    <cellStyle name="Comma 30 2 2 8 3 10" xfId="22255" xr:uid="{7C9F7C1A-8592-4121-A3B5-9F8FC6695A78}"/>
    <cellStyle name="Comma 30 2 2 8 3 11" xfId="24600" xr:uid="{833FA74B-EA08-48BD-BC48-63AECBE7BAFF}"/>
    <cellStyle name="Comma 30 2 2 8 3 12" xfId="26945" xr:uid="{33F50E1E-97A7-4F7E-A418-28307AB6D083}"/>
    <cellStyle name="Comma 30 2 2 8 3 2" xfId="3494" xr:uid="{DDA139A8-C94A-4119-80A0-83E885E79DC0}"/>
    <cellStyle name="Comma 30 2 2 8 3 3" xfId="5839" xr:uid="{5D4EEED0-D791-4A6B-AAAC-5152236D42E6}"/>
    <cellStyle name="Comma 30 2 2 8 3 4" xfId="8184" xr:uid="{E89DC06F-9D45-4C3E-BC69-7C38F7E2F071}"/>
    <cellStyle name="Comma 30 2 2 8 3 5" xfId="10529" xr:uid="{4C3A4B6B-2D53-453C-9217-FB1FA00AD562}"/>
    <cellStyle name="Comma 30 2 2 8 3 6" xfId="12874" xr:uid="{F1DBFA40-C4F4-460B-96B3-15684663ED65}"/>
    <cellStyle name="Comma 30 2 2 8 3 7" xfId="15219" xr:uid="{9A466959-37E6-4574-BF8F-71090AEC3945}"/>
    <cellStyle name="Comma 30 2 2 8 3 8" xfId="17565" xr:uid="{59F241C9-C159-4345-8B32-6FB31527682A}"/>
    <cellStyle name="Comma 30 2 2 8 3 9" xfId="19910" xr:uid="{E05AEDB4-D630-4269-850D-8B0B8F50EF61}"/>
    <cellStyle name="Comma 30 2 2 8 4" xfId="1533" xr:uid="{E6BD4DF5-7C5B-417C-8DDF-CB3EBCBA458C}"/>
    <cellStyle name="Comma 30 2 2 8 4 10" xfId="22639" xr:uid="{52343CA2-7607-40BB-977E-06F608517090}"/>
    <cellStyle name="Comma 30 2 2 8 4 11" xfId="24984" xr:uid="{3D55B78F-A024-4448-B0C8-B3BB5CE308F8}"/>
    <cellStyle name="Comma 30 2 2 8 4 12" xfId="27329" xr:uid="{063F9C12-D5D3-4D8F-BC35-4D5528B198AA}"/>
    <cellStyle name="Comma 30 2 2 8 4 2" xfId="3878" xr:uid="{B882C887-A2A6-43D0-BCA5-94C291F75A64}"/>
    <cellStyle name="Comma 30 2 2 8 4 3" xfId="6223" xr:uid="{1FB35785-9EE9-46DA-89AF-F3A3443DBAA0}"/>
    <cellStyle name="Comma 30 2 2 8 4 4" xfId="8568" xr:uid="{B1B1560F-0B11-4790-8AB1-7640BD73AE83}"/>
    <cellStyle name="Comma 30 2 2 8 4 5" xfId="10913" xr:uid="{7C58D7D7-81FE-468C-8648-FA4D0AF2134A}"/>
    <cellStyle name="Comma 30 2 2 8 4 6" xfId="13258" xr:uid="{66763BB8-FB80-4AEB-ADCC-2435A3E744F8}"/>
    <cellStyle name="Comma 30 2 2 8 4 7" xfId="15603" xr:uid="{0DDA6F59-2622-46EC-B41D-33B815669BFF}"/>
    <cellStyle name="Comma 30 2 2 8 4 8" xfId="17949" xr:uid="{98AEB7FB-D2B5-43B6-825D-D8ACBC9E71FB}"/>
    <cellStyle name="Comma 30 2 2 8 4 9" xfId="20294" xr:uid="{35E70D85-305C-4DE9-BBAD-951C57DD4BDB}"/>
    <cellStyle name="Comma 30 2 2 8 5" xfId="1917" xr:uid="{8D5B238D-6E60-4912-A277-380DB29A4794}"/>
    <cellStyle name="Comma 30 2 2 8 5 10" xfId="23023" xr:uid="{03BD7E46-0E55-4F0F-ADB5-CF26FA3C14C7}"/>
    <cellStyle name="Comma 30 2 2 8 5 11" xfId="25368" xr:uid="{A6287D45-A3E5-469F-9DBB-4FF093EF471F}"/>
    <cellStyle name="Comma 30 2 2 8 5 12" xfId="27713" xr:uid="{88CF0349-6B00-4020-ACA4-B17F619F0FB4}"/>
    <cellStyle name="Comma 30 2 2 8 5 2" xfId="4262" xr:uid="{E96EB923-23C3-479A-8051-3B5073953452}"/>
    <cellStyle name="Comma 30 2 2 8 5 3" xfId="6607" xr:uid="{1BBEA97A-A3DA-4405-9AF6-CA2347910637}"/>
    <cellStyle name="Comma 30 2 2 8 5 4" xfId="8952" xr:uid="{7CFF1F33-545E-4F5C-9AC8-086E3F96E823}"/>
    <cellStyle name="Comma 30 2 2 8 5 5" xfId="11297" xr:uid="{FB7F387B-ADD9-45C2-AFDC-A8F2BF653B55}"/>
    <cellStyle name="Comma 30 2 2 8 5 6" xfId="13642" xr:uid="{818801F1-8A1A-4E26-87B1-43F5ECF36CAD}"/>
    <cellStyle name="Comma 30 2 2 8 5 7" xfId="15987" xr:uid="{35094CD8-B5E0-4CCE-B6B1-B6BA76B59E93}"/>
    <cellStyle name="Comma 30 2 2 8 5 8" xfId="18333" xr:uid="{7A834DE9-E1F5-42FE-A8F2-E606B915ADC2}"/>
    <cellStyle name="Comma 30 2 2 8 5 9" xfId="20678" xr:uid="{59844C60-263B-4CE9-B046-A7BF6D78E126}"/>
    <cellStyle name="Comma 30 2 2 8 6" xfId="2301" xr:uid="{BB99C58F-20C6-4984-8DEA-24F06045F189}"/>
    <cellStyle name="Comma 30 2 2 8 6 10" xfId="23407" xr:uid="{1E8B2E55-1557-4176-9ABC-0F9E0E1209B1}"/>
    <cellStyle name="Comma 30 2 2 8 6 11" xfId="25752" xr:uid="{71DF30E3-8235-4A00-9AA1-226322CF9FAF}"/>
    <cellStyle name="Comma 30 2 2 8 6 12" xfId="28097" xr:uid="{604DAB05-867A-45F8-BCE6-EEAFD3C4ED1E}"/>
    <cellStyle name="Comma 30 2 2 8 6 2" xfId="4646" xr:uid="{6F72D4F1-4B94-4080-B079-3827961DF744}"/>
    <cellStyle name="Comma 30 2 2 8 6 3" xfId="6991" xr:uid="{6A0DB39D-9B47-4D86-9C34-96CDBC61685F}"/>
    <cellStyle name="Comma 30 2 2 8 6 4" xfId="9336" xr:uid="{F22A4394-E73A-4029-999B-B9A739EF6BAC}"/>
    <cellStyle name="Comma 30 2 2 8 6 5" xfId="11681" xr:uid="{D4DB0F4A-4D5B-4CBC-8065-C2F259D3AE93}"/>
    <cellStyle name="Comma 30 2 2 8 6 6" xfId="14026" xr:uid="{5D3E2FE3-5B31-4841-89DC-066A5C414E5F}"/>
    <cellStyle name="Comma 30 2 2 8 6 7" xfId="16371" xr:uid="{84A9C0A1-AAA4-4075-A191-C6332AFF0F7E}"/>
    <cellStyle name="Comma 30 2 2 8 6 8" xfId="18717" xr:uid="{2DB8AE46-3D26-44AB-B3D2-742F10C03997}"/>
    <cellStyle name="Comma 30 2 2 8 6 9" xfId="21062" xr:uid="{4B84BE55-E7D3-47B8-91FD-82D77975D994}"/>
    <cellStyle name="Comma 30 2 2 8 7" xfId="2685" xr:uid="{C11579C3-FE04-4CF7-8A61-3240C7CB0E7E}"/>
    <cellStyle name="Comma 30 2 2 8 8" xfId="5030" xr:uid="{8E1FC26E-8F64-4E12-8078-C11EE37DA791}"/>
    <cellStyle name="Comma 30 2 2 8 9" xfId="7375" xr:uid="{80EC6AE8-04F5-4DED-A76B-194FF41E5F16}"/>
    <cellStyle name="Comma 30 2 2 9" xfId="388" xr:uid="{D84A8DD7-8D1B-4F38-9169-2B8130C287E7}"/>
    <cellStyle name="Comma 30 2 2 9 10" xfId="9768" xr:uid="{1BBD2AEC-9642-450D-87C5-F990BC37E74A}"/>
    <cellStyle name="Comma 30 2 2 9 11" xfId="12113" xr:uid="{52BA0A47-6C5D-4D5B-8217-6708156A6CED}"/>
    <cellStyle name="Comma 30 2 2 9 12" xfId="14458" xr:uid="{AE125F9E-B8BA-4B31-88FD-3D0E1023A1DB}"/>
    <cellStyle name="Comma 30 2 2 9 13" xfId="16804" xr:uid="{757BE60E-756C-4F0C-B6A8-E9A8670456BB}"/>
    <cellStyle name="Comma 30 2 2 9 14" xfId="19149" xr:uid="{84AE9D1F-1F40-4D50-809F-E0D1D7BC61DE}"/>
    <cellStyle name="Comma 30 2 2 9 15" xfId="21494" xr:uid="{C6CECC7F-A6DD-400C-8228-E6FAD1E1873E}"/>
    <cellStyle name="Comma 30 2 2 9 16" xfId="23839" xr:uid="{0D752509-EE0C-4C05-9B98-A8147ABDAC3E}"/>
    <cellStyle name="Comma 30 2 2 9 17" xfId="26184" xr:uid="{69C23C97-324A-4291-B99F-9BD8C8B33A9B}"/>
    <cellStyle name="Comma 30 2 2 9 2" xfId="772" xr:uid="{BAAAB046-9566-482B-AC88-17C8DC1DD855}"/>
    <cellStyle name="Comma 30 2 2 9 2 10" xfId="21878" xr:uid="{3D0ADAD1-FA5A-41A9-A4BB-62374094AD4D}"/>
    <cellStyle name="Comma 30 2 2 9 2 11" xfId="24223" xr:uid="{09497B7C-084C-4574-9A91-E8F257A56848}"/>
    <cellStyle name="Comma 30 2 2 9 2 12" xfId="26568" xr:uid="{E217E3B2-9CA3-4CAB-94FA-3EE8DD844A2C}"/>
    <cellStyle name="Comma 30 2 2 9 2 2" xfId="3117" xr:uid="{2490F5B1-34D7-46E0-9777-F5E114A1AE4E}"/>
    <cellStyle name="Comma 30 2 2 9 2 3" xfId="5462" xr:uid="{2D8E5DF7-980D-40CA-B76E-06D00EB9C241}"/>
    <cellStyle name="Comma 30 2 2 9 2 4" xfId="7807" xr:uid="{17CC2810-037A-48B6-B9ED-3F5B1ED6B4A0}"/>
    <cellStyle name="Comma 30 2 2 9 2 5" xfId="10152" xr:uid="{7C7F88C7-C653-4FE0-B2FE-136E6FB9A9CE}"/>
    <cellStyle name="Comma 30 2 2 9 2 6" xfId="12497" xr:uid="{D5231309-E799-472A-B334-351CDA31900D}"/>
    <cellStyle name="Comma 30 2 2 9 2 7" xfId="14842" xr:uid="{5A7D75A5-BCB1-482A-95A0-EAE486F80228}"/>
    <cellStyle name="Comma 30 2 2 9 2 8" xfId="17188" xr:uid="{0C4292E9-C151-4155-BD68-38CC49228CBA}"/>
    <cellStyle name="Comma 30 2 2 9 2 9" xfId="19533" xr:uid="{770D9389-8F3F-4678-B998-DE574EF1F3A0}"/>
    <cellStyle name="Comma 30 2 2 9 3" xfId="1197" xr:uid="{A6A63FAC-6727-4729-A88D-68719081CB35}"/>
    <cellStyle name="Comma 30 2 2 9 3 10" xfId="22303" xr:uid="{BC4C7F1F-265E-49FE-9458-7716C1F8808D}"/>
    <cellStyle name="Comma 30 2 2 9 3 11" xfId="24648" xr:uid="{59B94D96-3FE2-4A39-8F8F-9433DC73483C}"/>
    <cellStyle name="Comma 30 2 2 9 3 12" xfId="26993" xr:uid="{06E5CE4A-39D8-4747-853A-20B97A855AF9}"/>
    <cellStyle name="Comma 30 2 2 9 3 2" xfId="3542" xr:uid="{415E1F50-27C2-4AE0-9065-5FAB425B0953}"/>
    <cellStyle name="Comma 30 2 2 9 3 3" xfId="5887" xr:uid="{F30204C2-15AB-4858-BE99-F66D9CDDB354}"/>
    <cellStyle name="Comma 30 2 2 9 3 4" xfId="8232" xr:uid="{8C01D133-7FC8-49F4-93A4-3E51ECCEB21A}"/>
    <cellStyle name="Comma 30 2 2 9 3 5" xfId="10577" xr:uid="{9D41DC6E-6E7B-4023-BA64-AEB0490953E3}"/>
    <cellStyle name="Comma 30 2 2 9 3 6" xfId="12922" xr:uid="{E2FD7F66-23DC-487B-8D23-2A2EA244CC71}"/>
    <cellStyle name="Comma 30 2 2 9 3 7" xfId="15267" xr:uid="{2F6023CC-C2A3-41DB-955C-D04EF87F5FB4}"/>
    <cellStyle name="Comma 30 2 2 9 3 8" xfId="17613" xr:uid="{49490144-0A5C-4C7C-ADCD-05857630D5DC}"/>
    <cellStyle name="Comma 30 2 2 9 3 9" xfId="19958" xr:uid="{9AC9F459-04BA-4BAD-8951-CCEA2820C4A7}"/>
    <cellStyle name="Comma 30 2 2 9 4" xfId="1581" xr:uid="{5E760340-04CB-4FA9-907C-73F812A8416D}"/>
    <cellStyle name="Comma 30 2 2 9 4 10" xfId="22687" xr:uid="{8729F0EB-BD29-4681-B4CE-46F69D2C5B3D}"/>
    <cellStyle name="Comma 30 2 2 9 4 11" xfId="25032" xr:uid="{4ABCCB92-2C97-40E6-9DC0-0370B0DB3F77}"/>
    <cellStyle name="Comma 30 2 2 9 4 12" xfId="27377" xr:uid="{A700D000-0D98-428C-A6C9-1C8E1431185F}"/>
    <cellStyle name="Comma 30 2 2 9 4 2" xfId="3926" xr:uid="{2D61229B-BD0C-4F63-ACF3-BF93B8843344}"/>
    <cellStyle name="Comma 30 2 2 9 4 3" xfId="6271" xr:uid="{237BAD13-694F-41FF-A19A-A8C8576802AE}"/>
    <cellStyle name="Comma 30 2 2 9 4 4" xfId="8616" xr:uid="{477F62B7-5CEE-4784-ADBC-74CB02B03EB6}"/>
    <cellStyle name="Comma 30 2 2 9 4 5" xfId="10961" xr:uid="{B1384DF5-65A8-4C57-8CDB-D1B3448B0FC1}"/>
    <cellStyle name="Comma 30 2 2 9 4 6" xfId="13306" xr:uid="{E7EEF414-D81F-4988-96C5-40A9531A62A7}"/>
    <cellStyle name="Comma 30 2 2 9 4 7" xfId="15651" xr:uid="{F21697F8-9DFB-41CC-883B-01C1379F3634}"/>
    <cellStyle name="Comma 30 2 2 9 4 8" xfId="17997" xr:uid="{46C0B1A4-0140-49DE-ABE7-F5DBFD86F859}"/>
    <cellStyle name="Comma 30 2 2 9 4 9" xfId="20342" xr:uid="{33AFB8A7-991C-465B-BD7C-87F50A8D71CE}"/>
    <cellStyle name="Comma 30 2 2 9 5" xfId="1965" xr:uid="{FFC96A0C-6B90-447A-A109-867F048F0E10}"/>
    <cellStyle name="Comma 30 2 2 9 5 10" xfId="23071" xr:uid="{20BF52C4-9AE2-4B30-936B-5095F06F013F}"/>
    <cellStyle name="Comma 30 2 2 9 5 11" xfId="25416" xr:uid="{240DBD17-0656-4478-809D-DBF586EB518D}"/>
    <cellStyle name="Comma 30 2 2 9 5 12" xfId="27761" xr:uid="{3C6BEB0F-51C1-4E75-A75D-9E04C5091939}"/>
    <cellStyle name="Comma 30 2 2 9 5 2" xfId="4310" xr:uid="{33F9F105-B032-4D9C-AFA4-BCA21E831B0F}"/>
    <cellStyle name="Comma 30 2 2 9 5 3" xfId="6655" xr:uid="{8BEF22E6-7629-4BB7-A1F3-2FBCDBDD6B99}"/>
    <cellStyle name="Comma 30 2 2 9 5 4" xfId="9000" xr:uid="{FF29BE05-CA86-47C4-B858-E8DA45A558C8}"/>
    <cellStyle name="Comma 30 2 2 9 5 5" xfId="11345" xr:uid="{48D18C2C-89C3-4BB0-83AF-3DA265D3C7DF}"/>
    <cellStyle name="Comma 30 2 2 9 5 6" xfId="13690" xr:uid="{200EC077-19EA-4745-9E97-43D685A3AEDE}"/>
    <cellStyle name="Comma 30 2 2 9 5 7" xfId="16035" xr:uid="{B7CB772B-FD75-4DB0-8F7C-B85F8A38B290}"/>
    <cellStyle name="Comma 30 2 2 9 5 8" xfId="18381" xr:uid="{63631A5D-8346-40EA-882D-D0459D35E917}"/>
    <cellStyle name="Comma 30 2 2 9 5 9" xfId="20726" xr:uid="{6C8AA3D5-ACC1-4E12-A236-882A50D9D3EC}"/>
    <cellStyle name="Comma 30 2 2 9 6" xfId="2349" xr:uid="{DB42A3A1-E465-4D4B-986B-D9764566EA9A}"/>
    <cellStyle name="Comma 30 2 2 9 6 10" xfId="23455" xr:uid="{9FF31274-63E8-487A-9F48-81859F08B808}"/>
    <cellStyle name="Comma 30 2 2 9 6 11" xfId="25800" xr:uid="{28D1C72C-9625-474B-BB1C-B55F0551760A}"/>
    <cellStyle name="Comma 30 2 2 9 6 12" xfId="28145" xr:uid="{A626F730-19DC-47F3-A90C-6797C27861BB}"/>
    <cellStyle name="Comma 30 2 2 9 6 2" xfId="4694" xr:uid="{9920ED37-82D7-4862-8C9E-CCADBF6E9E6E}"/>
    <cellStyle name="Comma 30 2 2 9 6 3" xfId="7039" xr:uid="{754BA826-A6FF-46C4-8D63-51BA2C0CF16C}"/>
    <cellStyle name="Comma 30 2 2 9 6 4" xfId="9384" xr:uid="{E18B2FDD-41F4-4AD1-B06F-FAB15C4C503E}"/>
    <cellStyle name="Comma 30 2 2 9 6 5" xfId="11729" xr:uid="{73BF1747-66A0-42E4-8EBB-5C4E3E304DFF}"/>
    <cellStyle name="Comma 30 2 2 9 6 6" xfId="14074" xr:uid="{4093402A-B9CD-4171-8355-6A61206DED47}"/>
    <cellStyle name="Comma 30 2 2 9 6 7" xfId="16419" xr:uid="{337615F0-B2C1-4086-BFEE-B9C767654587}"/>
    <cellStyle name="Comma 30 2 2 9 6 8" xfId="18765" xr:uid="{9C64F0E2-3DA9-4987-AD8C-02D2CD1894CB}"/>
    <cellStyle name="Comma 30 2 2 9 6 9" xfId="21110" xr:uid="{188B2D5D-769A-475B-887C-1BE1FAAC41B8}"/>
    <cellStyle name="Comma 30 2 2 9 7" xfId="2733" xr:uid="{AF4EA209-9324-44B3-A2CC-7F770D9CD6BD}"/>
    <cellStyle name="Comma 30 2 2 9 8" xfId="5078" xr:uid="{B486563D-AD65-4E31-BAB5-C28851E23257}"/>
    <cellStyle name="Comma 30 2 2 9 9" xfId="7423" xr:uid="{3F3132E1-E0F7-4C9E-964D-7DE4D56C112E}"/>
    <cellStyle name="Comma 30 2 20" xfId="2385" xr:uid="{C564502A-7B91-4E3A-A590-FDA55F28C0DC}"/>
    <cellStyle name="Comma 30 2 21" xfId="4730" xr:uid="{4A30ABDD-9A21-438A-8768-F6F03920CD94}"/>
    <cellStyle name="Comma 30 2 22" xfId="7075" xr:uid="{D5AE18B7-E902-4084-8E03-E9C64F87902B}"/>
    <cellStyle name="Comma 30 2 23" xfId="9420" xr:uid="{F67D127A-1817-4ACE-BC2A-05FA4E24C558}"/>
    <cellStyle name="Comma 30 2 24" xfId="11765" xr:uid="{C0DDC566-F5B6-4E18-901C-F7DAE1D82F36}"/>
    <cellStyle name="Comma 30 2 25" xfId="14110" xr:uid="{A823F95D-6DEE-49C5-8D7E-2CE4DBF1D6C4}"/>
    <cellStyle name="Comma 30 2 26" xfId="16456" xr:uid="{72B9BF16-17FB-4181-AC74-E175258FB51F}"/>
    <cellStyle name="Comma 30 2 27" xfId="18801" xr:uid="{F9A6C82D-96D0-49DA-975C-EE03FD35780F}"/>
    <cellStyle name="Comma 30 2 28" xfId="21146" xr:uid="{66742EB8-F85B-4DA4-8B2A-4738A3D6EDBB}"/>
    <cellStyle name="Comma 30 2 29" xfId="23491" xr:uid="{3DB919FF-724E-4CE9-A789-55B3E2DA2A8A}"/>
    <cellStyle name="Comma 30 2 3" xfId="64" xr:uid="{347AB76F-DEAF-4C62-8C3D-C16175DB6CC7}"/>
    <cellStyle name="Comma 30 2 3 10" xfId="873" xr:uid="{5DFAA0B4-6609-4EB9-B5C6-BA21F2315495}"/>
    <cellStyle name="Comma 30 2 3 10 10" xfId="21979" xr:uid="{F3069A72-D891-4C45-A5EC-3C0D12F6CC73}"/>
    <cellStyle name="Comma 30 2 3 10 11" xfId="24324" xr:uid="{B2B52118-53FD-4AE3-B632-F32810C6EB17}"/>
    <cellStyle name="Comma 30 2 3 10 12" xfId="26669" xr:uid="{DCB5AE91-7C07-44A0-AC43-6170C6EAC443}"/>
    <cellStyle name="Comma 30 2 3 10 2" xfId="3218" xr:uid="{DD462070-C259-4493-8449-69E512AAC6EA}"/>
    <cellStyle name="Comma 30 2 3 10 3" xfId="5563" xr:uid="{72B3D29E-5418-44DA-8245-82BBC62B22FA}"/>
    <cellStyle name="Comma 30 2 3 10 4" xfId="7908" xr:uid="{D9489211-2CD2-4CBD-B49B-94D57C7D3C4C}"/>
    <cellStyle name="Comma 30 2 3 10 5" xfId="10253" xr:uid="{C3163A65-57B6-450C-8B25-55FABEFDA116}"/>
    <cellStyle name="Comma 30 2 3 10 6" xfId="12598" xr:uid="{0C975C38-5686-4FC8-9E9F-8F915AF9A08C}"/>
    <cellStyle name="Comma 30 2 3 10 7" xfId="14943" xr:uid="{B679BB1E-630F-4A93-A88A-672A07E15DF5}"/>
    <cellStyle name="Comma 30 2 3 10 8" xfId="17289" xr:uid="{1E7660DB-9089-4D3D-AF41-7FF340DE080B}"/>
    <cellStyle name="Comma 30 2 3 10 9" xfId="19634" xr:uid="{2C4F954A-3C65-42B2-B881-F927BEEF442E}"/>
    <cellStyle name="Comma 30 2 3 11" xfId="1257" xr:uid="{86B0216E-9FD9-44D8-AFAB-CD1310F8AE7D}"/>
    <cellStyle name="Comma 30 2 3 11 10" xfId="22363" xr:uid="{1A309B63-7B24-4D3D-BB0D-71E128D9E9C2}"/>
    <cellStyle name="Comma 30 2 3 11 11" xfId="24708" xr:uid="{34AE43D9-F564-4B02-AAA4-2060B0733480}"/>
    <cellStyle name="Comma 30 2 3 11 12" xfId="27053" xr:uid="{4D579B5B-7219-430D-8926-DA3ED5F907C2}"/>
    <cellStyle name="Comma 30 2 3 11 2" xfId="3602" xr:uid="{387F3769-CA47-413F-9FC6-DE37A6E02EE4}"/>
    <cellStyle name="Comma 30 2 3 11 3" xfId="5947" xr:uid="{FC76EE8B-3D48-4CCA-A931-56B4EBCBCACE}"/>
    <cellStyle name="Comma 30 2 3 11 4" xfId="8292" xr:uid="{8FE9FB47-610F-42B4-91CB-199A057383F8}"/>
    <cellStyle name="Comma 30 2 3 11 5" xfId="10637" xr:uid="{ED904202-14A6-4735-80AF-492BB92FD40B}"/>
    <cellStyle name="Comma 30 2 3 11 6" xfId="12982" xr:uid="{A7FA6C20-6BD4-4C35-B7F1-9D46D67DDC49}"/>
    <cellStyle name="Comma 30 2 3 11 7" xfId="15327" xr:uid="{5BE4FBC0-A1BE-4D5A-B2E9-218DC35C7918}"/>
    <cellStyle name="Comma 30 2 3 11 8" xfId="17673" xr:uid="{4115758E-0D3F-4F7F-8FF5-1E7E56BEBFB4}"/>
    <cellStyle name="Comma 30 2 3 11 9" xfId="20018" xr:uid="{D5545FBE-8C75-4C46-8E82-712525B4A382}"/>
    <cellStyle name="Comma 30 2 3 12" xfId="1641" xr:uid="{57A52602-5592-45EF-B410-5DBDD95E0012}"/>
    <cellStyle name="Comma 30 2 3 12 10" xfId="22747" xr:uid="{26E9DD13-1175-47F4-BB1D-B712F8ECE875}"/>
    <cellStyle name="Comma 30 2 3 12 11" xfId="25092" xr:uid="{999B9B54-4A49-4FA4-8BA4-6BEBEEDDCD9C}"/>
    <cellStyle name="Comma 30 2 3 12 12" xfId="27437" xr:uid="{2D2B0513-2305-485F-A554-DD5FBD5D3482}"/>
    <cellStyle name="Comma 30 2 3 12 2" xfId="3986" xr:uid="{29480E68-A326-429D-AF59-8E687C7558EF}"/>
    <cellStyle name="Comma 30 2 3 12 3" xfId="6331" xr:uid="{F9F4D804-80A8-43C6-9DF7-1BF4D411B502}"/>
    <cellStyle name="Comma 30 2 3 12 4" xfId="8676" xr:uid="{F5898F22-B798-488E-972E-07627AAED2E3}"/>
    <cellStyle name="Comma 30 2 3 12 5" xfId="11021" xr:uid="{7746CE5F-F511-4C71-AA2E-F07334A00CEA}"/>
    <cellStyle name="Comma 30 2 3 12 6" xfId="13366" xr:uid="{8D4A9882-8C7A-44A0-9943-62B47D52CCB2}"/>
    <cellStyle name="Comma 30 2 3 12 7" xfId="15711" xr:uid="{DE3752CD-D3CF-4E31-8330-0CDB0965B56D}"/>
    <cellStyle name="Comma 30 2 3 12 8" xfId="18057" xr:uid="{1AC7AD58-7086-44C7-AB0F-5B2FC6CCA14C}"/>
    <cellStyle name="Comma 30 2 3 12 9" xfId="20402" xr:uid="{F142F035-F1C3-4877-8701-0184F4243B18}"/>
    <cellStyle name="Comma 30 2 3 13" xfId="2025" xr:uid="{8DA1358A-A558-41D8-8051-CE87D20EC1AC}"/>
    <cellStyle name="Comma 30 2 3 13 10" xfId="23131" xr:uid="{A0A0E959-CE96-4DDE-B2E0-3C2558785D74}"/>
    <cellStyle name="Comma 30 2 3 13 11" xfId="25476" xr:uid="{D760C406-2640-415E-BC2B-653D037A7129}"/>
    <cellStyle name="Comma 30 2 3 13 12" xfId="27821" xr:uid="{724D65FE-05D5-4E52-AE01-D4BE5860C0E1}"/>
    <cellStyle name="Comma 30 2 3 13 2" xfId="4370" xr:uid="{E180AE3A-1C6F-40A4-95ED-F93E5EF61E65}"/>
    <cellStyle name="Comma 30 2 3 13 3" xfId="6715" xr:uid="{1A83B8D4-2227-4783-B1D7-272878E4049F}"/>
    <cellStyle name="Comma 30 2 3 13 4" xfId="9060" xr:uid="{54FECFFD-3717-4BAB-B222-0D85C777DAD5}"/>
    <cellStyle name="Comma 30 2 3 13 5" xfId="11405" xr:uid="{5C3E6948-DEB5-4E3B-9028-6FFF27F106FB}"/>
    <cellStyle name="Comma 30 2 3 13 6" xfId="13750" xr:uid="{0655EFEE-D3FE-4158-8D5D-A1DD05E97FC6}"/>
    <cellStyle name="Comma 30 2 3 13 7" xfId="16095" xr:uid="{B85A460D-3DF8-425E-9E04-1276B8B4B859}"/>
    <cellStyle name="Comma 30 2 3 13 8" xfId="18441" xr:uid="{CBF7F3F8-A99E-4C8F-962B-2190B85D6EA8}"/>
    <cellStyle name="Comma 30 2 3 13 9" xfId="20786" xr:uid="{D3B2D40C-393E-4FF6-A8F3-FD901970292D}"/>
    <cellStyle name="Comma 30 2 3 14" xfId="2409" xr:uid="{158CC0A6-5CCD-40ED-A009-0AB79263E188}"/>
    <cellStyle name="Comma 30 2 3 15" xfId="4754" xr:uid="{072DB8EB-AA3E-4C0D-ADF8-F912DC5D5118}"/>
    <cellStyle name="Comma 30 2 3 16" xfId="7099" xr:uid="{2A0856B8-D235-48D8-B549-D3344AAAA3C2}"/>
    <cellStyle name="Comma 30 2 3 17" xfId="9444" xr:uid="{83F0CB6E-6C7A-416B-8FCB-0090550A2975}"/>
    <cellStyle name="Comma 30 2 3 18" xfId="11789" xr:uid="{4EAC5A58-B044-4794-BB8C-87672D8FFAA9}"/>
    <cellStyle name="Comma 30 2 3 19" xfId="14134" xr:uid="{3BE98E2C-81B9-4D7B-A25B-B71140337BD4}"/>
    <cellStyle name="Comma 30 2 3 2" xfId="112" xr:uid="{46FAC547-38E4-4E3B-BC79-3A91F13334A2}"/>
    <cellStyle name="Comma 30 2 3 2 10" xfId="9492" xr:uid="{771CB850-7F08-4A36-A37F-2745BDF03855}"/>
    <cellStyle name="Comma 30 2 3 2 11" xfId="11837" xr:uid="{50D032C0-9361-4CAF-9207-2110A532BCAE}"/>
    <cellStyle name="Comma 30 2 3 2 12" xfId="14182" xr:uid="{06DEBC35-0B89-41C1-B1E7-B554E1112AED}"/>
    <cellStyle name="Comma 30 2 3 2 13" xfId="16528" xr:uid="{70A9EC65-5630-4813-991B-3689D4B62006}"/>
    <cellStyle name="Comma 30 2 3 2 14" xfId="18873" xr:uid="{234A6896-0EB7-4B84-B8FD-EC78A6B376F3}"/>
    <cellStyle name="Comma 30 2 3 2 15" xfId="21218" xr:uid="{CE4AA213-F30D-4864-A6DA-C2B516B77543}"/>
    <cellStyle name="Comma 30 2 3 2 16" xfId="23563" xr:uid="{59C177FA-B625-400E-9BB3-5CA4B50CA3F4}"/>
    <cellStyle name="Comma 30 2 3 2 17" xfId="25908" xr:uid="{51432D5B-D302-4308-A785-9A335C019719}"/>
    <cellStyle name="Comma 30 2 3 2 2" xfId="496" xr:uid="{CF19C5BB-1CB3-4ACD-A69F-AD1234B3658C}"/>
    <cellStyle name="Comma 30 2 3 2 2 10" xfId="21602" xr:uid="{C08BE5B3-74A9-4C04-AD8E-5B07BCA6F4DF}"/>
    <cellStyle name="Comma 30 2 3 2 2 11" xfId="23947" xr:uid="{4E7C4C8A-FD69-4294-9F23-709C71139431}"/>
    <cellStyle name="Comma 30 2 3 2 2 12" xfId="26292" xr:uid="{ED90D685-D794-449E-8487-540E61F16502}"/>
    <cellStyle name="Comma 30 2 3 2 2 2" xfId="2841" xr:uid="{466F22AB-DA0A-43D8-AA6F-6CD43BB25471}"/>
    <cellStyle name="Comma 30 2 3 2 2 3" xfId="5186" xr:uid="{2723BB65-9AE8-48C5-9A46-7425A3935493}"/>
    <cellStyle name="Comma 30 2 3 2 2 4" xfId="7531" xr:uid="{9F82A9DB-4BDA-4D50-89DA-C763C97ABC77}"/>
    <cellStyle name="Comma 30 2 3 2 2 5" xfId="9876" xr:uid="{F008D0C0-0FCD-4085-BA3F-AB018CBB1153}"/>
    <cellStyle name="Comma 30 2 3 2 2 6" xfId="12221" xr:uid="{B6EEB858-9EB4-4727-B186-377F0E72FF4A}"/>
    <cellStyle name="Comma 30 2 3 2 2 7" xfId="14566" xr:uid="{10B20814-0679-4203-B5B4-8BB4D47F6D21}"/>
    <cellStyle name="Comma 30 2 3 2 2 8" xfId="16912" xr:uid="{487CA06C-88C9-4671-AACB-4B97FCFA73F8}"/>
    <cellStyle name="Comma 30 2 3 2 2 9" xfId="19257" xr:uid="{771B184F-3BF9-4097-95C1-1B4ECC9AE202}"/>
    <cellStyle name="Comma 30 2 3 2 3" xfId="921" xr:uid="{4D86A248-A18B-465C-B29C-C2E289339507}"/>
    <cellStyle name="Comma 30 2 3 2 3 10" xfId="22027" xr:uid="{C1246D1A-EA81-4806-94DD-A344683F10D6}"/>
    <cellStyle name="Comma 30 2 3 2 3 11" xfId="24372" xr:uid="{D8DA7700-59FB-4FDA-8BC9-92A12C7AFC96}"/>
    <cellStyle name="Comma 30 2 3 2 3 12" xfId="26717" xr:uid="{6F3353F1-3F08-4936-A4BA-40DF9980EA07}"/>
    <cellStyle name="Comma 30 2 3 2 3 2" xfId="3266" xr:uid="{16B8B7B9-EE4B-481D-824E-F3D7524F78EB}"/>
    <cellStyle name="Comma 30 2 3 2 3 3" xfId="5611" xr:uid="{12DF6A1F-6A05-4913-AC97-6F2239E045D7}"/>
    <cellStyle name="Comma 30 2 3 2 3 4" xfId="7956" xr:uid="{7A25E89C-8CC5-4E7C-A7B3-DD0B5239DB91}"/>
    <cellStyle name="Comma 30 2 3 2 3 5" xfId="10301" xr:uid="{CE415B31-3F5A-4D11-83DC-B370A2266335}"/>
    <cellStyle name="Comma 30 2 3 2 3 6" xfId="12646" xr:uid="{B42C81E9-8869-4169-87BB-141942C1EC28}"/>
    <cellStyle name="Comma 30 2 3 2 3 7" xfId="14991" xr:uid="{22052E17-CB30-4EF2-96C4-DA93640B9716}"/>
    <cellStyle name="Comma 30 2 3 2 3 8" xfId="17337" xr:uid="{7E404D6E-4DAA-4FB9-88F2-986C43A653C1}"/>
    <cellStyle name="Comma 30 2 3 2 3 9" xfId="19682" xr:uid="{4CD3AE44-8F5A-4C1E-AEC8-2C78A5FC8B90}"/>
    <cellStyle name="Comma 30 2 3 2 4" xfId="1305" xr:uid="{0C440731-F78F-4C4F-AF1A-784D671827BB}"/>
    <cellStyle name="Comma 30 2 3 2 4 10" xfId="22411" xr:uid="{AB514FB9-D75A-40E4-B728-0AD7A089D014}"/>
    <cellStyle name="Comma 30 2 3 2 4 11" xfId="24756" xr:uid="{3C2BCA1D-5A38-4D9B-9AB4-1EA219452D14}"/>
    <cellStyle name="Comma 30 2 3 2 4 12" xfId="27101" xr:uid="{94FF233F-3189-4AE7-90F3-B8AE681824EC}"/>
    <cellStyle name="Comma 30 2 3 2 4 2" xfId="3650" xr:uid="{06E74826-8F32-44AE-8437-F840F22AD97C}"/>
    <cellStyle name="Comma 30 2 3 2 4 3" xfId="5995" xr:uid="{A8EBF963-5141-4813-B177-042A43474D82}"/>
    <cellStyle name="Comma 30 2 3 2 4 4" xfId="8340" xr:uid="{4B7B2F4A-016A-46E1-98E0-2778A4E5FF75}"/>
    <cellStyle name="Comma 30 2 3 2 4 5" xfId="10685" xr:uid="{0B0DBE3D-E90D-42C7-BDED-A44C7DCA2073}"/>
    <cellStyle name="Comma 30 2 3 2 4 6" xfId="13030" xr:uid="{623CBA3B-1104-4AB5-AE20-63ABA81B5C32}"/>
    <cellStyle name="Comma 30 2 3 2 4 7" xfId="15375" xr:uid="{EAD70A0F-F7C0-4689-9B32-09BEC3B2696E}"/>
    <cellStyle name="Comma 30 2 3 2 4 8" xfId="17721" xr:uid="{7FDAFE1C-4B4D-4D24-BCA2-8DD3502691D0}"/>
    <cellStyle name="Comma 30 2 3 2 4 9" xfId="20066" xr:uid="{DF99ABAD-102B-4568-ACB0-72E290218B91}"/>
    <cellStyle name="Comma 30 2 3 2 5" xfId="1689" xr:uid="{B10C7692-045C-4149-BCD2-27B31E53744E}"/>
    <cellStyle name="Comma 30 2 3 2 5 10" xfId="22795" xr:uid="{82D83C25-3269-4F37-8D7A-70BB22655688}"/>
    <cellStyle name="Comma 30 2 3 2 5 11" xfId="25140" xr:uid="{CD73692F-C1D2-492D-852D-3A83EC23A098}"/>
    <cellStyle name="Comma 30 2 3 2 5 12" xfId="27485" xr:uid="{96DCF290-8DA1-44DA-85D9-5E2C77B18C4D}"/>
    <cellStyle name="Comma 30 2 3 2 5 2" xfId="4034" xr:uid="{11DF622E-0156-4071-AA41-1FF9497C99BD}"/>
    <cellStyle name="Comma 30 2 3 2 5 3" xfId="6379" xr:uid="{486E5E9D-5053-4A77-B539-336B3A3021E5}"/>
    <cellStyle name="Comma 30 2 3 2 5 4" xfId="8724" xr:uid="{E573FE4B-8079-48D8-83D9-DC077D580B4A}"/>
    <cellStyle name="Comma 30 2 3 2 5 5" xfId="11069" xr:uid="{CE274920-3550-4E7D-8FD9-FA89CC447607}"/>
    <cellStyle name="Comma 30 2 3 2 5 6" xfId="13414" xr:uid="{21ED59D3-676F-4F3F-83B4-500BA227E33E}"/>
    <cellStyle name="Comma 30 2 3 2 5 7" xfId="15759" xr:uid="{9C2E3810-7112-4556-BFA0-42BBE2910D17}"/>
    <cellStyle name="Comma 30 2 3 2 5 8" xfId="18105" xr:uid="{72FB553F-EF09-419C-82FE-BFCF48C7FF60}"/>
    <cellStyle name="Comma 30 2 3 2 5 9" xfId="20450" xr:uid="{9307A2F1-D750-451D-A2D2-7009E5462F9C}"/>
    <cellStyle name="Comma 30 2 3 2 6" xfId="2073" xr:uid="{CEA67758-F829-4216-A5AE-2B451F627928}"/>
    <cellStyle name="Comma 30 2 3 2 6 10" xfId="23179" xr:uid="{5DEFDEE5-159E-4C30-8737-3B1024A69A88}"/>
    <cellStyle name="Comma 30 2 3 2 6 11" xfId="25524" xr:uid="{1D69C029-9AC7-45D3-ACF2-177D1975CFEB}"/>
    <cellStyle name="Comma 30 2 3 2 6 12" xfId="27869" xr:uid="{66F68AAE-2F76-4B61-8B9A-B5CCDCDD9A6F}"/>
    <cellStyle name="Comma 30 2 3 2 6 2" xfId="4418" xr:uid="{0A41632B-67F5-48F1-91CC-DF58CB176B2F}"/>
    <cellStyle name="Comma 30 2 3 2 6 3" xfId="6763" xr:uid="{EDE69510-EA2B-4098-BD48-B165D35C9F58}"/>
    <cellStyle name="Comma 30 2 3 2 6 4" xfId="9108" xr:uid="{0CFE25FF-793E-44F2-9D70-1653AFE78134}"/>
    <cellStyle name="Comma 30 2 3 2 6 5" xfId="11453" xr:uid="{17929D6F-0A3F-4B45-839E-91B838A6DF3A}"/>
    <cellStyle name="Comma 30 2 3 2 6 6" xfId="13798" xr:uid="{C7F869F9-6B55-4780-9156-18F9E8B22FBB}"/>
    <cellStyle name="Comma 30 2 3 2 6 7" xfId="16143" xr:uid="{CF9DC8C0-9E48-4B6E-9BBA-47927897AC0F}"/>
    <cellStyle name="Comma 30 2 3 2 6 8" xfId="18489" xr:uid="{2DFA6777-6455-44EE-9AF3-EB1120D81742}"/>
    <cellStyle name="Comma 30 2 3 2 6 9" xfId="20834" xr:uid="{D0B8BE52-7A1F-4536-B137-EEF5B951F0D4}"/>
    <cellStyle name="Comma 30 2 3 2 7" xfId="2457" xr:uid="{6832F23B-F3A1-40C2-A6D1-83A84F48B921}"/>
    <cellStyle name="Comma 30 2 3 2 8" xfId="4802" xr:uid="{616D3CC2-F5F7-4B14-BF03-F8EAD65B8FDD}"/>
    <cellStyle name="Comma 30 2 3 2 9" xfId="7147" xr:uid="{9EC9A83A-72FE-472F-A817-A2B9B39BFC5D}"/>
    <cellStyle name="Comma 30 2 3 20" xfId="16480" xr:uid="{BB85F551-155B-4A2E-A61A-FA10C7847AB0}"/>
    <cellStyle name="Comma 30 2 3 21" xfId="18825" xr:uid="{C957CC50-45BC-4AF7-9FF9-F890C3B43545}"/>
    <cellStyle name="Comma 30 2 3 22" xfId="21170" xr:uid="{FFB4BD4E-0410-461C-AEC4-396AA53E8F00}"/>
    <cellStyle name="Comma 30 2 3 23" xfId="23515" xr:uid="{EC210AFC-8D15-44A6-B51C-1863050C584C}"/>
    <cellStyle name="Comma 30 2 3 24" xfId="25860" xr:uid="{F126671D-FE3C-4F28-BD5D-59BB4D7BDE09}"/>
    <cellStyle name="Comma 30 2 3 3" xfId="160" xr:uid="{982B40BC-DEE7-48AF-961B-244212348292}"/>
    <cellStyle name="Comma 30 2 3 3 10" xfId="9540" xr:uid="{22EE61BB-53A6-4B5D-872F-639BB369C228}"/>
    <cellStyle name="Comma 30 2 3 3 11" xfId="11885" xr:uid="{52678F32-66BF-4F0B-AE5F-2B7612A2FC9E}"/>
    <cellStyle name="Comma 30 2 3 3 12" xfId="14230" xr:uid="{16600184-42DD-46A1-94CE-F3612C6FA9C1}"/>
    <cellStyle name="Comma 30 2 3 3 13" xfId="16576" xr:uid="{587F07F6-AD69-4755-AF63-A66B239B3D5D}"/>
    <cellStyle name="Comma 30 2 3 3 14" xfId="18921" xr:uid="{6F870261-E577-409E-9EB6-4876C6C0BB76}"/>
    <cellStyle name="Comma 30 2 3 3 15" xfId="21266" xr:uid="{C88DA5CE-52D4-4CCC-AA25-DF59E8ADED51}"/>
    <cellStyle name="Comma 30 2 3 3 16" xfId="23611" xr:uid="{3CD6B652-1A83-443A-997B-6271BFE5486D}"/>
    <cellStyle name="Comma 30 2 3 3 17" xfId="25956" xr:uid="{FE4311C4-3AED-4BFD-AF42-6718A8D7725C}"/>
    <cellStyle name="Comma 30 2 3 3 2" xfId="544" xr:uid="{AAA0901E-F413-4922-B565-1C4BA0F9F0D9}"/>
    <cellStyle name="Comma 30 2 3 3 2 10" xfId="21650" xr:uid="{9563F0B1-D6AB-49B7-9D71-56C8CC2D64A9}"/>
    <cellStyle name="Comma 30 2 3 3 2 11" xfId="23995" xr:uid="{B8ADB530-EED4-472A-BD28-8E9CB0F97D9F}"/>
    <cellStyle name="Comma 30 2 3 3 2 12" xfId="26340" xr:uid="{0472E3E3-66C9-4E0C-99E5-D7A3EADE079F}"/>
    <cellStyle name="Comma 30 2 3 3 2 2" xfId="2889" xr:uid="{63DB67AB-C18B-4B30-A9F9-AD9DED985833}"/>
    <cellStyle name="Comma 30 2 3 3 2 3" xfId="5234" xr:uid="{B47DB826-E61A-475A-8314-CD9E508FE58D}"/>
    <cellStyle name="Comma 30 2 3 3 2 4" xfId="7579" xr:uid="{95558C6A-4122-461F-B8B8-AAE46513BFF3}"/>
    <cellStyle name="Comma 30 2 3 3 2 5" xfId="9924" xr:uid="{80CD0BCB-0319-410B-AE47-1A182E42FE62}"/>
    <cellStyle name="Comma 30 2 3 3 2 6" xfId="12269" xr:uid="{7AB2FDE5-86F5-4470-891E-AB9E8624F70B}"/>
    <cellStyle name="Comma 30 2 3 3 2 7" xfId="14614" xr:uid="{AB75F384-D8F0-4E17-9771-4464EA229A18}"/>
    <cellStyle name="Comma 30 2 3 3 2 8" xfId="16960" xr:uid="{98A13ECE-9A21-4028-9BC2-F7DD332EB00B}"/>
    <cellStyle name="Comma 30 2 3 3 2 9" xfId="19305" xr:uid="{B82C5B62-8D89-4228-80A0-D3203DCE360A}"/>
    <cellStyle name="Comma 30 2 3 3 3" xfId="969" xr:uid="{A262CA65-D394-4EA6-B6B3-83B766B00E38}"/>
    <cellStyle name="Comma 30 2 3 3 3 10" xfId="22075" xr:uid="{0DB10564-5D09-4D9D-A9D2-442E8DEDE603}"/>
    <cellStyle name="Comma 30 2 3 3 3 11" xfId="24420" xr:uid="{FF1EED43-32DD-42FB-806E-FA38B0B26B5C}"/>
    <cellStyle name="Comma 30 2 3 3 3 12" xfId="26765" xr:uid="{8CA931D5-1C73-40EB-9C47-E539AEA3737D}"/>
    <cellStyle name="Comma 30 2 3 3 3 2" xfId="3314" xr:uid="{B5A12E93-CA04-4BC6-9E06-33450EB57919}"/>
    <cellStyle name="Comma 30 2 3 3 3 3" xfId="5659" xr:uid="{6F60DDA9-D7F6-4D3A-8241-5756029230A8}"/>
    <cellStyle name="Comma 30 2 3 3 3 4" xfId="8004" xr:uid="{C9BDB6D2-BAD3-46A1-ADFC-3533549480E2}"/>
    <cellStyle name="Comma 30 2 3 3 3 5" xfId="10349" xr:uid="{88876362-1780-43C9-A032-CD6C1EA9134D}"/>
    <cellStyle name="Comma 30 2 3 3 3 6" xfId="12694" xr:uid="{E5FB1C65-C683-4C46-ADB4-3780DB020CE3}"/>
    <cellStyle name="Comma 30 2 3 3 3 7" xfId="15039" xr:uid="{326A79A8-F01D-4282-90F2-43FC4E73344A}"/>
    <cellStyle name="Comma 30 2 3 3 3 8" xfId="17385" xr:uid="{C60F16E8-E315-44F9-8ACC-0BA37FEA080B}"/>
    <cellStyle name="Comma 30 2 3 3 3 9" xfId="19730" xr:uid="{FC76FAEB-8129-421B-8CB8-D55D7CDF000B}"/>
    <cellStyle name="Comma 30 2 3 3 4" xfId="1353" xr:uid="{786DFB30-DCF6-4246-AAA8-D2696C7601D5}"/>
    <cellStyle name="Comma 30 2 3 3 4 10" xfId="22459" xr:uid="{D7122D0A-1ACA-40EF-A6D5-2F3D89189EC3}"/>
    <cellStyle name="Comma 30 2 3 3 4 11" xfId="24804" xr:uid="{9D3AE974-4E65-4913-A7F7-BC82EFF1C8CD}"/>
    <cellStyle name="Comma 30 2 3 3 4 12" xfId="27149" xr:uid="{073CF4E4-C3D6-496B-82A6-B709E745D6EE}"/>
    <cellStyle name="Comma 30 2 3 3 4 2" xfId="3698" xr:uid="{84FE8F7B-EA3A-4A00-82BB-5D13213E5536}"/>
    <cellStyle name="Comma 30 2 3 3 4 3" xfId="6043" xr:uid="{45BCA246-9E11-41D1-BF9B-25DBC2C82E7A}"/>
    <cellStyle name="Comma 30 2 3 3 4 4" xfId="8388" xr:uid="{70F59CCB-4905-4349-BA71-B51CC7F7793B}"/>
    <cellStyle name="Comma 30 2 3 3 4 5" xfId="10733" xr:uid="{75B04BD1-B1E0-4302-AF74-FD0692E11880}"/>
    <cellStyle name="Comma 30 2 3 3 4 6" xfId="13078" xr:uid="{5DEB50BB-FD73-4A2F-8106-EB0100AFC40D}"/>
    <cellStyle name="Comma 30 2 3 3 4 7" xfId="15423" xr:uid="{A7D8EAAD-822F-4096-BB62-5AF14C56E588}"/>
    <cellStyle name="Comma 30 2 3 3 4 8" xfId="17769" xr:uid="{D664C0FF-8CFA-442A-90DA-B4E852BC493B}"/>
    <cellStyle name="Comma 30 2 3 3 4 9" xfId="20114" xr:uid="{DE021FC3-18EA-4952-801B-03D056F61B1C}"/>
    <cellStyle name="Comma 30 2 3 3 5" xfId="1737" xr:uid="{1BD1974D-14C6-4422-82B4-731B42CA1AB0}"/>
    <cellStyle name="Comma 30 2 3 3 5 10" xfId="22843" xr:uid="{2A88090F-C778-41E3-89C2-347869831E72}"/>
    <cellStyle name="Comma 30 2 3 3 5 11" xfId="25188" xr:uid="{6C778816-896C-4C48-972D-C70EAEABD0DD}"/>
    <cellStyle name="Comma 30 2 3 3 5 12" xfId="27533" xr:uid="{959D826C-291A-4039-BB40-04AB43A2C61F}"/>
    <cellStyle name="Comma 30 2 3 3 5 2" xfId="4082" xr:uid="{14394CAD-0734-419E-BC4D-26E514486D4B}"/>
    <cellStyle name="Comma 30 2 3 3 5 3" xfId="6427" xr:uid="{E031B134-C311-4669-8388-CA28A9D4B858}"/>
    <cellStyle name="Comma 30 2 3 3 5 4" xfId="8772" xr:uid="{7D938376-B249-4189-A5C9-B8B8154BE61E}"/>
    <cellStyle name="Comma 30 2 3 3 5 5" xfId="11117" xr:uid="{FBF7DF50-B530-4617-9957-37403A76A595}"/>
    <cellStyle name="Comma 30 2 3 3 5 6" xfId="13462" xr:uid="{CF942572-F37F-4521-8D70-60D01FEA0DDD}"/>
    <cellStyle name="Comma 30 2 3 3 5 7" xfId="15807" xr:uid="{C5C5A1D2-06AC-4579-9B87-0C55A0337AE2}"/>
    <cellStyle name="Comma 30 2 3 3 5 8" xfId="18153" xr:uid="{CFF40BC4-73B6-42CB-9F83-4F26084FA8AC}"/>
    <cellStyle name="Comma 30 2 3 3 5 9" xfId="20498" xr:uid="{CD4E43A7-3FF9-4E4B-A9B2-D6790761B8E8}"/>
    <cellStyle name="Comma 30 2 3 3 6" xfId="2121" xr:uid="{77101C25-38A6-4A70-8751-BF6810156607}"/>
    <cellStyle name="Comma 30 2 3 3 6 10" xfId="23227" xr:uid="{49228C7D-D485-4630-84C5-2BDC691DA2B9}"/>
    <cellStyle name="Comma 30 2 3 3 6 11" xfId="25572" xr:uid="{F376A2B7-3EF1-4976-9B05-EF0D8022A8BB}"/>
    <cellStyle name="Comma 30 2 3 3 6 12" xfId="27917" xr:uid="{1C2368A1-ED1F-496F-A287-9EE2730C151C}"/>
    <cellStyle name="Comma 30 2 3 3 6 2" xfId="4466" xr:uid="{984049F5-1741-45C3-8D35-E1183F2369C0}"/>
    <cellStyle name="Comma 30 2 3 3 6 3" xfId="6811" xr:uid="{B54C6E2C-980B-4139-91A0-3C940225C7F1}"/>
    <cellStyle name="Comma 30 2 3 3 6 4" xfId="9156" xr:uid="{AB371CDC-6887-445A-843E-1DCEDA2DCB05}"/>
    <cellStyle name="Comma 30 2 3 3 6 5" xfId="11501" xr:uid="{9B910C02-C812-4372-AC18-78C361908E99}"/>
    <cellStyle name="Comma 30 2 3 3 6 6" xfId="13846" xr:uid="{2A9459A6-3EB5-4DE0-B592-A71D232651D6}"/>
    <cellStyle name="Comma 30 2 3 3 6 7" xfId="16191" xr:uid="{B5104A9B-BDF1-4F92-9CD5-47B76D947BDE}"/>
    <cellStyle name="Comma 30 2 3 3 6 8" xfId="18537" xr:uid="{D656EF91-5B0E-4D29-8CAA-26C2C078316C}"/>
    <cellStyle name="Comma 30 2 3 3 6 9" xfId="20882" xr:uid="{E834DC70-A731-411B-ADC5-6B46C2DB5A2B}"/>
    <cellStyle name="Comma 30 2 3 3 7" xfId="2505" xr:uid="{C9CA7471-F152-4AFC-8235-37A4CEA9890E}"/>
    <cellStyle name="Comma 30 2 3 3 8" xfId="4850" xr:uid="{88C19221-F5E4-4C33-BA6A-830E8FD68FBC}"/>
    <cellStyle name="Comma 30 2 3 3 9" xfId="7195" xr:uid="{2838F3F5-C270-4CFF-9652-56AF34DF67F0}"/>
    <cellStyle name="Comma 30 2 3 4" xfId="208" xr:uid="{36A9AC60-96D7-43E1-A849-F392FDB02341}"/>
    <cellStyle name="Comma 30 2 3 4 10" xfId="9588" xr:uid="{879C4ADB-137C-411D-9840-6ADB9650F434}"/>
    <cellStyle name="Comma 30 2 3 4 11" xfId="11933" xr:uid="{082EF915-80E7-4BBD-9EF2-B32FF9061CA9}"/>
    <cellStyle name="Comma 30 2 3 4 12" xfId="14278" xr:uid="{6E78CB6B-B6C0-4A33-B9BA-BDEFFD1873EB}"/>
    <cellStyle name="Comma 30 2 3 4 13" xfId="16624" xr:uid="{8811A611-B7B1-49F8-9EAF-A10B7C9EDD02}"/>
    <cellStyle name="Comma 30 2 3 4 14" xfId="18969" xr:uid="{7829B6A6-3652-4146-BE00-61D5ED0E3264}"/>
    <cellStyle name="Comma 30 2 3 4 15" xfId="21314" xr:uid="{D09EA163-65A2-4691-B381-48B75A90BE9A}"/>
    <cellStyle name="Comma 30 2 3 4 16" xfId="23659" xr:uid="{93F2E035-C235-4E7A-A8AC-800D38F3DD9C}"/>
    <cellStyle name="Comma 30 2 3 4 17" xfId="26004" xr:uid="{57A1133B-859B-483F-A2A4-26917651901A}"/>
    <cellStyle name="Comma 30 2 3 4 2" xfId="592" xr:uid="{D0A4E9BC-6C0C-4705-BB82-17F3A38905AA}"/>
    <cellStyle name="Comma 30 2 3 4 2 10" xfId="21698" xr:uid="{B999692F-5D4D-4E49-B58A-28F393CA2ADB}"/>
    <cellStyle name="Comma 30 2 3 4 2 11" xfId="24043" xr:uid="{D0E2ABF6-4CEE-4FE1-A5B0-6B7B7BB87156}"/>
    <cellStyle name="Comma 30 2 3 4 2 12" xfId="26388" xr:uid="{67B5FFAB-8B64-45E0-8955-D0757BBCD9FE}"/>
    <cellStyle name="Comma 30 2 3 4 2 2" xfId="2937" xr:uid="{497CDADE-8164-4539-AC70-8DB9E06C8A73}"/>
    <cellStyle name="Comma 30 2 3 4 2 3" xfId="5282" xr:uid="{9B346F01-A755-46A4-82FB-A9868B762A88}"/>
    <cellStyle name="Comma 30 2 3 4 2 4" xfId="7627" xr:uid="{14508B5A-628D-4770-B5CB-6A411C5DE3F2}"/>
    <cellStyle name="Comma 30 2 3 4 2 5" xfId="9972" xr:uid="{848491F9-06DD-4BCE-A839-35CDD7FAB6D3}"/>
    <cellStyle name="Comma 30 2 3 4 2 6" xfId="12317" xr:uid="{ADCCA361-68A3-4002-9B3A-90E4BA39BE24}"/>
    <cellStyle name="Comma 30 2 3 4 2 7" xfId="14662" xr:uid="{7AE6CF6C-89BC-4235-AC61-197F2BC6D498}"/>
    <cellStyle name="Comma 30 2 3 4 2 8" xfId="17008" xr:uid="{792C3F08-54D7-4C48-BA97-2C4D0167404F}"/>
    <cellStyle name="Comma 30 2 3 4 2 9" xfId="19353" xr:uid="{FFF30C92-795E-41E7-AC10-52FBED5AE050}"/>
    <cellStyle name="Comma 30 2 3 4 3" xfId="1017" xr:uid="{DEAE627F-BC2A-4329-B912-71F5F86A4F55}"/>
    <cellStyle name="Comma 30 2 3 4 3 10" xfId="22123" xr:uid="{A8433222-8861-4859-A573-F8BA079F4C04}"/>
    <cellStyle name="Comma 30 2 3 4 3 11" xfId="24468" xr:uid="{DD999509-30B6-4AD5-B753-0758E75A6399}"/>
    <cellStyle name="Comma 30 2 3 4 3 12" xfId="26813" xr:uid="{12E30F97-E51D-4D1E-9A74-122B504E7643}"/>
    <cellStyle name="Comma 30 2 3 4 3 2" xfId="3362" xr:uid="{58725A03-4031-4C61-A543-9D13E3BC5EA1}"/>
    <cellStyle name="Comma 30 2 3 4 3 3" xfId="5707" xr:uid="{372746C9-C488-41F2-887C-873F99E433EE}"/>
    <cellStyle name="Comma 30 2 3 4 3 4" xfId="8052" xr:uid="{26F9D783-02A5-41CF-A5CD-4F6F617455F6}"/>
    <cellStyle name="Comma 30 2 3 4 3 5" xfId="10397" xr:uid="{F03CE9FE-E142-4EE4-90CE-449B5201E913}"/>
    <cellStyle name="Comma 30 2 3 4 3 6" xfId="12742" xr:uid="{036CD8F7-6AFB-41FD-8925-0093F53826A6}"/>
    <cellStyle name="Comma 30 2 3 4 3 7" xfId="15087" xr:uid="{8F42883C-3E24-4648-AF73-E205F11A80DB}"/>
    <cellStyle name="Comma 30 2 3 4 3 8" xfId="17433" xr:uid="{E5233393-E695-457B-9B31-05A1045F23A0}"/>
    <cellStyle name="Comma 30 2 3 4 3 9" xfId="19778" xr:uid="{F1AC42CD-5862-4769-8A9D-45CC67B219F5}"/>
    <cellStyle name="Comma 30 2 3 4 4" xfId="1401" xr:uid="{4CE23E56-0859-4EAF-82D6-63273F70C687}"/>
    <cellStyle name="Comma 30 2 3 4 4 10" xfId="22507" xr:uid="{B135D02C-CBD0-47BD-86E2-5EC4B5AC4A05}"/>
    <cellStyle name="Comma 30 2 3 4 4 11" xfId="24852" xr:uid="{C6944601-8DD8-469E-B567-42F3E15A2013}"/>
    <cellStyle name="Comma 30 2 3 4 4 12" xfId="27197" xr:uid="{4BA72289-0BBA-49C5-B1B3-B60A6B4059EB}"/>
    <cellStyle name="Comma 30 2 3 4 4 2" xfId="3746" xr:uid="{A400B922-9F98-4341-A201-15988CF7B1A5}"/>
    <cellStyle name="Comma 30 2 3 4 4 3" xfId="6091" xr:uid="{9874422B-F75D-4301-A6EF-C94F449C837A}"/>
    <cellStyle name="Comma 30 2 3 4 4 4" xfId="8436" xr:uid="{E58BBE86-45F9-4391-8530-A5063C11DB62}"/>
    <cellStyle name="Comma 30 2 3 4 4 5" xfId="10781" xr:uid="{F47756C7-DB4B-4C8A-9316-0DD89D475762}"/>
    <cellStyle name="Comma 30 2 3 4 4 6" xfId="13126" xr:uid="{63D83ABC-D37E-489A-A7C1-9E93B7E16F42}"/>
    <cellStyle name="Comma 30 2 3 4 4 7" xfId="15471" xr:uid="{71ED453D-2BC9-49A5-98EA-679D80DC4079}"/>
    <cellStyle name="Comma 30 2 3 4 4 8" xfId="17817" xr:uid="{4B2689A7-28D6-4172-B81A-F05F657CD10A}"/>
    <cellStyle name="Comma 30 2 3 4 4 9" xfId="20162" xr:uid="{2A2190EA-CA38-4085-9A2C-3BAF01032078}"/>
    <cellStyle name="Comma 30 2 3 4 5" xfId="1785" xr:uid="{9642E017-B4AE-4017-9966-28D46E090C6C}"/>
    <cellStyle name="Comma 30 2 3 4 5 10" xfId="22891" xr:uid="{6B0D9667-85C8-41FD-A35B-F457E790A1E2}"/>
    <cellStyle name="Comma 30 2 3 4 5 11" xfId="25236" xr:uid="{02831D38-044D-413E-8427-E70FD563B9B1}"/>
    <cellStyle name="Comma 30 2 3 4 5 12" xfId="27581" xr:uid="{AA7136FA-29E7-4A13-AC34-BBCBC594EC4F}"/>
    <cellStyle name="Comma 30 2 3 4 5 2" xfId="4130" xr:uid="{16F785E1-320B-4E68-8161-DE32D52467EA}"/>
    <cellStyle name="Comma 30 2 3 4 5 3" xfId="6475" xr:uid="{D86C862E-FFC0-4C08-A870-227790D81C7B}"/>
    <cellStyle name="Comma 30 2 3 4 5 4" xfId="8820" xr:uid="{207F2666-87B7-40F3-92B3-3C0F4A0E0D73}"/>
    <cellStyle name="Comma 30 2 3 4 5 5" xfId="11165" xr:uid="{3C09817F-7E8D-4AE0-8944-5398B3422C09}"/>
    <cellStyle name="Comma 30 2 3 4 5 6" xfId="13510" xr:uid="{F45BC688-5BA8-4646-B07F-54BBF848BA6D}"/>
    <cellStyle name="Comma 30 2 3 4 5 7" xfId="15855" xr:uid="{9024D554-1054-4646-8D4B-B16C97617371}"/>
    <cellStyle name="Comma 30 2 3 4 5 8" xfId="18201" xr:uid="{374625D9-A564-4DF6-B009-6DFCF15F38CE}"/>
    <cellStyle name="Comma 30 2 3 4 5 9" xfId="20546" xr:uid="{220EF6B1-F7AA-4FD0-9B66-642930D27C69}"/>
    <cellStyle name="Comma 30 2 3 4 6" xfId="2169" xr:uid="{0A530CA5-E38B-46E5-BDC3-89A7B522DE83}"/>
    <cellStyle name="Comma 30 2 3 4 6 10" xfId="23275" xr:uid="{5C3AB2DB-6DE4-4F03-8FB5-BF1ACA607F77}"/>
    <cellStyle name="Comma 30 2 3 4 6 11" xfId="25620" xr:uid="{32169352-6986-4C89-9249-071E8FC091C0}"/>
    <cellStyle name="Comma 30 2 3 4 6 12" xfId="27965" xr:uid="{184ADF64-FCA0-437F-97CC-CA38A6911D7D}"/>
    <cellStyle name="Comma 30 2 3 4 6 2" xfId="4514" xr:uid="{5791ADAA-0382-4C38-9834-9A15A7D99689}"/>
    <cellStyle name="Comma 30 2 3 4 6 3" xfId="6859" xr:uid="{DBF3E696-0945-43C0-B1CF-1FCF839EA2CF}"/>
    <cellStyle name="Comma 30 2 3 4 6 4" xfId="9204" xr:uid="{A00D7A5D-3ED8-493A-AD86-F19ECE416499}"/>
    <cellStyle name="Comma 30 2 3 4 6 5" xfId="11549" xr:uid="{E2837153-5B6B-492B-91EB-A062C9669D9F}"/>
    <cellStyle name="Comma 30 2 3 4 6 6" xfId="13894" xr:uid="{DB62C869-9577-462F-9A98-65189DF666D3}"/>
    <cellStyle name="Comma 30 2 3 4 6 7" xfId="16239" xr:uid="{1C8766A6-5C39-4844-98B7-1E9228DA19C6}"/>
    <cellStyle name="Comma 30 2 3 4 6 8" xfId="18585" xr:uid="{B8CBA4C9-DC78-4703-BCC0-14A17825CF8D}"/>
    <cellStyle name="Comma 30 2 3 4 6 9" xfId="20930" xr:uid="{1F49D94C-E0FA-4D1D-BE37-D89F34EFE64A}"/>
    <cellStyle name="Comma 30 2 3 4 7" xfId="2553" xr:uid="{C036244B-4919-439B-B819-C9E6D2250E47}"/>
    <cellStyle name="Comma 30 2 3 4 8" xfId="4898" xr:uid="{68F7E51E-3269-4094-A79F-BD5CF1893C74}"/>
    <cellStyle name="Comma 30 2 3 4 9" xfId="7243" xr:uid="{C510B294-E94A-4954-98A3-7059D0F13615}"/>
    <cellStyle name="Comma 30 2 3 5" xfId="256" xr:uid="{9234C4BD-E568-4532-93C8-D01436F786A1}"/>
    <cellStyle name="Comma 30 2 3 5 10" xfId="9636" xr:uid="{91FDD83C-F073-4DA6-9844-02FEA659A9BD}"/>
    <cellStyle name="Comma 30 2 3 5 11" xfId="11981" xr:uid="{E396A9C7-9F73-4FAB-90E3-EE915670C7EF}"/>
    <cellStyle name="Comma 30 2 3 5 12" xfId="14326" xr:uid="{32C63631-C4F3-459E-B876-62CF2132998D}"/>
    <cellStyle name="Comma 30 2 3 5 13" xfId="16672" xr:uid="{20EC2BEC-A249-484E-9F30-23AC8B861E54}"/>
    <cellStyle name="Comma 30 2 3 5 14" xfId="19017" xr:uid="{0DF01BD5-C177-4641-9E19-AD1C23149C78}"/>
    <cellStyle name="Comma 30 2 3 5 15" xfId="21362" xr:uid="{E6E3B778-575D-4F03-A1FB-9A9CA332B1B6}"/>
    <cellStyle name="Comma 30 2 3 5 16" xfId="23707" xr:uid="{D074A1CD-693E-4631-8160-901E32E3EC63}"/>
    <cellStyle name="Comma 30 2 3 5 17" xfId="26052" xr:uid="{C55AB62B-5F6B-4B3C-857B-6A399F4861AC}"/>
    <cellStyle name="Comma 30 2 3 5 2" xfId="640" xr:uid="{257D43DF-FF98-4515-B332-B03F109EBA7F}"/>
    <cellStyle name="Comma 30 2 3 5 2 10" xfId="21746" xr:uid="{5E63AA63-E9F3-4BA5-9631-549BAE3E7CC0}"/>
    <cellStyle name="Comma 30 2 3 5 2 11" xfId="24091" xr:uid="{5FB21CB5-DFFD-4A91-BED4-6EA8CCA0E0ED}"/>
    <cellStyle name="Comma 30 2 3 5 2 12" xfId="26436" xr:uid="{5BE2AAAC-F73C-460F-9BB8-66D479CEA5B9}"/>
    <cellStyle name="Comma 30 2 3 5 2 2" xfId="2985" xr:uid="{90E7D1CA-CD1E-43AC-B5D9-166EB144E0B1}"/>
    <cellStyle name="Comma 30 2 3 5 2 3" xfId="5330" xr:uid="{003E0A82-89F4-4A70-A580-3DF03D5AEEAE}"/>
    <cellStyle name="Comma 30 2 3 5 2 4" xfId="7675" xr:uid="{764EBFD9-8872-452F-9A17-FECE0C93EC1F}"/>
    <cellStyle name="Comma 30 2 3 5 2 5" xfId="10020" xr:uid="{EC5591AF-0D6F-47C0-812C-C6D69A98DFC3}"/>
    <cellStyle name="Comma 30 2 3 5 2 6" xfId="12365" xr:uid="{312C49B3-E655-42CF-8B82-3A5CE0473AB3}"/>
    <cellStyle name="Comma 30 2 3 5 2 7" xfId="14710" xr:uid="{B0D94C92-0B78-4B39-8C33-2B60075134C2}"/>
    <cellStyle name="Comma 30 2 3 5 2 8" xfId="17056" xr:uid="{C3F9A47A-3890-4460-8C5F-199881C050A3}"/>
    <cellStyle name="Comma 30 2 3 5 2 9" xfId="19401" xr:uid="{D9B9B316-6451-46CC-B074-79CB1681C940}"/>
    <cellStyle name="Comma 30 2 3 5 3" xfId="1065" xr:uid="{4EBE48B3-576A-4387-B306-8E419D17CD1E}"/>
    <cellStyle name="Comma 30 2 3 5 3 10" xfId="22171" xr:uid="{3F972FF9-CA56-4489-A9B6-63E0E667286C}"/>
    <cellStyle name="Comma 30 2 3 5 3 11" xfId="24516" xr:uid="{09A3CE4A-9348-4033-B7D1-8EA35F84E39A}"/>
    <cellStyle name="Comma 30 2 3 5 3 12" xfId="26861" xr:uid="{69332594-5D17-4307-BC6E-B1B4F255072F}"/>
    <cellStyle name="Comma 30 2 3 5 3 2" xfId="3410" xr:uid="{7DFCE6A4-3ED3-4BE2-8B4F-71183C3108AB}"/>
    <cellStyle name="Comma 30 2 3 5 3 3" xfId="5755" xr:uid="{D0603EFA-8510-4565-A260-D8FAA3D36DC1}"/>
    <cellStyle name="Comma 30 2 3 5 3 4" xfId="8100" xr:uid="{1212E2F2-7DA9-4849-A6F4-0F193DACFCDB}"/>
    <cellStyle name="Comma 30 2 3 5 3 5" xfId="10445" xr:uid="{097FCD39-5331-4228-9E48-9E77D0516F6B}"/>
    <cellStyle name="Comma 30 2 3 5 3 6" xfId="12790" xr:uid="{B838928D-341A-411E-86D9-2E814BB936FE}"/>
    <cellStyle name="Comma 30 2 3 5 3 7" xfId="15135" xr:uid="{ADABAA9F-97C4-42AA-9E1C-A2A60E1DC6F9}"/>
    <cellStyle name="Comma 30 2 3 5 3 8" xfId="17481" xr:uid="{EC79E886-C8E3-4F06-9C3B-1CB78A7D9AB8}"/>
    <cellStyle name="Comma 30 2 3 5 3 9" xfId="19826" xr:uid="{71016226-2CF5-4F0B-B4BF-43F2FB0AF02B}"/>
    <cellStyle name="Comma 30 2 3 5 4" xfId="1449" xr:uid="{314588F1-11E3-4862-93D3-D4CABFA6A64D}"/>
    <cellStyle name="Comma 30 2 3 5 4 10" xfId="22555" xr:uid="{78AF885B-03F6-45F1-B3F2-0D57C0155885}"/>
    <cellStyle name="Comma 30 2 3 5 4 11" xfId="24900" xr:uid="{9831ADBB-8511-4F84-9541-A123C2FC6728}"/>
    <cellStyle name="Comma 30 2 3 5 4 12" xfId="27245" xr:uid="{EB28E282-B13A-4537-90D3-A8DACBE69233}"/>
    <cellStyle name="Comma 30 2 3 5 4 2" xfId="3794" xr:uid="{89052B71-F544-4BE8-A7F8-9C026C5D596F}"/>
    <cellStyle name="Comma 30 2 3 5 4 3" xfId="6139" xr:uid="{A07DA321-6D6E-46B8-9E62-353DA48AF0C5}"/>
    <cellStyle name="Comma 30 2 3 5 4 4" xfId="8484" xr:uid="{60F92D28-2AF6-4703-A633-9B696B1A50DF}"/>
    <cellStyle name="Comma 30 2 3 5 4 5" xfId="10829" xr:uid="{8D54C9FE-8A7C-47AD-AAE5-25F708FF3E7F}"/>
    <cellStyle name="Comma 30 2 3 5 4 6" xfId="13174" xr:uid="{24F9C798-BEBC-4DF0-9BA4-293F77C22C05}"/>
    <cellStyle name="Comma 30 2 3 5 4 7" xfId="15519" xr:uid="{E3A3DF6A-710C-43A0-A502-AAA53931BE17}"/>
    <cellStyle name="Comma 30 2 3 5 4 8" xfId="17865" xr:uid="{B71374D2-AF8E-4B83-A58A-CA55A56A7CF7}"/>
    <cellStyle name="Comma 30 2 3 5 4 9" xfId="20210" xr:uid="{820F3DA0-5889-4241-9DEE-B170D02482E8}"/>
    <cellStyle name="Comma 30 2 3 5 5" xfId="1833" xr:uid="{D2CC79BF-85F9-4387-A997-6A7C60890939}"/>
    <cellStyle name="Comma 30 2 3 5 5 10" xfId="22939" xr:uid="{3C3E9A99-318F-41F3-9BCE-2B59AF79A3F3}"/>
    <cellStyle name="Comma 30 2 3 5 5 11" xfId="25284" xr:uid="{9740C0CB-1836-4CAA-B0D4-BAC353B84295}"/>
    <cellStyle name="Comma 30 2 3 5 5 12" xfId="27629" xr:uid="{C91658F8-28B8-4246-A2E0-37952777A8A1}"/>
    <cellStyle name="Comma 30 2 3 5 5 2" xfId="4178" xr:uid="{7F6FF48C-4628-4169-91EA-FD181D53DF2F}"/>
    <cellStyle name="Comma 30 2 3 5 5 3" xfId="6523" xr:uid="{F1FFD1C2-299F-40A1-B9BD-F226FBD13B68}"/>
    <cellStyle name="Comma 30 2 3 5 5 4" xfId="8868" xr:uid="{A4989BE0-C72B-4F23-99F4-8133E159C27B}"/>
    <cellStyle name="Comma 30 2 3 5 5 5" xfId="11213" xr:uid="{AEE30B0C-3E80-445A-875E-75D480F3A784}"/>
    <cellStyle name="Comma 30 2 3 5 5 6" xfId="13558" xr:uid="{2FF0DF27-65C7-4D31-B203-62B32BB8DAAC}"/>
    <cellStyle name="Comma 30 2 3 5 5 7" xfId="15903" xr:uid="{4ECE03DE-621F-434F-8CDB-08E786093CF9}"/>
    <cellStyle name="Comma 30 2 3 5 5 8" xfId="18249" xr:uid="{7F791352-571A-45C3-A393-F58D34FD9B8F}"/>
    <cellStyle name="Comma 30 2 3 5 5 9" xfId="20594" xr:uid="{2F9E1F30-029E-4AD6-A701-91C438F02998}"/>
    <cellStyle name="Comma 30 2 3 5 6" xfId="2217" xr:uid="{7BF26320-A16C-4D6A-8760-D2E02686E1A6}"/>
    <cellStyle name="Comma 30 2 3 5 6 10" xfId="23323" xr:uid="{47A04612-25A8-40F1-A427-5E326179F6EE}"/>
    <cellStyle name="Comma 30 2 3 5 6 11" xfId="25668" xr:uid="{ABBA76F1-0253-4381-A36E-E45D27CF3B53}"/>
    <cellStyle name="Comma 30 2 3 5 6 12" xfId="28013" xr:uid="{9D9969DF-820C-444A-BA1F-96DC5A2B5D2C}"/>
    <cellStyle name="Comma 30 2 3 5 6 2" xfId="4562" xr:uid="{890078C5-63A8-4E37-80E2-D880B3213BFD}"/>
    <cellStyle name="Comma 30 2 3 5 6 3" xfId="6907" xr:uid="{D4907040-14CD-41CB-B1D6-D6EE6E4776A7}"/>
    <cellStyle name="Comma 30 2 3 5 6 4" xfId="9252" xr:uid="{07F9B738-90C1-4930-B289-DB7DCF9FA3B9}"/>
    <cellStyle name="Comma 30 2 3 5 6 5" xfId="11597" xr:uid="{84FA6AFD-21DA-437F-ACE9-3EA1DDD520D1}"/>
    <cellStyle name="Comma 30 2 3 5 6 6" xfId="13942" xr:uid="{15A0D9A1-6DA3-4AF5-860E-082AC5BC4F1E}"/>
    <cellStyle name="Comma 30 2 3 5 6 7" xfId="16287" xr:uid="{258286B9-8FB6-498E-9813-8502BF3EBB19}"/>
    <cellStyle name="Comma 30 2 3 5 6 8" xfId="18633" xr:uid="{28DF60EF-201A-49B9-BC54-698A4762F1A3}"/>
    <cellStyle name="Comma 30 2 3 5 6 9" xfId="20978" xr:uid="{FC2FC26E-0B81-44C5-B046-0E2F89723FD9}"/>
    <cellStyle name="Comma 30 2 3 5 7" xfId="2601" xr:uid="{0386618F-F727-4C92-B76E-28F5ABCADD3A}"/>
    <cellStyle name="Comma 30 2 3 5 8" xfId="4946" xr:uid="{4AABE41C-82DA-4601-AE47-C17C2CEE6CED}"/>
    <cellStyle name="Comma 30 2 3 5 9" xfId="7291" xr:uid="{0ED737D3-189B-4BAA-BECB-561BDBD13C6A}"/>
    <cellStyle name="Comma 30 2 3 6" xfId="304" xr:uid="{4C0A66EF-D88B-4AC3-AC57-EEAB6BB51CC0}"/>
    <cellStyle name="Comma 30 2 3 6 10" xfId="9684" xr:uid="{C15A4372-F2BE-4C25-AB1B-F8F4E7D74485}"/>
    <cellStyle name="Comma 30 2 3 6 11" xfId="12029" xr:uid="{E4C4CBBC-8DB8-461C-9063-FAC33A60CC87}"/>
    <cellStyle name="Comma 30 2 3 6 12" xfId="14374" xr:uid="{7AE01F3A-7B9D-41F6-B233-127149A39040}"/>
    <cellStyle name="Comma 30 2 3 6 13" xfId="16720" xr:uid="{E8E9BD61-01FC-4E76-88B0-B7DBFD18A641}"/>
    <cellStyle name="Comma 30 2 3 6 14" xfId="19065" xr:uid="{1B6CFF3F-8CF3-42BC-93F4-78A1266F7B0C}"/>
    <cellStyle name="Comma 30 2 3 6 15" xfId="21410" xr:uid="{63C3698B-E0C2-4ED6-B1F5-7440BCD04D08}"/>
    <cellStyle name="Comma 30 2 3 6 16" xfId="23755" xr:uid="{F7027157-866A-4E48-8D1D-0D6C1A9EC8E7}"/>
    <cellStyle name="Comma 30 2 3 6 17" xfId="26100" xr:uid="{497AC8EC-725B-48D0-A1A3-5D336B50D3A8}"/>
    <cellStyle name="Comma 30 2 3 6 2" xfId="688" xr:uid="{C614098F-8F2E-431C-A6B2-047A03D7E361}"/>
    <cellStyle name="Comma 30 2 3 6 2 10" xfId="21794" xr:uid="{B0CDB1D8-3946-4BE4-9E50-5F950ACDC498}"/>
    <cellStyle name="Comma 30 2 3 6 2 11" xfId="24139" xr:uid="{3DC2D128-12E6-4927-B161-21853DE6C9D3}"/>
    <cellStyle name="Comma 30 2 3 6 2 12" xfId="26484" xr:uid="{668D439A-4B30-44E6-9CA1-2849F3E8E127}"/>
    <cellStyle name="Comma 30 2 3 6 2 2" xfId="3033" xr:uid="{0D69E06A-F0DB-4BD2-9844-CAEB4C08B945}"/>
    <cellStyle name="Comma 30 2 3 6 2 3" xfId="5378" xr:uid="{21A28B38-0686-46AD-81CF-63EB19883CB7}"/>
    <cellStyle name="Comma 30 2 3 6 2 4" xfId="7723" xr:uid="{0BD73FF1-35D7-4CDC-8E86-105B264143A6}"/>
    <cellStyle name="Comma 30 2 3 6 2 5" xfId="10068" xr:uid="{3B2F25A6-9BCB-4C3E-910D-C748607C4C0A}"/>
    <cellStyle name="Comma 30 2 3 6 2 6" xfId="12413" xr:uid="{3AF422B4-84DC-473F-B739-E1943194790E}"/>
    <cellStyle name="Comma 30 2 3 6 2 7" xfId="14758" xr:uid="{D1F03B2E-4858-4F8F-83C0-F2AD719DB25B}"/>
    <cellStyle name="Comma 30 2 3 6 2 8" xfId="17104" xr:uid="{FCE5295C-6B20-4B73-A925-AB7569D84159}"/>
    <cellStyle name="Comma 30 2 3 6 2 9" xfId="19449" xr:uid="{AFBBA730-1880-4B2E-96A7-89F43168CDE5}"/>
    <cellStyle name="Comma 30 2 3 6 3" xfId="1113" xr:uid="{9406FEA1-5820-4E35-86F1-987CA30BB037}"/>
    <cellStyle name="Comma 30 2 3 6 3 10" xfId="22219" xr:uid="{F727D0EE-E81E-4AC5-A41A-9E6B54E77746}"/>
    <cellStyle name="Comma 30 2 3 6 3 11" xfId="24564" xr:uid="{9540E90D-CE86-4FFB-8C53-A566371BE367}"/>
    <cellStyle name="Comma 30 2 3 6 3 12" xfId="26909" xr:uid="{98D6800C-11E3-4182-ADBC-0D110E6AF4C6}"/>
    <cellStyle name="Comma 30 2 3 6 3 2" xfId="3458" xr:uid="{CB9AA1BA-7CE3-48DE-A493-FCA62925C55E}"/>
    <cellStyle name="Comma 30 2 3 6 3 3" xfId="5803" xr:uid="{82FFD82F-CA00-4F63-9345-A919A88BBD02}"/>
    <cellStyle name="Comma 30 2 3 6 3 4" xfId="8148" xr:uid="{1A131257-8605-45BB-ACB6-9F4ACAC9B4A9}"/>
    <cellStyle name="Comma 30 2 3 6 3 5" xfId="10493" xr:uid="{2463991B-4B4F-4852-B6CA-583E9F55B26C}"/>
    <cellStyle name="Comma 30 2 3 6 3 6" xfId="12838" xr:uid="{BD50F356-FCDB-4867-A218-39FD01FF005D}"/>
    <cellStyle name="Comma 30 2 3 6 3 7" xfId="15183" xr:uid="{42A0EC43-D544-4786-9C59-FDC57B032927}"/>
    <cellStyle name="Comma 30 2 3 6 3 8" xfId="17529" xr:uid="{721A386A-47BE-40B0-9AA4-9DEA274DBE52}"/>
    <cellStyle name="Comma 30 2 3 6 3 9" xfId="19874" xr:uid="{925E25E1-DD67-45B5-B39B-6593E8597D76}"/>
    <cellStyle name="Comma 30 2 3 6 4" xfId="1497" xr:uid="{70BF2009-6340-4E50-B6B6-F8FBFEE2ED4E}"/>
    <cellStyle name="Comma 30 2 3 6 4 10" xfId="22603" xr:uid="{2E3CF857-ADC2-47A4-A432-89DE9B3E23FF}"/>
    <cellStyle name="Comma 30 2 3 6 4 11" xfId="24948" xr:uid="{F18DF0AD-D301-4670-8695-E819821CEA84}"/>
    <cellStyle name="Comma 30 2 3 6 4 12" xfId="27293" xr:uid="{F6E78141-57B3-4A15-962A-1CD48DCA17D0}"/>
    <cellStyle name="Comma 30 2 3 6 4 2" xfId="3842" xr:uid="{70A5FD8A-68CE-4029-BEB6-24E3257BA923}"/>
    <cellStyle name="Comma 30 2 3 6 4 3" xfId="6187" xr:uid="{5767F389-AD71-44E5-89B1-37A30B492DB3}"/>
    <cellStyle name="Comma 30 2 3 6 4 4" xfId="8532" xr:uid="{B8BC850B-CBD6-4A69-B7DA-2AB4977D8B69}"/>
    <cellStyle name="Comma 30 2 3 6 4 5" xfId="10877" xr:uid="{B0F95588-0C23-4240-8542-D1489303843E}"/>
    <cellStyle name="Comma 30 2 3 6 4 6" xfId="13222" xr:uid="{E8B806C4-7943-44B3-B4A0-0AE115515F74}"/>
    <cellStyle name="Comma 30 2 3 6 4 7" xfId="15567" xr:uid="{17BC6002-D12C-4013-BCD0-75E2DF56562A}"/>
    <cellStyle name="Comma 30 2 3 6 4 8" xfId="17913" xr:uid="{C2C535CA-C5F0-4BED-872C-B027B6302ED4}"/>
    <cellStyle name="Comma 30 2 3 6 4 9" xfId="20258" xr:uid="{0FFB97B9-C844-4AAA-B7D3-C44178A5A0B1}"/>
    <cellStyle name="Comma 30 2 3 6 5" xfId="1881" xr:uid="{B7BA01EB-9505-4C2A-A010-F45F0F6C3794}"/>
    <cellStyle name="Comma 30 2 3 6 5 10" xfId="22987" xr:uid="{CC6C2CA8-4CC6-4BAB-AE09-9704ECE9332A}"/>
    <cellStyle name="Comma 30 2 3 6 5 11" xfId="25332" xr:uid="{0CCAD246-F002-4083-BFC6-422769BAA7FA}"/>
    <cellStyle name="Comma 30 2 3 6 5 12" xfId="27677" xr:uid="{AC2B42C7-C5D3-4E21-8BC3-5278CE303B24}"/>
    <cellStyle name="Comma 30 2 3 6 5 2" xfId="4226" xr:uid="{B700E773-9F29-441D-B4D9-3490095225E5}"/>
    <cellStyle name="Comma 30 2 3 6 5 3" xfId="6571" xr:uid="{FBD1EF48-6661-4553-8536-B9D756F1D7BC}"/>
    <cellStyle name="Comma 30 2 3 6 5 4" xfId="8916" xr:uid="{8740DB3E-33DA-449A-A37F-378FC5A8E11B}"/>
    <cellStyle name="Comma 30 2 3 6 5 5" xfId="11261" xr:uid="{7424ED28-FFA0-4157-AA6D-71D1D2444757}"/>
    <cellStyle name="Comma 30 2 3 6 5 6" xfId="13606" xr:uid="{A20FBE98-29CB-425D-9781-2985A93FF911}"/>
    <cellStyle name="Comma 30 2 3 6 5 7" xfId="15951" xr:uid="{2FD03191-3B9A-42F7-A360-4974444D40B3}"/>
    <cellStyle name="Comma 30 2 3 6 5 8" xfId="18297" xr:uid="{328C2946-78E1-470E-8179-E1B801E8D721}"/>
    <cellStyle name="Comma 30 2 3 6 5 9" xfId="20642" xr:uid="{980CAC54-DAEF-4E9D-8AF6-A7E2A3755893}"/>
    <cellStyle name="Comma 30 2 3 6 6" xfId="2265" xr:uid="{781D549E-F982-4B44-B8E8-CC97598BD50B}"/>
    <cellStyle name="Comma 30 2 3 6 6 10" xfId="23371" xr:uid="{42EA33E9-9353-408E-921C-1A049D8105D9}"/>
    <cellStyle name="Comma 30 2 3 6 6 11" xfId="25716" xr:uid="{0640274E-6DC1-4A65-8A5D-A07B9EB8957F}"/>
    <cellStyle name="Comma 30 2 3 6 6 12" xfId="28061" xr:uid="{E32E50CA-67B6-4030-84C2-1C4CAFB74031}"/>
    <cellStyle name="Comma 30 2 3 6 6 2" xfId="4610" xr:uid="{BE3E5B15-B7F3-4E04-A488-09EFFE5E6410}"/>
    <cellStyle name="Comma 30 2 3 6 6 3" xfId="6955" xr:uid="{EB082D3C-AC61-4240-ABBA-CB124A9416A1}"/>
    <cellStyle name="Comma 30 2 3 6 6 4" xfId="9300" xr:uid="{314BF266-3E17-40C1-8248-72EEC07ED319}"/>
    <cellStyle name="Comma 30 2 3 6 6 5" xfId="11645" xr:uid="{CCE8CDC0-A1F6-493F-A001-554124551FCE}"/>
    <cellStyle name="Comma 30 2 3 6 6 6" xfId="13990" xr:uid="{A4C976CE-86AC-465E-AF46-82EC43645D48}"/>
    <cellStyle name="Comma 30 2 3 6 6 7" xfId="16335" xr:uid="{5EA657A1-ECFC-48CF-ACA5-AAD21D9CD947}"/>
    <cellStyle name="Comma 30 2 3 6 6 8" xfId="18681" xr:uid="{75140FEC-6DB6-43BB-96D9-9637067128E8}"/>
    <cellStyle name="Comma 30 2 3 6 6 9" xfId="21026" xr:uid="{F07557F0-065E-4813-8A4E-7B6B07DE4548}"/>
    <cellStyle name="Comma 30 2 3 6 7" xfId="2649" xr:uid="{550F7363-78F8-4B83-A5D3-FB6A7A5F33A4}"/>
    <cellStyle name="Comma 30 2 3 6 8" xfId="4994" xr:uid="{70F87971-4EBA-48E6-A810-2BE359116F87}"/>
    <cellStyle name="Comma 30 2 3 6 9" xfId="7339" xr:uid="{7AC65D3C-3687-477D-A4C0-A43D6593E3CF}"/>
    <cellStyle name="Comma 30 2 3 7" xfId="352" xr:uid="{DB732046-0D7C-48EC-8FB6-78022785DF55}"/>
    <cellStyle name="Comma 30 2 3 7 10" xfId="9732" xr:uid="{69FA2BB4-DA93-47DF-A5EF-F83941C30798}"/>
    <cellStyle name="Comma 30 2 3 7 11" xfId="12077" xr:uid="{5A7DDACD-63C1-43AE-87C2-B3FF83C2AA94}"/>
    <cellStyle name="Comma 30 2 3 7 12" xfId="14422" xr:uid="{89F21234-37B7-4902-8E37-3B8C8F38CD1A}"/>
    <cellStyle name="Comma 30 2 3 7 13" xfId="16768" xr:uid="{7742EE66-2A31-4271-BC7B-E0A264F0595F}"/>
    <cellStyle name="Comma 30 2 3 7 14" xfId="19113" xr:uid="{B654702E-F44F-4266-9514-3F65F5639E5B}"/>
    <cellStyle name="Comma 30 2 3 7 15" xfId="21458" xr:uid="{EBA3FACF-0F71-43AB-B20C-FB28CFFA8A85}"/>
    <cellStyle name="Comma 30 2 3 7 16" xfId="23803" xr:uid="{CB98FDBB-9E91-4750-BCB3-5D9B1A7DF03D}"/>
    <cellStyle name="Comma 30 2 3 7 17" xfId="26148" xr:uid="{5F2DC3E7-8676-46D1-9285-CB1D4C97729B}"/>
    <cellStyle name="Comma 30 2 3 7 2" xfId="736" xr:uid="{94EA4656-5CF2-4BAD-8026-A1E55BFEC564}"/>
    <cellStyle name="Comma 30 2 3 7 2 10" xfId="21842" xr:uid="{FA7D8137-D622-43CC-8C2C-83ED3DDA158A}"/>
    <cellStyle name="Comma 30 2 3 7 2 11" xfId="24187" xr:uid="{3BA84184-C752-4D98-816E-EC8689026888}"/>
    <cellStyle name="Comma 30 2 3 7 2 12" xfId="26532" xr:uid="{FFE4EB4D-EACC-4B45-892D-519CE7C231EE}"/>
    <cellStyle name="Comma 30 2 3 7 2 2" xfId="3081" xr:uid="{9D65FA82-603A-4F4C-8B93-6B521623952B}"/>
    <cellStyle name="Comma 30 2 3 7 2 3" xfId="5426" xr:uid="{8007C52E-C7D7-44F0-B16C-888C32E8F045}"/>
    <cellStyle name="Comma 30 2 3 7 2 4" xfId="7771" xr:uid="{480E5B49-B630-4C8B-AAB7-91E148FFD6EC}"/>
    <cellStyle name="Comma 30 2 3 7 2 5" xfId="10116" xr:uid="{64E9B234-7C03-4FA5-A6EF-16DA82F68CB3}"/>
    <cellStyle name="Comma 30 2 3 7 2 6" xfId="12461" xr:uid="{6D781651-8316-4615-ACD4-6FF9BADE54D9}"/>
    <cellStyle name="Comma 30 2 3 7 2 7" xfId="14806" xr:uid="{2B6363AE-5124-45B5-86A8-3B7AC88D143F}"/>
    <cellStyle name="Comma 30 2 3 7 2 8" xfId="17152" xr:uid="{378B7F9A-0546-4793-A62A-2F3AF96189CF}"/>
    <cellStyle name="Comma 30 2 3 7 2 9" xfId="19497" xr:uid="{DF25AA2D-08F6-407C-A606-454CB7294201}"/>
    <cellStyle name="Comma 30 2 3 7 3" xfId="1161" xr:uid="{23B21969-A7BE-4902-879D-7760A6C24647}"/>
    <cellStyle name="Comma 30 2 3 7 3 10" xfId="22267" xr:uid="{7EEFD764-FA29-401B-A193-E15F8F3703BF}"/>
    <cellStyle name="Comma 30 2 3 7 3 11" xfId="24612" xr:uid="{BE67ED2E-C2AA-4779-A7CD-32D1A2A9D0B7}"/>
    <cellStyle name="Comma 30 2 3 7 3 12" xfId="26957" xr:uid="{E3399EA4-63CB-4EDF-8471-100FE900ACEA}"/>
    <cellStyle name="Comma 30 2 3 7 3 2" xfId="3506" xr:uid="{DDEA01D6-2AFD-4DE0-A923-2285F68D61BF}"/>
    <cellStyle name="Comma 30 2 3 7 3 3" xfId="5851" xr:uid="{5CFA87AC-27B1-4A1C-8DDC-EB8BA8C2B492}"/>
    <cellStyle name="Comma 30 2 3 7 3 4" xfId="8196" xr:uid="{D74AD842-E001-4083-A616-9348EC2C5611}"/>
    <cellStyle name="Comma 30 2 3 7 3 5" xfId="10541" xr:uid="{6C543C75-095A-4E2A-B9BD-999E3A5A657D}"/>
    <cellStyle name="Comma 30 2 3 7 3 6" xfId="12886" xr:uid="{A9F0706A-0899-4B7F-B513-D4DC21188323}"/>
    <cellStyle name="Comma 30 2 3 7 3 7" xfId="15231" xr:uid="{890CA501-882C-4BFA-A727-F68FA852A9FB}"/>
    <cellStyle name="Comma 30 2 3 7 3 8" xfId="17577" xr:uid="{237790C8-8DB5-4A1B-95D3-78FF487F653A}"/>
    <cellStyle name="Comma 30 2 3 7 3 9" xfId="19922" xr:uid="{3D9401E0-D134-4A21-9858-81C16052C555}"/>
    <cellStyle name="Comma 30 2 3 7 4" xfId="1545" xr:uid="{6C0DBFA0-7734-415C-AD02-45F3B4D2E269}"/>
    <cellStyle name="Comma 30 2 3 7 4 10" xfId="22651" xr:uid="{7324F0B0-8B01-49DB-9C50-4AC1BBD83094}"/>
    <cellStyle name="Comma 30 2 3 7 4 11" xfId="24996" xr:uid="{D637326B-0B9A-45EB-A6A3-AD2A6079EE99}"/>
    <cellStyle name="Comma 30 2 3 7 4 12" xfId="27341" xr:uid="{67755AFF-6398-4F92-92D5-E0E9B8937696}"/>
    <cellStyle name="Comma 30 2 3 7 4 2" xfId="3890" xr:uid="{EB00D826-9928-44FA-8FDE-3A757FFFA0B1}"/>
    <cellStyle name="Comma 30 2 3 7 4 3" xfId="6235" xr:uid="{7A99CBCC-1D99-4DA8-A1EF-8563E988816C}"/>
    <cellStyle name="Comma 30 2 3 7 4 4" xfId="8580" xr:uid="{9F21533F-2398-4910-A0D0-D2CE6B4F690A}"/>
    <cellStyle name="Comma 30 2 3 7 4 5" xfId="10925" xr:uid="{C6ACABB3-FEE2-42C9-A420-22AE3CC70059}"/>
    <cellStyle name="Comma 30 2 3 7 4 6" xfId="13270" xr:uid="{F2402AEB-1815-49AB-B97C-375AED61AEDA}"/>
    <cellStyle name="Comma 30 2 3 7 4 7" xfId="15615" xr:uid="{E6103607-DF31-4B97-A337-25FDE64497C7}"/>
    <cellStyle name="Comma 30 2 3 7 4 8" xfId="17961" xr:uid="{FACA2DBC-F5E0-458E-A764-1D41A894322B}"/>
    <cellStyle name="Comma 30 2 3 7 4 9" xfId="20306" xr:uid="{C468387C-E985-42EE-9194-164DC2972BB1}"/>
    <cellStyle name="Comma 30 2 3 7 5" xfId="1929" xr:uid="{5E1EE485-3DD3-4CA2-B65E-680ACA1B1F29}"/>
    <cellStyle name="Comma 30 2 3 7 5 10" xfId="23035" xr:uid="{5F5D1722-C69D-4CEA-98FE-355E058C1A52}"/>
    <cellStyle name="Comma 30 2 3 7 5 11" xfId="25380" xr:uid="{81701D3E-6235-4176-98C2-5DB27B0A9E65}"/>
    <cellStyle name="Comma 30 2 3 7 5 12" xfId="27725" xr:uid="{3A2BCB37-0A70-495F-94E7-DF43337D494B}"/>
    <cellStyle name="Comma 30 2 3 7 5 2" xfId="4274" xr:uid="{2562ED8A-30D6-448A-9679-EA646B560BEC}"/>
    <cellStyle name="Comma 30 2 3 7 5 3" xfId="6619" xr:uid="{996BE9A9-5000-4A56-8245-57543B8B6C25}"/>
    <cellStyle name="Comma 30 2 3 7 5 4" xfId="8964" xr:uid="{F288E928-C5F3-4326-8563-50E1D1629497}"/>
    <cellStyle name="Comma 30 2 3 7 5 5" xfId="11309" xr:uid="{FF3FA2AD-39EA-45DB-B300-5FB8BE5B5FFE}"/>
    <cellStyle name="Comma 30 2 3 7 5 6" xfId="13654" xr:uid="{1D24A830-4265-4C7B-9073-1BA834385631}"/>
    <cellStyle name="Comma 30 2 3 7 5 7" xfId="15999" xr:uid="{40BEF362-A147-4CA8-96B7-D5690DA9A8D7}"/>
    <cellStyle name="Comma 30 2 3 7 5 8" xfId="18345" xr:uid="{FDE73214-FF6B-4318-AD64-96E835B03E2E}"/>
    <cellStyle name="Comma 30 2 3 7 5 9" xfId="20690" xr:uid="{E4DB95BC-5816-4BA9-A56B-86C913E0E857}"/>
    <cellStyle name="Comma 30 2 3 7 6" xfId="2313" xr:uid="{8EC6A4A3-DFB6-4C31-AE13-13FDAAD08FD3}"/>
    <cellStyle name="Comma 30 2 3 7 6 10" xfId="23419" xr:uid="{3F20CFB9-709D-4404-BEB4-BF7C82A17CEF}"/>
    <cellStyle name="Comma 30 2 3 7 6 11" xfId="25764" xr:uid="{10E40348-6A17-4E77-A193-D27EF946213A}"/>
    <cellStyle name="Comma 30 2 3 7 6 12" xfId="28109" xr:uid="{71528DDA-7518-4AD2-AD61-D5EC23FF00E8}"/>
    <cellStyle name="Comma 30 2 3 7 6 2" xfId="4658" xr:uid="{E5E9EDF1-85AC-480B-BBB9-C732928B70B1}"/>
    <cellStyle name="Comma 30 2 3 7 6 3" xfId="7003" xr:uid="{3356F74F-8E47-4254-88FB-275BE1C63404}"/>
    <cellStyle name="Comma 30 2 3 7 6 4" xfId="9348" xr:uid="{88019F61-5C01-4FF8-9ADB-0B40BE92C18D}"/>
    <cellStyle name="Comma 30 2 3 7 6 5" xfId="11693" xr:uid="{86F30D5E-F97D-4C79-BE75-FB91A21A09EA}"/>
    <cellStyle name="Comma 30 2 3 7 6 6" xfId="14038" xr:uid="{F301461C-BC69-46B4-A90D-164B93543C68}"/>
    <cellStyle name="Comma 30 2 3 7 6 7" xfId="16383" xr:uid="{28CCF899-51BF-480F-A41A-EBBDDE8E246D}"/>
    <cellStyle name="Comma 30 2 3 7 6 8" xfId="18729" xr:uid="{E35BFFCE-7957-4A9E-AC44-3FD7CE50F489}"/>
    <cellStyle name="Comma 30 2 3 7 6 9" xfId="21074" xr:uid="{087C253F-C879-4067-A425-4869C03C129A}"/>
    <cellStyle name="Comma 30 2 3 7 7" xfId="2697" xr:uid="{67F7BE30-0C0E-4648-89A9-BFC544D7CA12}"/>
    <cellStyle name="Comma 30 2 3 7 8" xfId="5042" xr:uid="{A83B2C7C-DEC8-4B0D-9056-ECB3F1EE2BD5}"/>
    <cellStyle name="Comma 30 2 3 7 9" xfId="7387" xr:uid="{5483548C-AE30-4B93-808B-4AA223637975}"/>
    <cellStyle name="Comma 30 2 3 8" xfId="400" xr:uid="{A078A231-A876-4522-A234-B049506D3008}"/>
    <cellStyle name="Comma 30 2 3 8 10" xfId="9780" xr:uid="{E680F99D-61F0-491C-8862-D04500311EB8}"/>
    <cellStyle name="Comma 30 2 3 8 11" xfId="12125" xr:uid="{07CBA12E-5B7A-4F06-B28D-E4C26A95F92F}"/>
    <cellStyle name="Comma 30 2 3 8 12" xfId="14470" xr:uid="{FA0CFA12-0382-401B-8F45-75F340B651DB}"/>
    <cellStyle name="Comma 30 2 3 8 13" xfId="16816" xr:uid="{3C7F793A-EDFB-4A41-A26C-0F2C3CB42A9E}"/>
    <cellStyle name="Comma 30 2 3 8 14" xfId="19161" xr:uid="{A639D92B-FE3C-4E1F-88B0-336C3D95FBCC}"/>
    <cellStyle name="Comma 30 2 3 8 15" xfId="21506" xr:uid="{7D01A586-3B99-4477-86A5-F22BC1881973}"/>
    <cellStyle name="Comma 30 2 3 8 16" xfId="23851" xr:uid="{0DFEA893-4740-46D7-8071-EDBE705287F8}"/>
    <cellStyle name="Comma 30 2 3 8 17" xfId="26196" xr:uid="{97419ABC-90F0-4DF3-9E45-F030124B9088}"/>
    <cellStyle name="Comma 30 2 3 8 2" xfId="784" xr:uid="{4B75B85E-D726-4863-9B40-2799C35329CE}"/>
    <cellStyle name="Comma 30 2 3 8 2 10" xfId="21890" xr:uid="{1899623E-329A-4CF7-8FCB-DD35EC153A1F}"/>
    <cellStyle name="Comma 30 2 3 8 2 11" xfId="24235" xr:uid="{1C73C4FE-6820-4F1F-BE22-8D2CB52D10E9}"/>
    <cellStyle name="Comma 30 2 3 8 2 12" xfId="26580" xr:uid="{FFA0CCA2-FBA2-4454-865B-CFB12B4F4677}"/>
    <cellStyle name="Comma 30 2 3 8 2 2" xfId="3129" xr:uid="{AC1A8E5D-9379-4A6D-B24A-64B63B65CF0B}"/>
    <cellStyle name="Comma 30 2 3 8 2 3" xfId="5474" xr:uid="{CE466152-BE5C-4CE2-A784-669CC8C58E7A}"/>
    <cellStyle name="Comma 30 2 3 8 2 4" xfId="7819" xr:uid="{0BB7F0CD-F349-4307-BD7C-04A42EF000B9}"/>
    <cellStyle name="Comma 30 2 3 8 2 5" xfId="10164" xr:uid="{D5234BDE-F192-4E50-B556-63AA582EBF0E}"/>
    <cellStyle name="Comma 30 2 3 8 2 6" xfId="12509" xr:uid="{47012D9F-EFC5-4BA5-B5A9-CE683DAD614C}"/>
    <cellStyle name="Comma 30 2 3 8 2 7" xfId="14854" xr:uid="{EA51A265-4256-424D-8A26-3B1872B839FE}"/>
    <cellStyle name="Comma 30 2 3 8 2 8" xfId="17200" xr:uid="{77250584-11DC-4B80-8853-D53CBFE7AECE}"/>
    <cellStyle name="Comma 30 2 3 8 2 9" xfId="19545" xr:uid="{0E899D39-B67F-4981-AD6C-0D920A9EEDB9}"/>
    <cellStyle name="Comma 30 2 3 8 3" xfId="1209" xr:uid="{97433E6E-5CDE-41F7-ADC3-8E4A08132511}"/>
    <cellStyle name="Comma 30 2 3 8 3 10" xfId="22315" xr:uid="{61D7C36B-231A-45F7-B16A-BF4B6D5AD59A}"/>
    <cellStyle name="Comma 30 2 3 8 3 11" xfId="24660" xr:uid="{E8BDF074-D77D-4F6A-A46D-21BD568DA928}"/>
    <cellStyle name="Comma 30 2 3 8 3 12" xfId="27005" xr:uid="{1E647E40-AE81-4E88-86C4-83596E517B77}"/>
    <cellStyle name="Comma 30 2 3 8 3 2" xfId="3554" xr:uid="{34D1181B-BCF0-4E04-99A2-01B52FA24344}"/>
    <cellStyle name="Comma 30 2 3 8 3 3" xfId="5899" xr:uid="{3D8D9D57-4F42-4633-86D8-FEBB0E8CE06B}"/>
    <cellStyle name="Comma 30 2 3 8 3 4" xfId="8244" xr:uid="{F01B4CE7-A97C-45EC-8ACE-E9DD43AA290C}"/>
    <cellStyle name="Comma 30 2 3 8 3 5" xfId="10589" xr:uid="{A392F7AD-6F86-4186-848E-AD7A6D611989}"/>
    <cellStyle name="Comma 30 2 3 8 3 6" xfId="12934" xr:uid="{0507E7EA-40E5-47F5-A46A-04E26D957C42}"/>
    <cellStyle name="Comma 30 2 3 8 3 7" xfId="15279" xr:uid="{CF9A15B8-5521-45BB-8A52-389CF232E1DE}"/>
    <cellStyle name="Comma 30 2 3 8 3 8" xfId="17625" xr:uid="{6B608C3D-19EB-4E17-B381-A55C3B342811}"/>
    <cellStyle name="Comma 30 2 3 8 3 9" xfId="19970" xr:uid="{1C1BB3EE-1B9D-4CC7-9E6D-A53262629258}"/>
    <cellStyle name="Comma 30 2 3 8 4" xfId="1593" xr:uid="{96DF8C9D-8CC5-45A8-BEC6-026567D0E443}"/>
    <cellStyle name="Comma 30 2 3 8 4 10" xfId="22699" xr:uid="{46C26CA7-8C0C-4676-B7EB-2D44D20C0079}"/>
    <cellStyle name="Comma 30 2 3 8 4 11" xfId="25044" xr:uid="{D2334A85-F13F-42F7-AC6E-9CA6257A682D}"/>
    <cellStyle name="Comma 30 2 3 8 4 12" xfId="27389" xr:uid="{15554D4B-FDCF-45D9-B08A-8F28B7425416}"/>
    <cellStyle name="Comma 30 2 3 8 4 2" xfId="3938" xr:uid="{CA3E1223-B2A0-45F8-91BA-BD8612FF34A4}"/>
    <cellStyle name="Comma 30 2 3 8 4 3" xfId="6283" xr:uid="{038C1CFE-A5C1-4D82-BE95-7AA9F5390246}"/>
    <cellStyle name="Comma 30 2 3 8 4 4" xfId="8628" xr:uid="{C9F737FE-C398-4A2F-8DCB-976E9CCF8C00}"/>
    <cellStyle name="Comma 30 2 3 8 4 5" xfId="10973" xr:uid="{EBEEC434-A04D-43B2-8D42-CCCA6967163E}"/>
    <cellStyle name="Comma 30 2 3 8 4 6" xfId="13318" xr:uid="{A3EC4C30-226C-402F-98B8-08141299C49F}"/>
    <cellStyle name="Comma 30 2 3 8 4 7" xfId="15663" xr:uid="{4BEDE808-ABCE-42A5-8448-59A547ABD24F}"/>
    <cellStyle name="Comma 30 2 3 8 4 8" xfId="18009" xr:uid="{0FB95452-E02B-4FFF-B4E4-79CFBFD07CB6}"/>
    <cellStyle name="Comma 30 2 3 8 4 9" xfId="20354" xr:uid="{A3392F9C-61A2-4311-AE2D-997DC2E76460}"/>
    <cellStyle name="Comma 30 2 3 8 5" xfId="1977" xr:uid="{1AC8C656-ECDB-402C-A022-4C60001B8D2F}"/>
    <cellStyle name="Comma 30 2 3 8 5 10" xfId="23083" xr:uid="{B1B03597-B1CA-4989-BC8B-35EFB6C3CC05}"/>
    <cellStyle name="Comma 30 2 3 8 5 11" xfId="25428" xr:uid="{B233CA04-D036-46E2-A0AD-DC25EE3209AA}"/>
    <cellStyle name="Comma 30 2 3 8 5 12" xfId="27773" xr:uid="{7FFC8786-5F75-4728-BB3F-E1EB7F8A2340}"/>
    <cellStyle name="Comma 30 2 3 8 5 2" xfId="4322" xr:uid="{BE948A2D-8191-4F83-8F4F-9F075712F9C2}"/>
    <cellStyle name="Comma 30 2 3 8 5 3" xfId="6667" xr:uid="{75B5F681-5E7C-44A6-975C-54BE87C37F75}"/>
    <cellStyle name="Comma 30 2 3 8 5 4" xfId="9012" xr:uid="{FA9B43FC-D2B0-44D0-A53E-9D9171E9557C}"/>
    <cellStyle name="Comma 30 2 3 8 5 5" xfId="11357" xr:uid="{0C9546C7-53AA-4E7B-9BC1-1062B657DB95}"/>
    <cellStyle name="Comma 30 2 3 8 5 6" xfId="13702" xr:uid="{AE231474-6B85-4CBF-8AAD-2C9366F2E49A}"/>
    <cellStyle name="Comma 30 2 3 8 5 7" xfId="16047" xr:uid="{CFD64DA2-B8B4-481B-9CD9-6FC72D520815}"/>
    <cellStyle name="Comma 30 2 3 8 5 8" xfId="18393" xr:uid="{934CB15B-7A3C-45B8-AEF0-A5B083809F9D}"/>
    <cellStyle name="Comma 30 2 3 8 5 9" xfId="20738" xr:uid="{E4E028FE-BC76-4927-8E79-B8FEF6C9DF43}"/>
    <cellStyle name="Comma 30 2 3 8 6" xfId="2361" xr:uid="{7DCB1E1C-A75B-4E17-BA0C-CF7BC849BC40}"/>
    <cellStyle name="Comma 30 2 3 8 6 10" xfId="23467" xr:uid="{D2542B15-2E06-4ED2-9D68-3B3E047E94FD}"/>
    <cellStyle name="Comma 30 2 3 8 6 11" xfId="25812" xr:uid="{5B61E2E7-898B-4C76-A5F3-42418ACED9C4}"/>
    <cellStyle name="Comma 30 2 3 8 6 12" xfId="28157" xr:uid="{388300FA-BF3A-4B1B-AA6B-DAADDB4ADFFF}"/>
    <cellStyle name="Comma 30 2 3 8 6 2" xfId="4706" xr:uid="{86E32ED5-F301-4FAB-8C2E-7DA0A570758E}"/>
    <cellStyle name="Comma 30 2 3 8 6 3" xfId="7051" xr:uid="{85AED251-EC07-4328-BEC6-BC44308C1123}"/>
    <cellStyle name="Comma 30 2 3 8 6 4" xfId="9396" xr:uid="{86030F53-1EA0-4FA7-9BFF-84FE624DB0BF}"/>
    <cellStyle name="Comma 30 2 3 8 6 5" xfId="11741" xr:uid="{B48152B8-D6C3-49AE-9F03-52C05C67696C}"/>
    <cellStyle name="Comma 30 2 3 8 6 6" xfId="14086" xr:uid="{341C9E70-1444-44EF-9992-3EFECDC12167}"/>
    <cellStyle name="Comma 30 2 3 8 6 7" xfId="16431" xr:uid="{159E3545-F284-4399-B2E9-6B1C994EAD2C}"/>
    <cellStyle name="Comma 30 2 3 8 6 8" xfId="18777" xr:uid="{EF65771C-852E-4A8E-83D9-B92776C38838}"/>
    <cellStyle name="Comma 30 2 3 8 6 9" xfId="21122" xr:uid="{07150003-0C81-4E71-A158-240AC4C57E76}"/>
    <cellStyle name="Comma 30 2 3 8 7" xfId="2745" xr:uid="{EF7E6ED3-3E45-4DDF-AEB6-7C88F9124B7D}"/>
    <cellStyle name="Comma 30 2 3 8 8" xfId="5090" xr:uid="{7BC709C4-0B45-4A3E-8ADB-DACD4A81B945}"/>
    <cellStyle name="Comma 30 2 3 8 9" xfId="7435" xr:uid="{BD1E5F44-4671-4C01-ACED-FA5C523F7FCA}"/>
    <cellStyle name="Comma 30 2 3 9" xfId="448" xr:uid="{CADB62D7-B10E-41CE-8AD5-1871BBA73AE8}"/>
    <cellStyle name="Comma 30 2 3 9 10" xfId="21554" xr:uid="{AB46A863-E335-4D52-B368-D3BA11CC4BB0}"/>
    <cellStyle name="Comma 30 2 3 9 11" xfId="23899" xr:uid="{B5F1E7A3-FF38-4642-BBA8-B8200A3D8985}"/>
    <cellStyle name="Comma 30 2 3 9 12" xfId="26244" xr:uid="{A2FDD254-486B-408B-9F29-D0FFF6D12715}"/>
    <cellStyle name="Comma 30 2 3 9 2" xfId="2793" xr:uid="{C90043A2-D997-40AB-9BE2-1ED8C6FD8416}"/>
    <cellStyle name="Comma 30 2 3 9 3" xfId="5138" xr:uid="{3CAA8E66-D16B-4462-ACCC-9CAA8C995C98}"/>
    <cellStyle name="Comma 30 2 3 9 4" xfId="7483" xr:uid="{673E291A-8321-4B55-883F-38B77DA32C8F}"/>
    <cellStyle name="Comma 30 2 3 9 5" xfId="9828" xr:uid="{49287ED6-9C19-47BA-BEEC-56B3542BBB9B}"/>
    <cellStyle name="Comma 30 2 3 9 6" xfId="12173" xr:uid="{F802E436-90F2-4F6B-87A8-B284582CE078}"/>
    <cellStyle name="Comma 30 2 3 9 7" xfId="14518" xr:uid="{E39777E7-AF1D-411D-96C5-5F077921B372}"/>
    <cellStyle name="Comma 30 2 3 9 8" xfId="16864" xr:uid="{BC04F087-1137-4EF0-8E16-CBDEADC716ED}"/>
    <cellStyle name="Comma 30 2 3 9 9" xfId="19209" xr:uid="{259CD536-3258-4BDF-A66C-07E7EF73D33A}"/>
    <cellStyle name="Comma 30 2 30" xfId="25836" xr:uid="{1FEEE588-950B-412F-A39E-60DFAB566CE7}"/>
    <cellStyle name="Comma 30 2 4" xfId="88" xr:uid="{A17ABCA8-BF50-4FCC-BB2A-E88375378E1D}"/>
    <cellStyle name="Comma 30 2 4 10" xfId="9468" xr:uid="{31DE1047-2F33-4AB8-90E5-1E448B0ADB0C}"/>
    <cellStyle name="Comma 30 2 4 11" xfId="11813" xr:uid="{00992DB9-6FFF-48A5-B58C-C8094C739178}"/>
    <cellStyle name="Comma 30 2 4 12" xfId="14158" xr:uid="{B5578BED-B287-4314-974F-09FB83029DBE}"/>
    <cellStyle name="Comma 30 2 4 13" xfId="16504" xr:uid="{FD454BC8-FDBA-45FB-AD95-4876DFFCD545}"/>
    <cellStyle name="Comma 30 2 4 14" xfId="18849" xr:uid="{1FF2BA36-4100-4872-A164-0C77E858DFCD}"/>
    <cellStyle name="Comma 30 2 4 15" xfId="21194" xr:uid="{154FF79D-F8A6-4469-9BBA-7B330A302C19}"/>
    <cellStyle name="Comma 30 2 4 16" xfId="23539" xr:uid="{B99768AA-9458-4B9D-AE1C-8B4E34B4E061}"/>
    <cellStyle name="Comma 30 2 4 17" xfId="25884" xr:uid="{201C0114-4711-45D3-861B-0426537A6B3B}"/>
    <cellStyle name="Comma 30 2 4 2" xfId="472" xr:uid="{160D016B-0350-46E6-955B-869694B1F375}"/>
    <cellStyle name="Comma 30 2 4 2 10" xfId="21578" xr:uid="{EA3A6DAD-836C-42E6-A077-26581A4F314B}"/>
    <cellStyle name="Comma 30 2 4 2 11" xfId="23923" xr:uid="{D259D98F-6034-4A0B-AFC4-508F68044208}"/>
    <cellStyle name="Comma 30 2 4 2 12" xfId="26268" xr:uid="{349B5B77-B504-44E0-AA85-B4E8BC456CB3}"/>
    <cellStyle name="Comma 30 2 4 2 2" xfId="2817" xr:uid="{AA4DD30A-66A1-45A5-9A82-21D521C48C13}"/>
    <cellStyle name="Comma 30 2 4 2 3" xfId="5162" xr:uid="{136D7BB8-D95F-415D-AAE7-6FD702840879}"/>
    <cellStyle name="Comma 30 2 4 2 4" xfId="7507" xr:uid="{9FFCF8E5-8AA2-4C02-8415-BDC5815EDBE6}"/>
    <cellStyle name="Comma 30 2 4 2 5" xfId="9852" xr:uid="{64BC90AD-C4CD-46C6-87FC-8FE03850987D}"/>
    <cellStyle name="Comma 30 2 4 2 6" xfId="12197" xr:uid="{82D18A9D-DAB1-4E79-A5B6-D1F13DF25197}"/>
    <cellStyle name="Comma 30 2 4 2 7" xfId="14542" xr:uid="{39A8FB0C-A6F3-462E-8F13-064D24B50644}"/>
    <cellStyle name="Comma 30 2 4 2 8" xfId="16888" xr:uid="{D5300FEC-B0FD-4CA2-AB3B-60019E6C5099}"/>
    <cellStyle name="Comma 30 2 4 2 9" xfId="19233" xr:uid="{BFAD3057-B93E-4ECC-9B43-9CD17CECF588}"/>
    <cellStyle name="Comma 30 2 4 3" xfId="897" xr:uid="{568A48FC-9719-4F0F-987E-EB1BE0112C78}"/>
    <cellStyle name="Comma 30 2 4 3 10" xfId="22003" xr:uid="{58012969-270D-40E3-AD39-1D6764384F31}"/>
    <cellStyle name="Comma 30 2 4 3 11" xfId="24348" xr:uid="{E34A3567-480F-4704-982F-AD240A5AD0B6}"/>
    <cellStyle name="Comma 30 2 4 3 12" xfId="26693" xr:uid="{8108AB53-5D71-4282-AE1E-94711E07125B}"/>
    <cellStyle name="Comma 30 2 4 3 2" xfId="3242" xr:uid="{FD418AC8-C58A-4163-98F7-3FF003F3FB9A}"/>
    <cellStyle name="Comma 30 2 4 3 3" xfId="5587" xr:uid="{82503DED-BD5E-4DEB-B6F9-B493EEA09509}"/>
    <cellStyle name="Comma 30 2 4 3 4" xfId="7932" xr:uid="{04C1BABD-617D-44AA-89FE-BEDB84912D9C}"/>
    <cellStyle name="Comma 30 2 4 3 5" xfId="10277" xr:uid="{5D2D5586-703A-44EC-8794-8364E83261B3}"/>
    <cellStyle name="Comma 30 2 4 3 6" xfId="12622" xr:uid="{D240FD7F-B727-40A9-AEE1-CBFEB0810561}"/>
    <cellStyle name="Comma 30 2 4 3 7" xfId="14967" xr:uid="{CE8938DE-D9BD-4876-9E81-4C9F26D912AC}"/>
    <cellStyle name="Comma 30 2 4 3 8" xfId="17313" xr:uid="{5ACA8769-DD51-4DC3-9185-C75AC01761AE}"/>
    <cellStyle name="Comma 30 2 4 3 9" xfId="19658" xr:uid="{9EE4421B-5DD9-42C3-B5DA-6989C57F4B9C}"/>
    <cellStyle name="Comma 30 2 4 4" xfId="1281" xr:uid="{DF2CF511-64F4-40F8-8CD7-6E71FE400CB7}"/>
    <cellStyle name="Comma 30 2 4 4 10" xfId="22387" xr:uid="{C2DFC616-9CF4-47A8-9BEB-EA778351CE3C}"/>
    <cellStyle name="Comma 30 2 4 4 11" xfId="24732" xr:uid="{570931E8-0AD8-4E15-AE26-4DFA67933915}"/>
    <cellStyle name="Comma 30 2 4 4 12" xfId="27077" xr:uid="{7D5FB0A5-02EA-4370-A04B-A51B37334734}"/>
    <cellStyle name="Comma 30 2 4 4 2" xfId="3626" xr:uid="{03A1595D-9757-4677-B99A-69680FAC9065}"/>
    <cellStyle name="Comma 30 2 4 4 3" xfId="5971" xr:uid="{7CFB92FF-4D4B-4EE2-96BA-B33B6C054D5C}"/>
    <cellStyle name="Comma 30 2 4 4 4" xfId="8316" xr:uid="{A45F6855-B165-4815-A545-A460B7018E2E}"/>
    <cellStyle name="Comma 30 2 4 4 5" xfId="10661" xr:uid="{98CF1118-B993-4F0D-BA5A-F8291E4649C6}"/>
    <cellStyle name="Comma 30 2 4 4 6" xfId="13006" xr:uid="{2357A9F4-CCF9-4A03-9B1A-4DEB140D1D72}"/>
    <cellStyle name="Comma 30 2 4 4 7" xfId="15351" xr:uid="{3546D54A-801D-4A22-AE96-B94626BA469D}"/>
    <cellStyle name="Comma 30 2 4 4 8" xfId="17697" xr:uid="{45FD8324-2FB2-4819-80FB-257A5144AFEF}"/>
    <cellStyle name="Comma 30 2 4 4 9" xfId="20042" xr:uid="{C6289BF1-387B-4CEC-AE8D-AF0CFD67AB88}"/>
    <cellStyle name="Comma 30 2 4 5" xfId="1665" xr:uid="{9BED680C-00DC-4FEA-8D64-E9A33FD84D1E}"/>
    <cellStyle name="Comma 30 2 4 5 10" xfId="22771" xr:uid="{3FE76EF2-88B3-4982-8669-FCA572E9CE99}"/>
    <cellStyle name="Comma 30 2 4 5 11" xfId="25116" xr:uid="{96240D0F-3D22-41A4-90BC-4812FF1F138A}"/>
    <cellStyle name="Comma 30 2 4 5 12" xfId="27461" xr:uid="{0025C371-EAA2-4205-9B17-4B2753EBC90F}"/>
    <cellStyle name="Comma 30 2 4 5 2" xfId="4010" xr:uid="{D1308CE1-41EB-459A-86EF-30CB3C2813BC}"/>
    <cellStyle name="Comma 30 2 4 5 3" xfId="6355" xr:uid="{E09BBD68-A892-4A7E-B673-1EC79E51A7F9}"/>
    <cellStyle name="Comma 30 2 4 5 4" xfId="8700" xr:uid="{0F0209B0-EF7D-4B26-8F3A-C399EE26737B}"/>
    <cellStyle name="Comma 30 2 4 5 5" xfId="11045" xr:uid="{A3DA2AE9-6826-4D5C-A5E4-C1ADC8B09763}"/>
    <cellStyle name="Comma 30 2 4 5 6" xfId="13390" xr:uid="{92103818-C05E-4A8F-9AFD-5A2EA33C351C}"/>
    <cellStyle name="Comma 30 2 4 5 7" xfId="15735" xr:uid="{C0D92124-04BA-4176-996B-047C5ED16528}"/>
    <cellStyle name="Comma 30 2 4 5 8" xfId="18081" xr:uid="{51A23955-82DA-4BBA-8015-0CA43FA3892B}"/>
    <cellStyle name="Comma 30 2 4 5 9" xfId="20426" xr:uid="{2D033B5E-F996-49CE-A672-7E9B0C789B9F}"/>
    <cellStyle name="Comma 30 2 4 6" xfId="2049" xr:uid="{F1513A44-A8D8-4411-8945-04F9441F05CD}"/>
    <cellStyle name="Comma 30 2 4 6 10" xfId="23155" xr:uid="{B882AC3E-C743-40E6-BD57-F86EFDE2A8B9}"/>
    <cellStyle name="Comma 30 2 4 6 11" xfId="25500" xr:uid="{16284FEC-CB34-410C-BDE7-7B456C00D202}"/>
    <cellStyle name="Comma 30 2 4 6 12" xfId="27845" xr:uid="{C48C0E0A-A11D-4159-8A7B-191929346760}"/>
    <cellStyle name="Comma 30 2 4 6 2" xfId="4394" xr:uid="{C7FB6479-8351-4B13-9751-2446E1D4EA27}"/>
    <cellStyle name="Comma 30 2 4 6 3" xfId="6739" xr:uid="{0EE10677-D966-4C5F-BC03-37653BA1FAAE}"/>
    <cellStyle name="Comma 30 2 4 6 4" xfId="9084" xr:uid="{A16BD65D-1083-411A-8862-4C2520BC4518}"/>
    <cellStyle name="Comma 30 2 4 6 5" xfId="11429" xr:uid="{4A7213DA-5297-47E5-B2A6-C01CE159FAB7}"/>
    <cellStyle name="Comma 30 2 4 6 6" xfId="13774" xr:uid="{6F41F9C5-9983-4982-A043-813C615BA9EF}"/>
    <cellStyle name="Comma 30 2 4 6 7" xfId="16119" xr:uid="{DEFC6F17-5337-4BED-BB77-13DD8188A65E}"/>
    <cellStyle name="Comma 30 2 4 6 8" xfId="18465" xr:uid="{FA33D917-BDA8-404B-A178-260007E41C3B}"/>
    <cellStyle name="Comma 30 2 4 6 9" xfId="20810" xr:uid="{E91C8D00-0B0D-4C14-AF74-FD39BB28B131}"/>
    <cellStyle name="Comma 30 2 4 7" xfId="2433" xr:uid="{5BD3F738-7742-429B-9957-E0EFF24795D7}"/>
    <cellStyle name="Comma 30 2 4 8" xfId="4778" xr:uid="{AFBF94B2-5126-4D0F-A952-059807ACE78B}"/>
    <cellStyle name="Comma 30 2 4 9" xfId="7123" xr:uid="{3F18B852-F913-4273-9257-802E2A78E58B}"/>
    <cellStyle name="Comma 30 2 5" xfId="136" xr:uid="{DB11BBFF-7AB3-4F40-91AC-B45B28E28E8D}"/>
    <cellStyle name="Comma 30 2 5 10" xfId="9516" xr:uid="{0C9B87BD-7C22-4B78-9732-F9F7F49AC0E7}"/>
    <cellStyle name="Comma 30 2 5 11" xfId="11861" xr:uid="{A4BFB56C-A9A0-49D6-9F7A-DAD8853EC1D8}"/>
    <cellStyle name="Comma 30 2 5 12" xfId="14206" xr:uid="{AF8F66AF-6178-43CF-BC4E-1F3AA32085B7}"/>
    <cellStyle name="Comma 30 2 5 13" xfId="16552" xr:uid="{0D289386-6253-4925-B986-5057B3EFA582}"/>
    <cellStyle name="Comma 30 2 5 14" xfId="18897" xr:uid="{93FDA059-AF46-4CD7-BDB3-D0C6427461CE}"/>
    <cellStyle name="Comma 30 2 5 15" xfId="21242" xr:uid="{F4F3F27D-4580-45CD-97C4-BB8FB6F6CF35}"/>
    <cellStyle name="Comma 30 2 5 16" xfId="23587" xr:uid="{FBCB3E1E-FE75-4F0E-82EB-EC558F49A4FB}"/>
    <cellStyle name="Comma 30 2 5 17" xfId="25932" xr:uid="{C1C94680-4B77-465F-9A65-E860F544E3D5}"/>
    <cellStyle name="Comma 30 2 5 2" xfId="520" xr:uid="{DF42A933-512B-42B4-872C-052731D8EEF5}"/>
    <cellStyle name="Comma 30 2 5 2 10" xfId="21626" xr:uid="{D7FF3C73-1CEA-4439-A274-B30EF800FFD3}"/>
    <cellStyle name="Comma 30 2 5 2 11" xfId="23971" xr:uid="{02096F51-94B5-4CCA-A708-EA1ED2515E70}"/>
    <cellStyle name="Comma 30 2 5 2 12" xfId="26316" xr:uid="{AB0493C3-8557-4138-A899-CEC24B8FE89F}"/>
    <cellStyle name="Comma 30 2 5 2 2" xfId="2865" xr:uid="{2D64A326-5DC7-4A56-B438-C7DA4072D4F1}"/>
    <cellStyle name="Comma 30 2 5 2 3" xfId="5210" xr:uid="{3DF6FC30-89AE-41CA-BD01-3B046015451E}"/>
    <cellStyle name="Comma 30 2 5 2 4" xfId="7555" xr:uid="{D1FCD305-DF25-4D0D-B097-2E2ECD31206B}"/>
    <cellStyle name="Comma 30 2 5 2 5" xfId="9900" xr:uid="{48426A47-B1CD-40B0-B7A8-CF3359F7B151}"/>
    <cellStyle name="Comma 30 2 5 2 6" xfId="12245" xr:uid="{71F824C8-6A7B-47DC-B818-BBF28CCCF427}"/>
    <cellStyle name="Comma 30 2 5 2 7" xfId="14590" xr:uid="{6E8E11E3-3065-41E0-BC05-CE09F0254D1C}"/>
    <cellStyle name="Comma 30 2 5 2 8" xfId="16936" xr:uid="{30257D87-E70F-4943-8039-12CEEB4AB764}"/>
    <cellStyle name="Comma 30 2 5 2 9" xfId="19281" xr:uid="{D48DF614-11E7-4D24-BD6E-2649AC84B295}"/>
    <cellStyle name="Comma 30 2 5 3" xfId="945" xr:uid="{74AE53AA-07E6-46BC-9796-074EC347D574}"/>
    <cellStyle name="Comma 30 2 5 3 10" xfId="22051" xr:uid="{EB4FE611-C9E9-4A48-9948-0E5ADE76A9EA}"/>
    <cellStyle name="Comma 30 2 5 3 11" xfId="24396" xr:uid="{948CDD75-0DFF-4F16-956C-995D98D76B52}"/>
    <cellStyle name="Comma 30 2 5 3 12" xfId="26741" xr:uid="{3F256132-C4EB-4C71-AEAC-F819A3D84194}"/>
    <cellStyle name="Comma 30 2 5 3 2" xfId="3290" xr:uid="{37415A2B-1C95-4191-94D9-6A0B2D30D8D5}"/>
    <cellStyle name="Comma 30 2 5 3 3" xfId="5635" xr:uid="{4A46422D-C588-4E40-A39B-178124644225}"/>
    <cellStyle name="Comma 30 2 5 3 4" xfId="7980" xr:uid="{AA0037C6-DCDF-4372-B531-C44D3251203C}"/>
    <cellStyle name="Comma 30 2 5 3 5" xfId="10325" xr:uid="{1D5ED8C3-A71C-4B6A-9EFF-DF8332A01A89}"/>
    <cellStyle name="Comma 30 2 5 3 6" xfId="12670" xr:uid="{C2A83BC2-BEF1-4836-98E7-295D2AFE545E}"/>
    <cellStyle name="Comma 30 2 5 3 7" xfId="15015" xr:uid="{7C833FEF-621E-4552-B4BE-D9EF16FC68D9}"/>
    <cellStyle name="Comma 30 2 5 3 8" xfId="17361" xr:uid="{CDA8A261-BD8B-4CA0-B877-AEE82C676BB4}"/>
    <cellStyle name="Comma 30 2 5 3 9" xfId="19706" xr:uid="{BEFCD118-6009-4D05-902D-2C3575C4B585}"/>
    <cellStyle name="Comma 30 2 5 4" xfId="1329" xr:uid="{A3EDC150-6D5A-42CA-898C-429522889A10}"/>
    <cellStyle name="Comma 30 2 5 4 10" xfId="22435" xr:uid="{91275033-0643-4195-9234-2DB62FCCD94E}"/>
    <cellStyle name="Comma 30 2 5 4 11" xfId="24780" xr:uid="{DEDEE589-92E5-476D-89F7-27CE59E9BCE4}"/>
    <cellStyle name="Comma 30 2 5 4 12" xfId="27125" xr:uid="{A779FF00-3542-46A0-B91F-07EDC7F06578}"/>
    <cellStyle name="Comma 30 2 5 4 2" xfId="3674" xr:uid="{65A71A9A-48B0-4CC1-8564-62012E18CC17}"/>
    <cellStyle name="Comma 30 2 5 4 3" xfId="6019" xr:uid="{26772C12-61C0-40C3-854B-3393A86D4FA6}"/>
    <cellStyle name="Comma 30 2 5 4 4" xfId="8364" xr:uid="{30DC17BD-B146-4E66-9F2B-1E7471281506}"/>
    <cellStyle name="Comma 30 2 5 4 5" xfId="10709" xr:uid="{549B5A05-3373-49B4-9D60-6EE475E42266}"/>
    <cellStyle name="Comma 30 2 5 4 6" xfId="13054" xr:uid="{5E13033F-EE01-42F0-831C-D434C165BEB3}"/>
    <cellStyle name="Comma 30 2 5 4 7" xfId="15399" xr:uid="{6CA6E1EE-B2ED-4794-B8F3-DD192F04E533}"/>
    <cellStyle name="Comma 30 2 5 4 8" xfId="17745" xr:uid="{FF765E9D-A6B7-4E7C-91D8-A45B2DECFF88}"/>
    <cellStyle name="Comma 30 2 5 4 9" xfId="20090" xr:uid="{FC4826A1-BF81-44F8-B12D-51C16D85A7E8}"/>
    <cellStyle name="Comma 30 2 5 5" xfId="1713" xr:uid="{24A5F423-1197-4955-BBAE-80315ABDA4FA}"/>
    <cellStyle name="Comma 30 2 5 5 10" xfId="22819" xr:uid="{56831FA1-8570-42F0-A961-2D5D4C928C7F}"/>
    <cellStyle name="Comma 30 2 5 5 11" xfId="25164" xr:uid="{EA024D50-60C0-47B3-B8C1-E358AC82A527}"/>
    <cellStyle name="Comma 30 2 5 5 12" xfId="27509" xr:uid="{0C74BEB2-F261-4184-8DFC-3164CFE6650A}"/>
    <cellStyle name="Comma 30 2 5 5 2" xfId="4058" xr:uid="{592846D9-58A4-4DB4-B74F-AA3E5DC5599B}"/>
    <cellStyle name="Comma 30 2 5 5 3" xfId="6403" xr:uid="{8F6D8EF7-3F27-4167-9E53-644310ACE0BD}"/>
    <cellStyle name="Comma 30 2 5 5 4" xfId="8748" xr:uid="{2A4D00E1-4364-4165-8B21-FD97FE4E51C4}"/>
    <cellStyle name="Comma 30 2 5 5 5" xfId="11093" xr:uid="{A4D37E6A-04AC-49F0-8736-E277E6ED0AB5}"/>
    <cellStyle name="Comma 30 2 5 5 6" xfId="13438" xr:uid="{59893634-90F9-45E8-8508-F79BDAF5D637}"/>
    <cellStyle name="Comma 30 2 5 5 7" xfId="15783" xr:uid="{03A34BCA-7608-430C-A19A-16D478DEEC9A}"/>
    <cellStyle name="Comma 30 2 5 5 8" xfId="18129" xr:uid="{6C9B48B8-43A5-431A-A836-390DA0AE711F}"/>
    <cellStyle name="Comma 30 2 5 5 9" xfId="20474" xr:uid="{FEC36201-3E53-4422-8605-3B5439BD13C7}"/>
    <cellStyle name="Comma 30 2 5 6" xfId="2097" xr:uid="{A83FAE0D-A3D1-4D63-97B7-922A68182CB1}"/>
    <cellStyle name="Comma 30 2 5 6 10" xfId="23203" xr:uid="{A6489504-998F-4D4C-94A7-53ABADC7973C}"/>
    <cellStyle name="Comma 30 2 5 6 11" xfId="25548" xr:uid="{C1B6D78C-B1A9-4374-8344-416AB2454478}"/>
    <cellStyle name="Comma 30 2 5 6 12" xfId="27893" xr:uid="{D855D0D7-378F-457D-A9B2-4E986FFB14DE}"/>
    <cellStyle name="Comma 30 2 5 6 2" xfId="4442" xr:uid="{8E24D9AB-2464-43D7-A4B5-9927AE01E584}"/>
    <cellStyle name="Comma 30 2 5 6 3" xfId="6787" xr:uid="{1AB4C739-AA80-4F6D-B648-63192BDFE049}"/>
    <cellStyle name="Comma 30 2 5 6 4" xfId="9132" xr:uid="{AF5D5228-2F40-447C-8E1F-76DEDF2CD753}"/>
    <cellStyle name="Comma 30 2 5 6 5" xfId="11477" xr:uid="{3159D182-1633-48F4-8439-C35E929154C3}"/>
    <cellStyle name="Comma 30 2 5 6 6" xfId="13822" xr:uid="{5A6CF025-5431-4C1C-95BD-3E06CE646593}"/>
    <cellStyle name="Comma 30 2 5 6 7" xfId="16167" xr:uid="{98459F10-BDB5-487F-8819-EAE223F7EA10}"/>
    <cellStyle name="Comma 30 2 5 6 8" xfId="18513" xr:uid="{F73E2C58-380F-4A96-853D-A13F7D7F080D}"/>
    <cellStyle name="Comma 30 2 5 6 9" xfId="20858" xr:uid="{CD0A2A37-E2E5-4378-8BE5-FC6C4F04E145}"/>
    <cellStyle name="Comma 30 2 5 7" xfId="2481" xr:uid="{AAA1FFB3-4020-4B6A-BC42-2D81B4215E2D}"/>
    <cellStyle name="Comma 30 2 5 8" xfId="4826" xr:uid="{A4F46D1B-5EA3-4716-9823-568456CC7EB0}"/>
    <cellStyle name="Comma 30 2 5 9" xfId="7171" xr:uid="{1FFF65F6-5445-4F0E-B64D-4ADDA5FB4EFD}"/>
    <cellStyle name="Comma 30 2 6" xfId="184" xr:uid="{138DFE83-C4FC-4317-9154-1205B650F5D5}"/>
    <cellStyle name="Comma 30 2 6 10" xfId="9564" xr:uid="{9F842D3A-2530-443A-9DF1-B65312D7C01D}"/>
    <cellStyle name="Comma 30 2 6 11" xfId="11909" xr:uid="{4E26B99D-A2D2-47C4-98CE-E76923AAC304}"/>
    <cellStyle name="Comma 30 2 6 12" xfId="14254" xr:uid="{C9D6CECA-0E14-4290-9663-D9F1CA556788}"/>
    <cellStyle name="Comma 30 2 6 13" xfId="16600" xr:uid="{9F1BB0A5-B4C6-4419-80D7-3006C8EA1675}"/>
    <cellStyle name="Comma 30 2 6 14" xfId="18945" xr:uid="{EF756628-79F9-43A5-B535-B2110CBF4B8D}"/>
    <cellStyle name="Comma 30 2 6 15" xfId="21290" xr:uid="{FA62B4C1-3A23-4146-8B48-84102B8C72C9}"/>
    <cellStyle name="Comma 30 2 6 16" xfId="23635" xr:uid="{CDC0B2F7-8464-4EF4-9743-2DBCFCB5E288}"/>
    <cellStyle name="Comma 30 2 6 17" xfId="25980" xr:uid="{2E6AAC93-818F-4611-912E-F74DA4914750}"/>
    <cellStyle name="Comma 30 2 6 2" xfId="568" xr:uid="{DD82D9CC-5BA3-4E5F-AA80-943DAC69516E}"/>
    <cellStyle name="Comma 30 2 6 2 10" xfId="21674" xr:uid="{A43C06E4-B523-4A78-804A-6AE95458D998}"/>
    <cellStyle name="Comma 30 2 6 2 11" xfId="24019" xr:uid="{E991A1BE-D18F-4EF8-80C3-BD3ADE94F872}"/>
    <cellStyle name="Comma 30 2 6 2 12" xfId="26364" xr:uid="{C0453F2F-13D0-4451-B897-9392F582B5B3}"/>
    <cellStyle name="Comma 30 2 6 2 2" xfId="2913" xr:uid="{91F56111-6BA6-4343-A851-5344B847BFA3}"/>
    <cellStyle name="Comma 30 2 6 2 3" xfId="5258" xr:uid="{D138230B-39A2-4690-9027-0662159BFD03}"/>
    <cellStyle name="Comma 30 2 6 2 4" xfId="7603" xr:uid="{3482681F-9865-4136-A5FC-48417AB847CE}"/>
    <cellStyle name="Comma 30 2 6 2 5" xfId="9948" xr:uid="{1858BE4F-B9A4-4F0B-A9F4-146DBB94AF39}"/>
    <cellStyle name="Comma 30 2 6 2 6" xfId="12293" xr:uid="{6106F2A7-4FA1-40C7-BD8C-4BCDB2CA08CF}"/>
    <cellStyle name="Comma 30 2 6 2 7" xfId="14638" xr:uid="{600334E2-5F59-4B09-9612-02AC40EEECAD}"/>
    <cellStyle name="Comma 30 2 6 2 8" xfId="16984" xr:uid="{7C7164C4-3E64-46B3-B226-64D71E61AD62}"/>
    <cellStyle name="Comma 30 2 6 2 9" xfId="19329" xr:uid="{20F0153E-9F9D-4513-B7BA-D00C734CF4FD}"/>
    <cellStyle name="Comma 30 2 6 3" xfId="993" xr:uid="{2275CCFF-486C-41C6-B4E8-22A2A7719982}"/>
    <cellStyle name="Comma 30 2 6 3 10" xfId="22099" xr:uid="{FA790016-BB6D-4041-B712-454ABEB6E3C3}"/>
    <cellStyle name="Comma 30 2 6 3 11" xfId="24444" xr:uid="{A5142288-6650-4DC3-A0EF-5E6CCB4F15AA}"/>
    <cellStyle name="Comma 30 2 6 3 12" xfId="26789" xr:uid="{137D92BC-5C1B-4254-8D52-98B478171C45}"/>
    <cellStyle name="Comma 30 2 6 3 2" xfId="3338" xr:uid="{FEF304F8-2D6A-453D-B84C-720E009B371F}"/>
    <cellStyle name="Comma 30 2 6 3 3" xfId="5683" xr:uid="{CFE2FAAB-1FC8-4996-A835-EE446354BB51}"/>
    <cellStyle name="Comma 30 2 6 3 4" xfId="8028" xr:uid="{A5B1991F-D8BA-4481-83C1-4AF7027FFD6C}"/>
    <cellStyle name="Comma 30 2 6 3 5" xfId="10373" xr:uid="{2B9FE0CF-D715-40DE-8277-D8AE8CAC4BE7}"/>
    <cellStyle name="Comma 30 2 6 3 6" xfId="12718" xr:uid="{FC0C2B64-A96F-45C2-849E-9F79A9781149}"/>
    <cellStyle name="Comma 30 2 6 3 7" xfId="15063" xr:uid="{85B6D71E-709B-4A66-BC95-FB29B7755079}"/>
    <cellStyle name="Comma 30 2 6 3 8" xfId="17409" xr:uid="{03A879A1-BD37-4C86-98B7-E1FFE2D5A415}"/>
    <cellStyle name="Comma 30 2 6 3 9" xfId="19754" xr:uid="{1992160F-DDE7-429F-9FD3-6111EB81FC03}"/>
    <cellStyle name="Comma 30 2 6 4" xfId="1377" xr:uid="{139537BB-40E1-42E7-A5E9-6D2E3C7A6720}"/>
    <cellStyle name="Comma 30 2 6 4 10" xfId="22483" xr:uid="{07AB48C8-A5BC-4CB5-A0E0-031256CDFCE3}"/>
    <cellStyle name="Comma 30 2 6 4 11" xfId="24828" xr:uid="{3AC2451C-0D5E-46BD-93C3-9B896A66062B}"/>
    <cellStyle name="Comma 30 2 6 4 12" xfId="27173" xr:uid="{8AAE2C1B-C996-4F13-82D8-D5F3DC600449}"/>
    <cellStyle name="Comma 30 2 6 4 2" xfId="3722" xr:uid="{9067F2DA-9F73-4B87-80F3-CFDC4B2FE952}"/>
    <cellStyle name="Comma 30 2 6 4 3" xfId="6067" xr:uid="{83623A5A-213A-4A3D-9B10-DA700FD5F6AD}"/>
    <cellStyle name="Comma 30 2 6 4 4" xfId="8412" xr:uid="{6DCE7786-3E0F-4F35-86EC-CE98338634FA}"/>
    <cellStyle name="Comma 30 2 6 4 5" xfId="10757" xr:uid="{D714317D-4444-4DE4-BCFD-E09EE16096D0}"/>
    <cellStyle name="Comma 30 2 6 4 6" xfId="13102" xr:uid="{D0B71CD9-C87A-424A-A977-FB058780ECEA}"/>
    <cellStyle name="Comma 30 2 6 4 7" xfId="15447" xr:uid="{4E0C51F9-DCCF-4731-80C6-EF1C8E41367F}"/>
    <cellStyle name="Comma 30 2 6 4 8" xfId="17793" xr:uid="{5D8A2A6B-7CA3-4CED-9FC9-1ACD6E3C2254}"/>
    <cellStyle name="Comma 30 2 6 4 9" xfId="20138" xr:uid="{691A0AC7-85A7-4D7C-854D-34613ECA286B}"/>
    <cellStyle name="Comma 30 2 6 5" xfId="1761" xr:uid="{5C872C6E-43A5-49CB-80E4-C94FC164423E}"/>
    <cellStyle name="Comma 30 2 6 5 10" xfId="22867" xr:uid="{1E68B88C-E6EA-4E3B-A4DD-1D5979DC5CC6}"/>
    <cellStyle name="Comma 30 2 6 5 11" xfId="25212" xr:uid="{F10D52F5-6F87-41D1-B1EC-C041197A5AE0}"/>
    <cellStyle name="Comma 30 2 6 5 12" xfId="27557" xr:uid="{40B8C519-3376-416A-8D66-F2620466BD9C}"/>
    <cellStyle name="Comma 30 2 6 5 2" xfId="4106" xr:uid="{7EBA8582-D026-481E-A404-91D175BC0466}"/>
    <cellStyle name="Comma 30 2 6 5 3" xfId="6451" xr:uid="{A24BCB20-C383-43B0-9CCE-F8E09ED6AAA6}"/>
    <cellStyle name="Comma 30 2 6 5 4" xfId="8796" xr:uid="{CC7D1F6D-6087-47FA-9983-15599AB0954D}"/>
    <cellStyle name="Comma 30 2 6 5 5" xfId="11141" xr:uid="{D1BCFBA4-0DF3-4481-AA50-9D5CE1E3CCA0}"/>
    <cellStyle name="Comma 30 2 6 5 6" xfId="13486" xr:uid="{EDFEB3DE-58E0-4B20-9A01-72F41EE8F6F7}"/>
    <cellStyle name="Comma 30 2 6 5 7" xfId="15831" xr:uid="{46B82024-356C-40AE-A211-89AF4310D9FF}"/>
    <cellStyle name="Comma 30 2 6 5 8" xfId="18177" xr:uid="{82BD55CE-1DD4-40B0-A40E-BC00076B8BED}"/>
    <cellStyle name="Comma 30 2 6 5 9" xfId="20522" xr:uid="{0F46AEDF-3CAE-4E36-BA52-92A04074276B}"/>
    <cellStyle name="Comma 30 2 6 6" xfId="2145" xr:uid="{72042AD1-E6E7-403F-8F16-0D346AFB7BB4}"/>
    <cellStyle name="Comma 30 2 6 6 10" xfId="23251" xr:uid="{F8A5B542-B280-40C4-9FF4-534E872AF941}"/>
    <cellStyle name="Comma 30 2 6 6 11" xfId="25596" xr:uid="{7DFE278C-947D-40C4-A0DE-A669D37448B1}"/>
    <cellStyle name="Comma 30 2 6 6 12" xfId="27941" xr:uid="{26011E48-4403-4426-9F6C-188CA816E6BB}"/>
    <cellStyle name="Comma 30 2 6 6 2" xfId="4490" xr:uid="{8F25A8AA-D85E-4BA4-ADD7-8A123361E712}"/>
    <cellStyle name="Comma 30 2 6 6 3" xfId="6835" xr:uid="{9598ED46-341C-417A-9245-6ECA11148FCE}"/>
    <cellStyle name="Comma 30 2 6 6 4" xfId="9180" xr:uid="{D728F7B6-1A67-4A12-A249-F8B4543A5CFE}"/>
    <cellStyle name="Comma 30 2 6 6 5" xfId="11525" xr:uid="{3364AADE-01C3-488F-BCAA-6E0D68A076B6}"/>
    <cellStyle name="Comma 30 2 6 6 6" xfId="13870" xr:uid="{848E412D-4084-4700-B5C7-8EB041174E15}"/>
    <cellStyle name="Comma 30 2 6 6 7" xfId="16215" xr:uid="{BB762AD9-A2C0-415D-A61F-91789DF0D456}"/>
    <cellStyle name="Comma 30 2 6 6 8" xfId="18561" xr:uid="{B1A2F692-6242-4722-A945-03D4EDD56FDA}"/>
    <cellStyle name="Comma 30 2 6 6 9" xfId="20906" xr:uid="{9861AD4C-EBA6-4FF2-9A5F-2DBCAFD7AEE4}"/>
    <cellStyle name="Comma 30 2 6 7" xfId="2529" xr:uid="{1E6B0A12-B7B2-42C5-BC16-E607A80B05C6}"/>
    <cellStyle name="Comma 30 2 6 8" xfId="4874" xr:uid="{FC6022BC-8226-41C7-A852-A842A557108A}"/>
    <cellStyle name="Comma 30 2 6 9" xfId="7219" xr:uid="{50278100-1B29-4AEF-A1D9-28E3B24BD3E5}"/>
    <cellStyle name="Comma 30 2 7" xfId="232" xr:uid="{11F5AAB7-3361-405D-82E4-B2C68BE5F1E3}"/>
    <cellStyle name="Comma 30 2 7 10" xfId="9612" xr:uid="{AE4453F5-8E19-4E34-9B9B-1226FBC8D0C8}"/>
    <cellStyle name="Comma 30 2 7 11" xfId="11957" xr:uid="{BBF590EC-18F1-4F74-95BF-714837FF0B00}"/>
    <cellStyle name="Comma 30 2 7 12" xfId="14302" xr:uid="{F677B2B4-C46E-4A47-9DE9-76F0B025218F}"/>
    <cellStyle name="Comma 30 2 7 13" xfId="16648" xr:uid="{3DD94133-BDF3-4AAF-B10D-CD588AFD0B4E}"/>
    <cellStyle name="Comma 30 2 7 14" xfId="18993" xr:uid="{59B37C7A-1E45-4167-A6CF-4B378C9BA585}"/>
    <cellStyle name="Comma 30 2 7 15" xfId="21338" xr:uid="{11725FCE-F258-415F-9334-B938CE608E7E}"/>
    <cellStyle name="Comma 30 2 7 16" xfId="23683" xr:uid="{B35C8C57-4E0B-45E2-B8B5-66613313A73D}"/>
    <cellStyle name="Comma 30 2 7 17" xfId="26028" xr:uid="{94F2A637-F78B-41FC-98B7-0E9AB13D141D}"/>
    <cellStyle name="Comma 30 2 7 2" xfId="616" xr:uid="{A93251F4-AEA8-416E-8722-3F74C952DF00}"/>
    <cellStyle name="Comma 30 2 7 2 10" xfId="21722" xr:uid="{E501512E-FACE-478B-AAEC-CF3058112042}"/>
    <cellStyle name="Comma 30 2 7 2 11" xfId="24067" xr:uid="{0F88054E-611F-4AB1-993F-0E9136F25348}"/>
    <cellStyle name="Comma 30 2 7 2 12" xfId="26412" xr:uid="{8741D18A-3B81-4C86-A206-D24F164B91A5}"/>
    <cellStyle name="Comma 30 2 7 2 2" xfId="2961" xr:uid="{4ECA70DB-E159-4E45-A7B0-C205A9B5CFA5}"/>
    <cellStyle name="Comma 30 2 7 2 3" xfId="5306" xr:uid="{43611CB6-0B75-4003-AF17-D49F3A13DB04}"/>
    <cellStyle name="Comma 30 2 7 2 4" xfId="7651" xr:uid="{3EACDB19-A690-4060-BC99-95B997177253}"/>
    <cellStyle name="Comma 30 2 7 2 5" xfId="9996" xr:uid="{7D620915-7681-4B15-BC36-9FA2BC321623}"/>
    <cellStyle name="Comma 30 2 7 2 6" xfId="12341" xr:uid="{9C0FC5F8-52B2-4036-99B2-33D46A42510F}"/>
    <cellStyle name="Comma 30 2 7 2 7" xfId="14686" xr:uid="{4726B6C6-77F0-400F-96F3-C6760C327A3C}"/>
    <cellStyle name="Comma 30 2 7 2 8" xfId="17032" xr:uid="{4C651768-8D92-4548-89CB-E57D4A2786B8}"/>
    <cellStyle name="Comma 30 2 7 2 9" xfId="19377" xr:uid="{ABA0D076-969D-4C7B-84A6-81E6C21A3E1F}"/>
    <cellStyle name="Comma 30 2 7 3" xfId="1041" xr:uid="{9A37353A-EE40-40BE-B21B-5A36115C6FAD}"/>
    <cellStyle name="Comma 30 2 7 3 10" xfId="22147" xr:uid="{7BD607C9-1EE7-409C-A33F-47B8410165BB}"/>
    <cellStyle name="Comma 30 2 7 3 11" xfId="24492" xr:uid="{46937656-33C0-4BD6-9B4F-4104A032AAF6}"/>
    <cellStyle name="Comma 30 2 7 3 12" xfId="26837" xr:uid="{16573D28-B9B2-47F1-BF60-9B5EE1053DC8}"/>
    <cellStyle name="Comma 30 2 7 3 2" xfId="3386" xr:uid="{1321F20A-7968-448C-8C7B-6165F3C38325}"/>
    <cellStyle name="Comma 30 2 7 3 3" xfId="5731" xr:uid="{5DFB8EBA-C7C7-4C64-A1C1-E0CE2EC433FB}"/>
    <cellStyle name="Comma 30 2 7 3 4" xfId="8076" xr:uid="{983C561C-4BB4-4A79-88F7-86E5A19C65F9}"/>
    <cellStyle name="Comma 30 2 7 3 5" xfId="10421" xr:uid="{0F9C84DF-B20C-43A9-83C1-A57E5E69B5F3}"/>
    <cellStyle name="Comma 30 2 7 3 6" xfId="12766" xr:uid="{7CE70157-C862-4BF4-A0E0-60D42013BE49}"/>
    <cellStyle name="Comma 30 2 7 3 7" xfId="15111" xr:uid="{667EE54D-41C1-4818-8CB9-F6C11F682F1A}"/>
    <cellStyle name="Comma 30 2 7 3 8" xfId="17457" xr:uid="{34B749D0-47D7-415D-AAD3-875AEF0A02D7}"/>
    <cellStyle name="Comma 30 2 7 3 9" xfId="19802" xr:uid="{E880F013-4306-40CF-890E-F96467360CD0}"/>
    <cellStyle name="Comma 30 2 7 4" xfId="1425" xr:uid="{FA8A36A9-A1D2-43E3-839A-AEE7DE395A58}"/>
    <cellStyle name="Comma 30 2 7 4 10" xfId="22531" xr:uid="{B5467CF7-540C-403C-95B4-360FA8456C0E}"/>
    <cellStyle name="Comma 30 2 7 4 11" xfId="24876" xr:uid="{59C255B5-9E25-414F-9378-B27C6B5A097C}"/>
    <cellStyle name="Comma 30 2 7 4 12" xfId="27221" xr:uid="{B340859A-9AC4-4E63-80DB-90156F5C5FFF}"/>
    <cellStyle name="Comma 30 2 7 4 2" xfId="3770" xr:uid="{676B1B39-83E2-461A-A768-A01CC853B295}"/>
    <cellStyle name="Comma 30 2 7 4 3" xfId="6115" xr:uid="{ECFD3468-72B8-4E41-AA90-999173048E29}"/>
    <cellStyle name="Comma 30 2 7 4 4" xfId="8460" xr:uid="{5F9F2B35-C660-4680-8D6C-966B6DB38F43}"/>
    <cellStyle name="Comma 30 2 7 4 5" xfId="10805" xr:uid="{0C137532-6BB9-4E4F-84E4-FBABBDCA2270}"/>
    <cellStyle name="Comma 30 2 7 4 6" xfId="13150" xr:uid="{6CB4C8E8-1281-4FF8-9D0E-A6A9207408E0}"/>
    <cellStyle name="Comma 30 2 7 4 7" xfId="15495" xr:uid="{EDAF5859-B2AE-4691-9EE3-3F3EC231507D}"/>
    <cellStyle name="Comma 30 2 7 4 8" xfId="17841" xr:uid="{F7A50B16-5EBA-49A7-8FBA-F8864D2F4002}"/>
    <cellStyle name="Comma 30 2 7 4 9" xfId="20186" xr:uid="{A6456209-C6EC-413A-88EC-54A71C2F3693}"/>
    <cellStyle name="Comma 30 2 7 5" xfId="1809" xr:uid="{601901E9-A8FF-4605-BE5C-18676532111F}"/>
    <cellStyle name="Comma 30 2 7 5 10" xfId="22915" xr:uid="{AB6E2FBB-014C-479F-9E0B-E599F91108C9}"/>
    <cellStyle name="Comma 30 2 7 5 11" xfId="25260" xr:uid="{F97705A0-0CDC-40C6-AFEA-A31B10E61FE3}"/>
    <cellStyle name="Comma 30 2 7 5 12" xfId="27605" xr:uid="{60135428-5A2E-41AB-BC86-AAA9904E62DD}"/>
    <cellStyle name="Comma 30 2 7 5 2" xfId="4154" xr:uid="{D692ECCE-F163-4680-A196-5BC61F2DDB50}"/>
    <cellStyle name="Comma 30 2 7 5 3" xfId="6499" xr:uid="{7D66352B-72C5-409C-A5B0-F957E618EA9E}"/>
    <cellStyle name="Comma 30 2 7 5 4" xfId="8844" xr:uid="{F2D1206E-8096-4887-9B89-BBF363DA9449}"/>
    <cellStyle name="Comma 30 2 7 5 5" xfId="11189" xr:uid="{82A6C03D-44D0-41A9-B558-BC554EC3482E}"/>
    <cellStyle name="Comma 30 2 7 5 6" xfId="13534" xr:uid="{5A6987F5-0E66-45A7-B131-32B9D3F03E7E}"/>
    <cellStyle name="Comma 30 2 7 5 7" xfId="15879" xr:uid="{972FCB66-8994-44D9-A615-42B5B6978A04}"/>
    <cellStyle name="Comma 30 2 7 5 8" xfId="18225" xr:uid="{911794EB-930E-4938-B5D6-502D18423631}"/>
    <cellStyle name="Comma 30 2 7 5 9" xfId="20570" xr:uid="{C7E75AF7-4158-49E3-8F57-A4B644C0796C}"/>
    <cellStyle name="Comma 30 2 7 6" xfId="2193" xr:uid="{5ACFB7CC-AD54-4B8C-8DB3-ABBDCFC98EE6}"/>
    <cellStyle name="Comma 30 2 7 6 10" xfId="23299" xr:uid="{C91FB134-32E8-4A72-B205-ECC6BF0477CF}"/>
    <cellStyle name="Comma 30 2 7 6 11" xfId="25644" xr:uid="{ABE4653B-FD95-40DA-80A9-F601C36B1709}"/>
    <cellStyle name="Comma 30 2 7 6 12" xfId="27989" xr:uid="{04BFDBD8-A2BE-4ECE-9B5A-6E710EC6D25D}"/>
    <cellStyle name="Comma 30 2 7 6 2" xfId="4538" xr:uid="{DC538EBF-D5B0-44A6-BD98-A8BF43DB7E4D}"/>
    <cellStyle name="Comma 30 2 7 6 3" xfId="6883" xr:uid="{6C30EC71-0122-4839-8E91-DEB2B74403F9}"/>
    <cellStyle name="Comma 30 2 7 6 4" xfId="9228" xr:uid="{C65FFF1D-8A8F-47B1-BFDA-3E447E60EF9C}"/>
    <cellStyle name="Comma 30 2 7 6 5" xfId="11573" xr:uid="{BCA748C2-903A-41A2-AF52-2C9B8371DA90}"/>
    <cellStyle name="Comma 30 2 7 6 6" xfId="13918" xr:uid="{236D844A-8450-4516-97CA-C4742B0E4402}"/>
    <cellStyle name="Comma 30 2 7 6 7" xfId="16263" xr:uid="{6A03BDAD-29DD-41A7-9AA9-A90858011373}"/>
    <cellStyle name="Comma 30 2 7 6 8" xfId="18609" xr:uid="{3EAB60F5-F93D-4A86-A6F2-152AADBC27A9}"/>
    <cellStyle name="Comma 30 2 7 6 9" xfId="20954" xr:uid="{A3C119A9-0EE9-439C-982D-D201F23C43E3}"/>
    <cellStyle name="Comma 30 2 7 7" xfId="2577" xr:uid="{B8276981-533B-4467-8E73-91132F658B9C}"/>
    <cellStyle name="Comma 30 2 7 8" xfId="4922" xr:uid="{1481164F-8B92-42B0-B332-66CB342E4864}"/>
    <cellStyle name="Comma 30 2 7 9" xfId="7267" xr:uid="{88617270-7C1F-4E87-8ADE-75D94153C3A2}"/>
    <cellStyle name="Comma 30 2 8" xfId="280" xr:uid="{1B7F52A4-F012-4B0D-AB84-C48F30A63B53}"/>
    <cellStyle name="Comma 30 2 8 10" xfId="9660" xr:uid="{127718F5-2AC1-4215-8D59-5FDDF7FD4077}"/>
    <cellStyle name="Comma 30 2 8 11" xfId="12005" xr:uid="{03C40718-7931-4255-9E94-4805A7833624}"/>
    <cellStyle name="Comma 30 2 8 12" xfId="14350" xr:uid="{5DAA224F-F33B-426C-BC08-F0AC3135F569}"/>
    <cellStyle name="Comma 30 2 8 13" xfId="16696" xr:uid="{0CD92F91-6E1A-4D34-9CB6-366E8224BA25}"/>
    <cellStyle name="Comma 30 2 8 14" xfId="19041" xr:uid="{2B6C0AE6-0158-4A9F-83BC-5D00059D811A}"/>
    <cellStyle name="Comma 30 2 8 15" xfId="21386" xr:uid="{BD5236A1-FB52-403F-B9EA-531712FB3ABF}"/>
    <cellStyle name="Comma 30 2 8 16" xfId="23731" xr:uid="{8C217277-B2C2-4A12-9E0E-1DAAA00DE6E2}"/>
    <cellStyle name="Comma 30 2 8 17" xfId="26076" xr:uid="{728E6D05-37EA-40FD-BD26-8D94DE4938BF}"/>
    <cellStyle name="Comma 30 2 8 2" xfId="664" xr:uid="{D70FB695-DD98-4F15-AEEE-C2D37A16E78F}"/>
    <cellStyle name="Comma 30 2 8 2 10" xfId="21770" xr:uid="{B99C8C25-A5E2-488F-AE4A-4F0DB51B83A7}"/>
    <cellStyle name="Comma 30 2 8 2 11" xfId="24115" xr:uid="{3A3D520F-0194-4342-BD99-3A58264F397C}"/>
    <cellStyle name="Comma 30 2 8 2 12" xfId="26460" xr:uid="{E6E325D3-07A4-455B-A255-8E9894868A36}"/>
    <cellStyle name="Comma 30 2 8 2 2" xfId="3009" xr:uid="{9ED90E8E-0EF7-494F-91F1-9B39B228B458}"/>
    <cellStyle name="Comma 30 2 8 2 3" xfId="5354" xr:uid="{E4020739-5395-4417-B302-3FDDB7FE1C5F}"/>
    <cellStyle name="Comma 30 2 8 2 4" xfId="7699" xr:uid="{D561B5C2-42E2-41C9-AB6C-D4FC8FA6D6C4}"/>
    <cellStyle name="Comma 30 2 8 2 5" xfId="10044" xr:uid="{52EDA72B-6DE6-4661-8828-4BF2141ADE90}"/>
    <cellStyle name="Comma 30 2 8 2 6" xfId="12389" xr:uid="{8FC72E30-164E-4150-A215-F0CDEF58DF00}"/>
    <cellStyle name="Comma 30 2 8 2 7" xfId="14734" xr:uid="{4CDBA9B9-2363-4ACA-8140-32D2B302BF82}"/>
    <cellStyle name="Comma 30 2 8 2 8" xfId="17080" xr:uid="{F22C6D82-4C61-4AEC-B7D6-189DB0365A52}"/>
    <cellStyle name="Comma 30 2 8 2 9" xfId="19425" xr:uid="{076E9AC7-8BEA-4EEE-98B3-B62AF9734E8C}"/>
    <cellStyle name="Comma 30 2 8 3" xfId="1089" xr:uid="{F0FB0868-1779-491C-A0CE-675BE1E1656D}"/>
    <cellStyle name="Comma 30 2 8 3 10" xfId="22195" xr:uid="{E5DC1DF8-CC4F-4AAF-B0F5-3E95F351E1DF}"/>
    <cellStyle name="Comma 30 2 8 3 11" xfId="24540" xr:uid="{8DD1EC30-5F37-4172-9E46-03953370A3D7}"/>
    <cellStyle name="Comma 30 2 8 3 12" xfId="26885" xr:uid="{95773602-9103-45D5-AA8B-D2C7CDCC14D9}"/>
    <cellStyle name="Comma 30 2 8 3 2" xfId="3434" xr:uid="{49D5E18B-0EA1-4597-9604-CF73A4A20A8D}"/>
    <cellStyle name="Comma 30 2 8 3 3" xfId="5779" xr:uid="{B5B07F35-5669-4B7D-ACBC-9B46DFD97C79}"/>
    <cellStyle name="Comma 30 2 8 3 4" xfId="8124" xr:uid="{607E01F3-F23A-4FE3-9015-ED7CABDD040A}"/>
    <cellStyle name="Comma 30 2 8 3 5" xfId="10469" xr:uid="{A3A10D89-AE6A-49CF-8F12-DAF747740727}"/>
    <cellStyle name="Comma 30 2 8 3 6" xfId="12814" xr:uid="{2AC8E160-1C09-4ABD-9324-52B8BA35D07E}"/>
    <cellStyle name="Comma 30 2 8 3 7" xfId="15159" xr:uid="{52872AB6-F242-429B-8568-D2E956AF2ADC}"/>
    <cellStyle name="Comma 30 2 8 3 8" xfId="17505" xr:uid="{17E53BF1-7A0F-4520-9104-DBAA842B0986}"/>
    <cellStyle name="Comma 30 2 8 3 9" xfId="19850" xr:uid="{1C56D734-B64E-4CEA-A156-04FDC2546008}"/>
    <cellStyle name="Comma 30 2 8 4" xfId="1473" xr:uid="{EB10C900-E842-4ACC-B45A-29C560A3FC54}"/>
    <cellStyle name="Comma 30 2 8 4 10" xfId="22579" xr:uid="{747E3C16-10F8-47A9-A173-779F6A624555}"/>
    <cellStyle name="Comma 30 2 8 4 11" xfId="24924" xr:uid="{8B86F89B-C074-4208-99D2-B50D2421D2A1}"/>
    <cellStyle name="Comma 30 2 8 4 12" xfId="27269" xr:uid="{340329C8-EA44-47E5-BAA7-4BDC03A99B6F}"/>
    <cellStyle name="Comma 30 2 8 4 2" xfId="3818" xr:uid="{91ABE12D-DEF3-4DE9-93B8-5C8851B7F446}"/>
    <cellStyle name="Comma 30 2 8 4 3" xfId="6163" xr:uid="{EA83931D-C5B1-41A6-B07A-393ED52E500B}"/>
    <cellStyle name="Comma 30 2 8 4 4" xfId="8508" xr:uid="{1106DB2C-AC07-44DC-88CA-0440F5F57AAE}"/>
    <cellStyle name="Comma 30 2 8 4 5" xfId="10853" xr:uid="{0D40052C-23CE-44B6-81D0-F8200DA36303}"/>
    <cellStyle name="Comma 30 2 8 4 6" xfId="13198" xr:uid="{75CF5A56-8633-492A-9CE1-6DA1C9D2E357}"/>
    <cellStyle name="Comma 30 2 8 4 7" xfId="15543" xr:uid="{9D32C3C7-FF06-4AF6-BEE0-BE748268B915}"/>
    <cellStyle name="Comma 30 2 8 4 8" xfId="17889" xr:uid="{32877905-5B74-438C-95F6-630B0AFCCE93}"/>
    <cellStyle name="Comma 30 2 8 4 9" xfId="20234" xr:uid="{505DE6E1-C45B-4169-9270-48B5F0FB9240}"/>
    <cellStyle name="Comma 30 2 8 5" xfId="1857" xr:uid="{7218F322-02E8-4B44-980A-5AAE735CE6DC}"/>
    <cellStyle name="Comma 30 2 8 5 10" xfId="22963" xr:uid="{D946B77B-E63E-41BC-AA36-8231CC6CB85A}"/>
    <cellStyle name="Comma 30 2 8 5 11" xfId="25308" xr:uid="{9723EEEA-7EB3-45B2-901A-AD09E04D486C}"/>
    <cellStyle name="Comma 30 2 8 5 12" xfId="27653" xr:uid="{5D5B2E31-A224-4498-93BA-7F6E121002FA}"/>
    <cellStyle name="Comma 30 2 8 5 2" xfId="4202" xr:uid="{FBFC3E2A-C314-4619-A08C-B9290942F83C}"/>
    <cellStyle name="Comma 30 2 8 5 3" xfId="6547" xr:uid="{686037C2-C4EA-452D-91B6-F49E9FA1A131}"/>
    <cellStyle name="Comma 30 2 8 5 4" xfId="8892" xr:uid="{9FF6AAE9-0F2D-4713-B4FF-B2AABA9CDFEE}"/>
    <cellStyle name="Comma 30 2 8 5 5" xfId="11237" xr:uid="{53BDAF3A-5AB9-4D14-9AD9-C22764ECEE1F}"/>
    <cellStyle name="Comma 30 2 8 5 6" xfId="13582" xr:uid="{953733FC-F4D3-4721-ABBA-13043E7EB718}"/>
    <cellStyle name="Comma 30 2 8 5 7" xfId="15927" xr:uid="{6B704273-CF57-424E-B416-936617EA0F45}"/>
    <cellStyle name="Comma 30 2 8 5 8" xfId="18273" xr:uid="{F67A40C2-0168-4661-8F49-78E6A51CF931}"/>
    <cellStyle name="Comma 30 2 8 5 9" xfId="20618" xr:uid="{5FCBE3DB-CF5D-47FA-BA26-7CC5DF1D14E3}"/>
    <cellStyle name="Comma 30 2 8 6" xfId="2241" xr:uid="{3D5BF6F2-7B7E-47A8-B4B8-0DD35A828B95}"/>
    <cellStyle name="Comma 30 2 8 6 10" xfId="23347" xr:uid="{FC30D739-D5CE-4B88-8628-E74F64E1FF1A}"/>
    <cellStyle name="Comma 30 2 8 6 11" xfId="25692" xr:uid="{E8E89F54-E6F0-4275-8DF8-ADFD3C9E5866}"/>
    <cellStyle name="Comma 30 2 8 6 12" xfId="28037" xr:uid="{41B88340-4A73-496F-924F-0CB4C7CF4EAC}"/>
    <cellStyle name="Comma 30 2 8 6 2" xfId="4586" xr:uid="{3BE8F967-79A2-4474-9FB5-99592E7DCA4D}"/>
    <cellStyle name="Comma 30 2 8 6 3" xfId="6931" xr:uid="{FB583E13-F287-4B23-AE66-85E118CFB961}"/>
    <cellStyle name="Comma 30 2 8 6 4" xfId="9276" xr:uid="{AEF16DD4-2374-4716-9D8E-CF8D53787F26}"/>
    <cellStyle name="Comma 30 2 8 6 5" xfId="11621" xr:uid="{9CEF2A27-0744-4379-8624-19668086E1A1}"/>
    <cellStyle name="Comma 30 2 8 6 6" xfId="13966" xr:uid="{EFEBA3D5-90A3-4AC0-A9A7-439BBF7FF55E}"/>
    <cellStyle name="Comma 30 2 8 6 7" xfId="16311" xr:uid="{B5A16E7B-EF59-4D7C-9B49-908F46366BCF}"/>
    <cellStyle name="Comma 30 2 8 6 8" xfId="18657" xr:uid="{AFDB3C2D-F2BB-4A3B-A420-B5A4A283C186}"/>
    <cellStyle name="Comma 30 2 8 6 9" xfId="21002" xr:uid="{7EC9140E-D7E2-4064-ACBE-7C5109443757}"/>
    <cellStyle name="Comma 30 2 8 7" xfId="2625" xr:uid="{36D022FF-A861-4760-8BD9-ED3A2EFE2AAE}"/>
    <cellStyle name="Comma 30 2 8 8" xfId="4970" xr:uid="{952BE7B0-66CF-49C9-B1B1-2D27BDD77442}"/>
    <cellStyle name="Comma 30 2 8 9" xfId="7315" xr:uid="{E87FE6EC-6702-48F5-AB6F-C4CDB1A6E243}"/>
    <cellStyle name="Comma 30 2 9" xfId="328" xr:uid="{BBC5C3F9-C01F-426C-87AD-E6D6A11B1610}"/>
    <cellStyle name="Comma 30 2 9 10" xfId="9708" xr:uid="{5BB2AA51-DEE8-44D3-9539-AD3C8D33D035}"/>
    <cellStyle name="Comma 30 2 9 11" xfId="12053" xr:uid="{0335C969-4C6E-427F-A17F-6F9A47E2A837}"/>
    <cellStyle name="Comma 30 2 9 12" xfId="14398" xr:uid="{CB3D2C5A-27AE-44AD-B1E3-A3BB0022414B}"/>
    <cellStyle name="Comma 30 2 9 13" xfId="16744" xr:uid="{02B2CC1B-C63E-40E0-95E3-A5CFAD411E2D}"/>
    <cellStyle name="Comma 30 2 9 14" xfId="19089" xr:uid="{F4C165A5-D79F-41E0-A14E-FAF8471BD83C}"/>
    <cellStyle name="Comma 30 2 9 15" xfId="21434" xr:uid="{CF4EB3D5-E9CA-4599-B559-936ADF02C256}"/>
    <cellStyle name="Comma 30 2 9 16" xfId="23779" xr:uid="{A10DCCCF-E61D-45EE-957A-E16F3B660C78}"/>
    <cellStyle name="Comma 30 2 9 17" xfId="26124" xr:uid="{C1A63E41-047C-42E6-B216-017CF16054E2}"/>
    <cellStyle name="Comma 30 2 9 2" xfId="712" xr:uid="{CD70F9F4-08F9-4265-A809-4766A8B7B0DE}"/>
    <cellStyle name="Comma 30 2 9 2 10" xfId="21818" xr:uid="{D5FBB9A2-0853-4C0C-9E57-9659650141DB}"/>
    <cellStyle name="Comma 30 2 9 2 11" xfId="24163" xr:uid="{25DA4912-6E19-404D-B656-7C7A85FDD27C}"/>
    <cellStyle name="Comma 30 2 9 2 12" xfId="26508" xr:uid="{20616C1A-6355-49F8-BE40-B54A332213DE}"/>
    <cellStyle name="Comma 30 2 9 2 2" xfId="3057" xr:uid="{31B94EC9-1A95-4B45-B800-79EA27252ED6}"/>
    <cellStyle name="Comma 30 2 9 2 3" xfId="5402" xr:uid="{D1C4E1A0-11E5-4520-BCC1-C3B4C8A75E3C}"/>
    <cellStyle name="Comma 30 2 9 2 4" xfId="7747" xr:uid="{E86B6BD7-2BDC-42CC-BFD7-2F331241F6D0}"/>
    <cellStyle name="Comma 30 2 9 2 5" xfId="10092" xr:uid="{C839A772-164C-4AFB-A58A-D72B7B4AD334}"/>
    <cellStyle name="Comma 30 2 9 2 6" xfId="12437" xr:uid="{9A7FD1D7-D31E-48D0-BD41-1A55193DC537}"/>
    <cellStyle name="Comma 30 2 9 2 7" xfId="14782" xr:uid="{A2343615-84D3-4936-A6ED-2DE5F5C6CB06}"/>
    <cellStyle name="Comma 30 2 9 2 8" xfId="17128" xr:uid="{F809818C-154C-4476-8F04-8533D2FD43F7}"/>
    <cellStyle name="Comma 30 2 9 2 9" xfId="19473" xr:uid="{F5123211-85EB-45F3-9814-3985384DF346}"/>
    <cellStyle name="Comma 30 2 9 3" xfId="1137" xr:uid="{2E3A5E68-11B0-4FEC-8C47-8D6E7374F2D3}"/>
    <cellStyle name="Comma 30 2 9 3 10" xfId="22243" xr:uid="{F09FC758-2F92-4510-96FA-7E4D8FC87A6A}"/>
    <cellStyle name="Comma 30 2 9 3 11" xfId="24588" xr:uid="{97512FFE-FB7A-4D82-92A3-5842D129B229}"/>
    <cellStyle name="Comma 30 2 9 3 12" xfId="26933" xr:uid="{002C3851-9894-496A-AAD8-58209C51FE5A}"/>
    <cellStyle name="Comma 30 2 9 3 2" xfId="3482" xr:uid="{F005EC8F-EE52-462A-A5B0-831777F5E7B6}"/>
    <cellStyle name="Comma 30 2 9 3 3" xfId="5827" xr:uid="{99696FC7-3B01-47C7-A564-03B1504CBB72}"/>
    <cellStyle name="Comma 30 2 9 3 4" xfId="8172" xr:uid="{377CE58F-FEE3-4F36-ADB3-4886AA884974}"/>
    <cellStyle name="Comma 30 2 9 3 5" xfId="10517" xr:uid="{7E7425AE-CBA5-4890-9555-5698A82875C2}"/>
    <cellStyle name="Comma 30 2 9 3 6" xfId="12862" xr:uid="{0D99839E-BAEA-4A8B-8AA2-4E7D00602646}"/>
    <cellStyle name="Comma 30 2 9 3 7" xfId="15207" xr:uid="{A4A488F4-76C1-465C-B49A-1EB8C815D4CE}"/>
    <cellStyle name="Comma 30 2 9 3 8" xfId="17553" xr:uid="{61BDD92E-3FF9-4DE5-9A45-0F5D30A84793}"/>
    <cellStyle name="Comma 30 2 9 3 9" xfId="19898" xr:uid="{AADBC28A-5BE4-4E79-9A3D-C5B16DE3B7E0}"/>
    <cellStyle name="Comma 30 2 9 4" xfId="1521" xr:uid="{B70E20C8-4041-45A9-9EEC-69FFA7A76133}"/>
    <cellStyle name="Comma 30 2 9 4 10" xfId="22627" xr:uid="{C732F277-A59C-45BE-BD50-1DED52077E82}"/>
    <cellStyle name="Comma 30 2 9 4 11" xfId="24972" xr:uid="{3A48CF19-2DF1-4E83-AF48-BEA02B78F331}"/>
    <cellStyle name="Comma 30 2 9 4 12" xfId="27317" xr:uid="{2E6A6149-6366-40A2-81E0-625AD1B52BC4}"/>
    <cellStyle name="Comma 30 2 9 4 2" xfId="3866" xr:uid="{B71B2883-0E0F-4FAC-BE41-E152C1500D4B}"/>
    <cellStyle name="Comma 30 2 9 4 3" xfId="6211" xr:uid="{9B35C95F-0885-4534-AFB3-2EBBC1EEC23F}"/>
    <cellStyle name="Comma 30 2 9 4 4" xfId="8556" xr:uid="{ECAF56D2-51A6-4218-A4F9-7AFA33218C04}"/>
    <cellStyle name="Comma 30 2 9 4 5" xfId="10901" xr:uid="{41FCA2B4-59C7-4772-B028-696F019AA9E3}"/>
    <cellStyle name="Comma 30 2 9 4 6" xfId="13246" xr:uid="{1F934DFF-78DC-4F73-B779-6957E7671BF3}"/>
    <cellStyle name="Comma 30 2 9 4 7" xfId="15591" xr:uid="{C97BAABF-D3C4-4127-B630-8FDCF8857B7F}"/>
    <cellStyle name="Comma 30 2 9 4 8" xfId="17937" xr:uid="{2BCC610A-BA95-4018-A8D8-73C8AA73C233}"/>
    <cellStyle name="Comma 30 2 9 4 9" xfId="20282" xr:uid="{B8EF24B0-3EF5-42D0-990A-A626FD5A509E}"/>
    <cellStyle name="Comma 30 2 9 5" xfId="1905" xr:uid="{DF79EC30-4402-494B-BDAB-B5E014172072}"/>
    <cellStyle name="Comma 30 2 9 5 10" xfId="23011" xr:uid="{783538D4-F29F-4408-8A89-BF0AEDD8AFC1}"/>
    <cellStyle name="Comma 30 2 9 5 11" xfId="25356" xr:uid="{40679DF0-570E-416C-96A6-29FCEC4391B1}"/>
    <cellStyle name="Comma 30 2 9 5 12" xfId="27701" xr:uid="{C47C85B3-9C5F-4983-AC66-FAA699EAB192}"/>
    <cellStyle name="Comma 30 2 9 5 2" xfId="4250" xr:uid="{54DAFABA-EB94-4E98-AE60-03972FAFC26C}"/>
    <cellStyle name="Comma 30 2 9 5 3" xfId="6595" xr:uid="{BF593844-A4C9-46D6-A94A-49BF1F25815A}"/>
    <cellStyle name="Comma 30 2 9 5 4" xfId="8940" xr:uid="{92F0C181-FCAE-4E76-AB8D-E952A8959195}"/>
    <cellStyle name="Comma 30 2 9 5 5" xfId="11285" xr:uid="{C5A9B25C-1972-4E5F-9DAA-30E52BA55DC1}"/>
    <cellStyle name="Comma 30 2 9 5 6" xfId="13630" xr:uid="{739642EE-904B-4056-BFFF-A50AD11E8984}"/>
    <cellStyle name="Comma 30 2 9 5 7" xfId="15975" xr:uid="{0B5FE79C-5DBA-4EF5-9DE7-61D24DE3B3C1}"/>
    <cellStyle name="Comma 30 2 9 5 8" xfId="18321" xr:uid="{3B75C28D-27A5-4C80-B6B1-7338AC158B97}"/>
    <cellStyle name="Comma 30 2 9 5 9" xfId="20666" xr:uid="{AFBA35E5-458E-4FEA-B97C-E04BED251CD2}"/>
    <cellStyle name="Comma 30 2 9 6" xfId="2289" xr:uid="{5EAE0118-8AF9-4CEE-9DAD-B6C692E3916C}"/>
    <cellStyle name="Comma 30 2 9 6 10" xfId="23395" xr:uid="{A8A5312B-CEC9-4C0B-A32D-CEEF93033366}"/>
    <cellStyle name="Comma 30 2 9 6 11" xfId="25740" xr:uid="{6FFC27C1-414C-4C35-A637-6F72B029AC6F}"/>
    <cellStyle name="Comma 30 2 9 6 12" xfId="28085" xr:uid="{3A67EC66-8173-4DC9-8DD4-03DE8A9BC27A}"/>
    <cellStyle name="Comma 30 2 9 6 2" xfId="4634" xr:uid="{FEAA5DAA-0238-4AF2-8E5E-05D13BCC696C}"/>
    <cellStyle name="Comma 30 2 9 6 3" xfId="6979" xr:uid="{273CB8D4-D972-4342-A366-2AC896D12B61}"/>
    <cellStyle name="Comma 30 2 9 6 4" xfId="9324" xr:uid="{86AD4925-7556-424B-B0E8-DE62723BC559}"/>
    <cellStyle name="Comma 30 2 9 6 5" xfId="11669" xr:uid="{D1B85D0F-C2A8-48C7-A36E-AB09D6DE2592}"/>
    <cellStyle name="Comma 30 2 9 6 6" xfId="14014" xr:uid="{BB144CB4-6353-4338-A9B7-ADEFDBCF46FB}"/>
    <cellStyle name="Comma 30 2 9 6 7" xfId="16359" xr:uid="{09D0E451-88F2-4E6C-ABD1-7D169374B780}"/>
    <cellStyle name="Comma 30 2 9 6 8" xfId="18705" xr:uid="{8443852F-4DAF-4603-B3DE-CC4E41CCC0A5}"/>
    <cellStyle name="Comma 30 2 9 6 9" xfId="21050" xr:uid="{F8398C25-69B2-469C-8D1F-363877732E09}"/>
    <cellStyle name="Comma 30 2 9 7" xfId="2673" xr:uid="{65F123D1-7FF7-40E1-B4BA-FF20072B8FF8}"/>
    <cellStyle name="Comma 30 2 9 8" xfId="5018" xr:uid="{67F23B32-AD13-43D9-9026-BC85407E1358}"/>
    <cellStyle name="Comma 30 2 9 9" xfId="7363" xr:uid="{A6BE167F-0E89-46E6-B630-D77AD5E7EEB2}"/>
    <cellStyle name="Comma 30 20" xfId="28" xr:uid="{29238EE3-66FD-4CB7-8AB4-10549A9766E0}"/>
    <cellStyle name="Comma 30 21" xfId="2377" xr:uid="{36E45C85-1074-42B6-AE00-7BC01FD7214C}"/>
    <cellStyle name="Comma 30 22" xfId="4722" xr:uid="{7A3424BE-DD9E-4525-83D6-3CC0E2A73690}"/>
    <cellStyle name="Comma 30 23" xfId="7067" xr:uid="{0AA040E3-353C-4839-9EBB-8CC0DC97E4B9}"/>
    <cellStyle name="Comma 30 24" xfId="9412" xr:uid="{196BE7A6-116B-4185-AC7B-83E4A131FE06}"/>
    <cellStyle name="Comma 30 25" xfId="11757" xr:uid="{A85C8AD4-8F44-4873-89AE-864C84F08DE1}"/>
    <cellStyle name="Comma 30 26" xfId="14102" xr:uid="{94202406-F471-4361-BD33-1070AD5FB19C}"/>
    <cellStyle name="Comma 30 27" xfId="16448" xr:uid="{F1DD2F21-3104-4F00-A130-6D2AD99EE47E}"/>
    <cellStyle name="Comma 30 28" xfId="18793" xr:uid="{D4D76AF5-C6FC-4306-96C3-5775648C8703}"/>
    <cellStyle name="Comma 30 29" xfId="21138" xr:uid="{494E5B3F-B4A7-4FCE-8B43-A5A8B57D6A98}"/>
    <cellStyle name="Comma 30 3" xfId="44" xr:uid="{96BA798C-A858-4B14-B38A-F13B8F3680FF}"/>
    <cellStyle name="Comma 30 3 10" xfId="428" xr:uid="{0F7ECB50-F697-4EF1-AC38-94C070988761}"/>
    <cellStyle name="Comma 30 3 10 10" xfId="21534" xr:uid="{715BFD0A-E4E8-4200-A5EC-E3105DA687CF}"/>
    <cellStyle name="Comma 30 3 10 11" xfId="23879" xr:uid="{62384E2F-660B-4D29-8043-980520E1020B}"/>
    <cellStyle name="Comma 30 3 10 12" xfId="26224" xr:uid="{FC4A4478-035C-4750-B5BD-F3EC694C9CFA}"/>
    <cellStyle name="Comma 30 3 10 2" xfId="2773" xr:uid="{C14576A5-60A4-4BF4-A11D-D48C9D810AEB}"/>
    <cellStyle name="Comma 30 3 10 3" xfId="5118" xr:uid="{54ACF143-A2BE-4833-9F6B-BCD80BB67A43}"/>
    <cellStyle name="Comma 30 3 10 4" xfId="7463" xr:uid="{F06F2982-8B11-45F2-8AE3-1DC9C4B4F3DA}"/>
    <cellStyle name="Comma 30 3 10 5" xfId="9808" xr:uid="{B3F512BB-9427-4525-B81B-F4C20C9DCB50}"/>
    <cellStyle name="Comma 30 3 10 6" xfId="12153" xr:uid="{75A2383C-7F28-4A79-A0B7-ED560D668154}"/>
    <cellStyle name="Comma 30 3 10 7" xfId="14498" xr:uid="{D44F574C-EB1C-4E8B-8F4D-80F8CCF46F70}"/>
    <cellStyle name="Comma 30 3 10 8" xfId="16844" xr:uid="{75730711-5063-44EA-93CC-9C55A6F1C814}"/>
    <cellStyle name="Comma 30 3 10 9" xfId="19189" xr:uid="{94867BE5-E651-4B21-BA15-2338475D96CA}"/>
    <cellStyle name="Comma 30 3 11" xfId="853" xr:uid="{48950380-7474-49E8-B681-A1840C00DF57}"/>
    <cellStyle name="Comma 30 3 11 10" xfId="21959" xr:uid="{7482C3B8-51F8-48B3-BF98-86B2A81C970B}"/>
    <cellStyle name="Comma 30 3 11 11" xfId="24304" xr:uid="{CA7CAF5A-F6BB-4618-B360-2CCAC58EFF1C}"/>
    <cellStyle name="Comma 30 3 11 12" xfId="26649" xr:uid="{1D3153E1-2775-493B-9D6C-EC3D15878229}"/>
    <cellStyle name="Comma 30 3 11 2" xfId="3198" xr:uid="{BCDE4E0F-E744-4C6D-8248-D1936894D188}"/>
    <cellStyle name="Comma 30 3 11 3" xfId="5543" xr:uid="{FFDCD74F-7B6E-4EF3-8785-80526B489F1A}"/>
    <cellStyle name="Comma 30 3 11 4" xfId="7888" xr:uid="{288DFB49-7ED3-4529-B393-D6044C37F585}"/>
    <cellStyle name="Comma 30 3 11 5" xfId="10233" xr:uid="{2FBED57E-9F76-4F19-9B98-E31401D39277}"/>
    <cellStyle name="Comma 30 3 11 6" xfId="12578" xr:uid="{F9017499-E3DE-4044-88B9-2A08E33C7079}"/>
    <cellStyle name="Comma 30 3 11 7" xfId="14923" xr:uid="{EA405CF2-7FF4-4781-BA9D-23294C056401}"/>
    <cellStyle name="Comma 30 3 11 8" xfId="17269" xr:uid="{DA935845-CC29-49DF-8F09-E1D739AAF6B3}"/>
    <cellStyle name="Comma 30 3 11 9" xfId="19614" xr:uid="{AFD170BC-1516-422F-A80D-EE4618E5722D}"/>
    <cellStyle name="Comma 30 3 12" xfId="1237" xr:uid="{5C0FA8A8-43EC-4FED-AD09-A7CFC4B4203F}"/>
    <cellStyle name="Comma 30 3 12 10" xfId="22343" xr:uid="{97AC2E29-68E8-4231-9A71-8FFA2609CED3}"/>
    <cellStyle name="Comma 30 3 12 11" xfId="24688" xr:uid="{832749CC-8D5F-4B96-9D40-37CF4B435727}"/>
    <cellStyle name="Comma 30 3 12 12" xfId="27033" xr:uid="{0B49EB9B-C302-473A-9E47-B5A3FFE50DC3}"/>
    <cellStyle name="Comma 30 3 12 2" xfId="3582" xr:uid="{D4849691-BB53-4EF7-828E-B4FA9039557D}"/>
    <cellStyle name="Comma 30 3 12 3" xfId="5927" xr:uid="{A62BE05F-E772-495E-B7D7-3283B924FAB8}"/>
    <cellStyle name="Comma 30 3 12 4" xfId="8272" xr:uid="{962FA1DB-71D2-470B-B648-93BF82E6E9DF}"/>
    <cellStyle name="Comma 30 3 12 5" xfId="10617" xr:uid="{5F416411-DD14-4D0D-B240-BD19CEA02A20}"/>
    <cellStyle name="Comma 30 3 12 6" xfId="12962" xr:uid="{A5D0C2AE-F239-4D9D-8D7A-CA00970C235E}"/>
    <cellStyle name="Comma 30 3 12 7" xfId="15307" xr:uid="{103D8632-04D9-451C-A5D7-2F7D78667458}"/>
    <cellStyle name="Comma 30 3 12 8" xfId="17653" xr:uid="{7C92D58C-D9E4-48AE-A9F9-342283294DE1}"/>
    <cellStyle name="Comma 30 3 12 9" xfId="19998" xr:uid="{BD84832B-7C57-4254-9CDE-A9C1FC029A7E}"/>
    <cellStyle name="Comma 30 3 13" xfId="1621" xr:uid="{C6E12642-FB81-42CE-83C4-0CC5FB6813A0}"/>
    <cellStyle name="Comma 30 3 13 10" xfId="22727" xr:uid="{45F477A0-5938-4D27-908E-D8E50FCCCDCC}"/>
    <cellStyle name="Comma 30 3 13 11" xfId="25072" xr:uid="{7615D928-CBC2-4E2E-88FE-0F9B54404959}"/>
    <cellStyle name="Comma 30 3 13 12" xfId="27417" xr:uid="{0EF20AC6-DAEF-4167-9272-F63D4B7FCD77}"/>
    <cellStyle name="Comma 30 3 13 2" xfId="3966" xr:uid="{A51DA426-0DA8-432D-98E5-2EEB6BB54E1B}"/>
    <cellStyle name="Comma 30 3 13 3" xfId="6311" xr:uid="{D147D4AB-2D0C-4E16-B90F-DD59044DE0C9}"/>
    <cellStyle name="Comma 30 3 13 4" xfId="8656" xr:uid="{7D295595-E65A-4B7D-B9E6-1D44DD18351E}"/>
    <cellStyle name="Comma 30 3 13 5" xfId="11001" xr:uid="{AC135817-F3D0-4D32-BC19-7C60A10A50A8}"/>
    <cellStyle name="Comma 30 3 13 6" xfId="13346" xr:uid="{A1A48BDE-5A3D-4FC7-AD74-8F9FF3C60C1E}"/>
    <cellStyle name="Comma 30 3 13 7" xfId="15691" xr:uid="{32CFFF91-0145-4942-97AF-EF9B65E65E5A}"/>
    <cellStyle name="Comma 30 3 13 8" xfId="18037" xr:uid="{AA6F1242-8F3A-4E43-893F-7BED2E214B08}"/>
    <cellStyle name="Comma 30 3 13 9" xfId="20382" xr:uid="{8AF3F50D-5A71-4C6F-956A-F66CEE57854E}"/>
    <cellStyle name="Comma 30 3 14" xfId="2005" xr:uid="{BCD39500-2927-4CAE-88FB-D4FE788D797A}"/>
    <cellStyle name="Comma 30 3 14 10" xfId="23111" xr:uid="{DAF87CE0-9F9F-4C32-8566-383EE68EDB61}"/>
    <cellStyle name="Comma 30 3 14 11" xfId="25456" xr:uid="{1B114154-E01A-465D-8433-C45BCB3A8490}"/>
    <cellStyle name="Comma 30 3 14 12" xfId="27801" xr:uid="{E32BC62B-CE97-4FD1-97BA-FE4C91269F7B}"/>
    <cellStyle name="Comma 30 3 14 2" xfId="4350" xr:uid="{B60A97DF-C687-49CD-9D86-9A3AC286E6FE}"/>
    <cellStyle name="Comma 30 3 14 3" xfId="6695" xr:uid="{1CF16032-047F-4A2C-8447-7188A7166C04}"/>
    <cellStyle name="Comma 30 3 14 4" xfId="9040" xr:uid="{86A60CE5-FA04-4B50-949B-0656677E36CD}"/>
    <cellStyle name="Comma 30 3 14 5" xfId="11385" xr:uid="{CFFC3043-6ADA-45CE-B413-11C4F47B05A4}"/>
    <cellStyle name="Comma 30 3 14 6" xfId="13730" xr:uid="{47E8626A-6F64-4D13-BB9E-265112636236}"/>
    <cellStyle name="Comma 30 3 14 7" xfId="16075" xr:uid="{DBC76D89-DC85-411F-81C9-C1012C061E34}"/>
    <cellStyle name="Comma 30 3 14 8" xfId="18421" xr:uid="{1E4FE66C-35B6-4816-A251-B90A2560B407}"/>
    <cellStyle name="Comma 30 3 14 9" xfId="20766" xr:uid="{A6B38973-0176-45DB-9DE3-69A97D586731}"/>
    <cellStyle name="Comma 30 3 15" xfId="2389" xr:uid="{BF4246FE-C4CB-408D-A385-94EEB8A4D796}"/>
    <cellStyle name="Comma 30 3 16" xfId="4734" xr:uid="{76F6FEF7-8370-470B-8326-947E307783D0}"/>
    <cellStyle name="Comma 30 3 17" xfId="7079" xr:uid="{3D1CF236-2296-4983-9807-C663FD0C2BE3}"/>
    <cellStyle name="Comma 30 3 18" xfId="9424" xr:uid="{D5F37E76-61F3-4D24-AB0A-CF808BA5B91D}"/>
    <cellStyle name="Comma 30 3 19" xfId="11769" xr:uid="{BC419F63-615E-4C65-81A6-5FDF97CED050}"/>
    <cellStyle name="Comma 30 3 2" xfId="68" xr:uid="{9BBCBCDF-8085-419F-A172-7DFFE4926D9C}"/>
    <cellStyle name="Comma 30 3 2 10" xfId="877" xr:uid="{133BDF5B-3C4A-4442-A499-9AB45AF4DB11}"/>
    <cellStyle name="Comma 30 3 2 10 10" xfId="21983" xr:uid="{CB4AF02C-F49A-4FCF-9879-3AE3F4CCF922}"/>
    <cellStyle name="Comma 30 3 2 10 11" xfId="24328" xr:uid="{3477D396-6DA9-4BD6-B14C-B952E985C729}"/>
    <cellStyle name="Comma 30 3 2 10 12" xfId="26673" xr:uid="{1E709E91-CAE8-4975-A117-B0F9FF0DD1C6}"/>
    <cellStyle name="Comma 30 3 2 10 2" xfId="3222" xr:uid="{981F529D-540C-4512-B0C5-37B08B34195F}"/>
    <cellStyle name="Comma 30 3 2 10 3" xfId="5567" xr:uid="{533FA438-1373-4A4E-B2E1-1D18D63C6CF1}"/>
    <cellStyle name="Comma 30 3 2 10 4" xfId="7912" xr:uid="{BBA4D89D-19A4-471D-B95A-8C6EAE4F7B15}"/>
    <cellStyle name="Comma 30 3 2 10 5" xfId="10257" xr:uid="{A7F4E075-9800-4C51-B5C3-0CABEEDDF48E}"/>
    <cellStyle name="Comma 30 3 2 10 6" xfId="12602" xr:uid="{D70820BD-A4F2-4FA4-BE82-444383515880}"/>
    <cellStyle name="Comma 30 3 2 10 7" xfId="14947" xr:uid="{A822FB05-4822-4A14-AB3D-28B634EB5223}"/>
    <cellStyle name="Comma 30 3 2 10 8" xfId="17293" xr:uid="{3897E3F0-9D36-4B4F-933E-D805C8D2238F}"/>
    <cellStyle name="Comma 30 3 2 10 9" xfId="19638" xr:uid="{55C852FE-5516-4935-B167-B046A1A7F1C7}"/>
    <cellStyle name="Comma 30 3 2 11" xfId="1261" xr:uid="{12728017-A0E5-4112-934A-C824435040BF}"/>
    <cellStyle name="Comma 30 3 2 11 10" xfId="22367" xr:uid="{2EA19CBF-56FC-4FE8-99DD-09DB899DCF94}"/>
    <cellStyle name="Comma 30 3 2 11 11" xfId="24712" xr:uid="{61958503-1DFE-4530-A16A-3C4B075CE5C9}"/>
    <cellStyle name="Comma 30 3 2 11 12" xfId="27057" xr:uid="{AAEFD57D-6926-47CE-B649-B2BDDB12EFBD}"/>
    <cellStyle name="Comma 30 3 2 11 2" xfId="3606" xr:uid="{87BB897A-F740-4A44-9880-2C60D767B888}"/>
    <cellStyle name="Comma 30 3 2 11 3" xfId="5951" xr:uid="{2EAF3AEE-B062-41D0-8542-F1846886BBB6}"/>
    <cellStyle name="Comma 30 3 2 11 4" xfId="8296" xr:uid="{91808A72-A287-4CEF-9ED2-6374A705DDE5}"/>
    <cellStyle name="Comma 30 3 2 11 5" xfId="10641" xr:uid="{14D8B0E2-96A6-4AE8-833C-A23970298ECB}"/>
    <cellStyle name="Comma 30 3 2 11 6" xfId="12986" xr:uid="{6AA334EA-DCCC-4B48-A6C4-5F18558306D7}"/>
    <cellStyle name="Comma 30 3 2 11 7" xfId="15331" xr:uid="{82589C5C-B1A1-4AA2-A474-BD33F1CE69A7}"/>
    <cellStyle name="Comma 30 3 2 11 8" xfId="17677" xr:uid="{15D281A0-5FF3-46B4-877C-CD9333EC88AC}"/>
    <cellStyle name="Comma 30 3 2 11 9" xfId="20022" xr:uid="{AFF404F3-6974-41A6-81D4-FF3E5993B967}"/>
    <cellStyle name="Comma 30 3 2 12" xfId="1645" xr:uid="{AD68A9AB-6C8B-42EE-A7D2-42342BFE30F0}"/>
    <cellStyle name="Comma 30 3 2 12 10" xfId="22751" xr:uid="{062CC4DF-EC4D-42D6-9AEA-F148316E2446}"/>
    <cellStyle name="Comma 30 3 2 12 11" xfId="25096" xr:uid="{5C2955AA-FD4E-493A-8D74-7ED0D55D11F6}"/>
    <cellStyle name="Comma 30 3 2 12 12" xfId="27441" xr:uid="{A2DE747C-941E-4E28-9A75-B1DD17FB231D}"/>
    <cellStyle name="Comma 30 3 2 12 2" xfId="3990" xr:uid="{D515DA73-97B8-400A-BFCD-2CFE958CDE0C}"/>
    <cellStyle name="Comma 30 3 2 12 3" xfId="6335" xr:uid="{8C5CC466-E50F-4E47-AE75-D5D58FE73F53}"/>
    <cellStyle name="Comma 30 3 2 12 4" xfId="8680" xr:uid="{4EE7089F-4122-4EF8-B066-4A7FE17CDAAB}"/>
    <cellStyle name="Comma 30 3 2 12 5" xfId="11025" xr:uid="{4B3AEDCF-6B23-4C6D-A31F-EAE5431EA5A7}"/>
    <cellStyle name="Comma 30 3 2 12 6" xfId="13370" xr:uid="{7B0CB259-0D29-45FC-ADED-548866EA8B81}"/>
    <cellStyle name="Comma 30 3 2 12 7" xfId="15715" xr:uid="{B126E64C-5379-4BE6-A5DD-53C914049DCD}"/>
    <cellStyle name="Comma 30 3 2 12 8" xfId="18061" xr:uid="{811D75FE-1A9B-4C70-A9C3-8C8CCA4D29DC}"/>
    <cellStyle name="Comma 30 3 2 12 9" xfId="20406" xr:uid="{F7B37CCB-ADD0-40C2-A877-53FC182EFADD}"/>
    <cellStyle name="Comma 30 3 2 13" xfId="2029" xr:uid="{F4E0153E-8685-49B4-8FB9-40D282656689}"/>
    <cellStyle name="Comma 30 3 2 13 10" xfId="23135" xr:uid="{02EDA03D-8D27-49CA-B50B-5D91A12943CD}"/>
    <cellStyle name="Comma 30 3 2 13 11" xfId="25480" xr:uid="{08F2C7DF-2503-44EA-8D51-297158CA1443}"/>
    <cellStyle name="Comma 30 3 2 13 12" xfId="27825" xr:uid="{8C391D56-A8EE-4632-803E-4DEDD63D9F89}"/>
    <cellStyle name="Comma 30 3 2 13 2" xfId="4374" xr:uid="{A9A9CCAA-5E2C-478D-82EB-84A71462013F}"/>
    <cellStyle name="Comma 30 3 2 13 3" xfId="6719" xr:uid="{44B79495-DF14-42D6-A219-A5A83DEE84C6}"/>
    <cellStyle name="Comma 30 3 2 13 4" xfId="9064" xr:uid="{5ADA4E9B-903D-4D96-979D-250C0F755B2E}"/>
    <cellStyle name="Comma 30 3 2 13 5" xfId="11409" xr:uid="{0042D8F5-9FBF-4BF6-BBC1-311ADDD62D21}"/>
    <cellStyle name="Comma 30 3 2 13 6" xfId="13754" xr:uid="{4AAD2ED3-1A47-44B8-8CE7-06368C4336DA}"/>
    <cellStyle name="Comma 30 3 2 13 7" xfId="16099" xr:uid="{42199756-7433-42F3-82ED-F54179F1F899}"/>
    <cellStyle name="Comma 30 3 2 13 8" xfId="18445" xr:uid="{9A03A062-41B5-449F-AFC6-4D37662691AD}"/>
    <cellStyle name="Comma 30 3 2 13 9" xfId="20790" xr:uid="{C1ADBD38-988F-46D9-98E7-0F6003CBE24F}"/>
    <cellStyle name="Comma 30 3 2 14" xfId="2413" xr:uid="{BF82A910-C159-4EB2-94E4-6DA19830EB23}"/>
    <cellStyle name="Comma 30 3 2 15" xfId="4758" xr:uid="{ED789C65-E2B2-4831-8D46-989460EA6E55}"/>
    <cellStyle name="Comma 30 3 2 16" xfId="7103" xr:uid="{F47240E0-BFDC-44ED-879B-BBD5D88EB071}"/>
    <cellStyle name="Comma 30 3 2 17" xfId="9448" xr:uid="{A0D559D8-DCA3-4487-92E8-7621744722E2}"/>
    <cellStyle name="Comma 30 3 2 18" xfId="11793" xr:uid="{91FC9BAA-F551-4F77-93F0-31E55C7A2869}"/>
    <cellStyle name="Comma 30 3 2 19" xfId="14138" xr:uid="{C694DB6A-DD2B-4975-B646-4B13EA6C8320}"/>
    <cellStyle name="Comma 30 3 2 2" xfId="116" xr:uid="{7C714D04-1C54-45BD-98DF-5CFB6FA44945}"/>
    <cellStyle name="Comma 30 3 2 2 10" xfId="9496" xr:uid="{2A87AB33-2799-441E-8FE7-AB1D81516AD9}"/>
    <cellStyle name="Comma 30 3 2 2 11" xfId="11841" xr:uid="{53D555F8-1FAB-464B-B3E6-042D373E20CF}"/>
    <cellStyle name="Comma 30 3 2 2 12" xfId="14186" xr:uid="{7C411BF0-A440-48B7-ACD8-CFA28A43E643}"/>
    <cellStyle name="Comma 30 3 2 2 13" xfId="16532" xr:uid="{76A89844-F730-452C-B685-09DCC6A54372}"/>
    <cellStyle name="Comma 30 3 2 2 14" xfId="18877" xr:uid="{7DFA3B45-9174-420B-8E38-25CFBC331EFE}"/>
    <cellStyle name="Comma 30 3 2 2 15" xfId="21222" xr:uid="{288171DC-2B2D-4A4A-83C1-A694EDB13B34}"/>
    <cellStyle name="Comma 30 3 2 2 16" xfId="23567" xr:uid="{6B021B99-5661-410A-9CD3-7CEE99E07513}"/>
    <cellStyle name="Comma 30 3 2 2 17" xfId="25912" xr:uid="{CFD63CDD-7512-4697-B523-30837D607277}"/>
    <cellStyle name="Comma 30 3 2 2 2" xfId="500" xr:uid="{3F7516AC-8610-44DC-8776-4EE665D6A489}"/>
    <cellStyle name="Comma 30 3 2 2 2 10" xfId="21606" xr:uid="{EE6EA4DA-70AA-4131-8BD7-6DE2962CF014}"/>
    <cellStyle name="Comma 30 3 2 2 2 11" xfId="23951" xr:uid="{ACE26193-3772-496C-9180-A162E71B5B02}"/>
    <cellStyle name="Comma 30 3 2 2 2 12" xfId="26296" xr:uid="{31D64301-5279-4509-815B-DA939DAD9172}"/>
    <cellStyle name="Comma 30 3 2 2 2 2" xfId="2845" xr:uid="{F0B952CA-C4D1-46EF-9F9C-2A10A47DCD1A}"/>
    <cellStyle name="Comma 30 3 2 2 2 3" xfId="5190" xr:uid="{0A52EDD0-1111-4057-B5F4-DBF2F3DB175F}"/>
    <cellStyle name="Comma 30 3 2 2 2 4" xfId="7535" xr:uid="{8855A327-EDCA-4466-8FF8-2ACF5BA40D10}"/>
    <cellStyle name="Comma 30 3 2 2 2 5" xfId="9880" xr:uid="{E6C7F53F-A918-4FD3-BFC9-632A3C881624}"/>
    <cellStyle name="Comma 30 3 2 2 2 6" xfId="12225" xr:uid="{5FB33A8E-0E3B-44E8-92C2-1CF1CDD82255}"/>
    <cellStyle name="Comma 30 3 2 2 2 7" xfId="14570" xr:uid="{99E28D76-B3C0-4DEC-BEA8-E67372222314}"/>
    <cellStyle name="Comma 30 3 2 2 2 8" xfId="16916" xr:uid="{208033CC-FC47-4585-97A4-CBE6D23D60DD}"/>
    <cellStyle name="Comma 30 3 2 2 2 9" xfId="19261" xr:uid="{DEEC7EC6-5B87-4F79-ACBB-CA350F60B30D}"/>
    <cellStyle name="Comma 30 3 2 2 3" xfId="925" xr:uid="{FC3098C2-25E4-418D-AB93-E28019206151}"/>
    <cellStyle name="Comma 30 3 2 2 3 10" xfId="22031" xr:uid="{8BF8A4C4-089A-4920-8987-2423DB6AC8D1}"/>
    <cellStyle name="Comma 30 3 2 2 3 11" xfId="24376" xr:uid="{08CD43BF-E68F-441D-8E86-96F0CA6078C1}"/>
    <cellStyle name="Comma 30 3 2 2 3 12" xfId="26721" xr:uid="{41D6DA9D-0C2B-43DA-BC0F-0CF122FCF6E8}"/>
    <cellStyle name="Comma 30 3 2 2 3 2" xfId="3270" xr:uid="{B6AEB4B2-6875-4150-B83E-8779737E8842}"/>
    <cellStyle name="Comma 30 3 2 2 3 3" xfId="5615" xr:uid="{4D343DA3-61C3-4219-928C-E8D588233FBE}"/>
    <cellStyle name="Comma 30 3 2 2 3 4" xfId="7960" xr:uid="{A021DEBD-EC66-4BE7-A964-F81A24B76BD4}"/>
    <cellStyle name="Comma 30 3 2 2 3 5" xfId="10305" xr:uid="{87C17B0D-2A78-40AC-AB28-5E351501ACAC}"/>
    <cellStyle name="Comma 30 3 2 2 3 6" xfId="12650" xr:uid="{946C1245-64D1-418D-9623-CE4477AB7FF7}"/>
    <cellStyle name="Comma 30 3 2 2 3 7" xfId="14995" xr:uid="{1FB7285E-23AA-463B-B09B-EA0EBC1D0866}"/>
    <cellStyle name="Comma 30 3 2 2 3 8" xfId="17341" xr:uid="{5BC97E6B-A240-4BF9-833E-69F41076BC0F}"/>
    <cellStyle name="Comma 30 3 2 2 3 9" xfId="19686" xr:uid="{C882E9A7-CD07-4681-95B4-26A70A551A0A}"/>
    <cellStyle name="Comma 30 3 2 2 4" xfId="1309" xr:uid="{2D4256F4-0A99-4677-ABCE-52AA8C700C4E}"/>
    <cellStyle name="Comma 30 3 2 2 4 10" xfId="22415" xr:uid="{00C85F26-96F7-49A1-B93E-F1F536893578}"/>
    <cellStyle name="Comma 30 3 2 2 4 11" xfId="24760" xr:uid="{ACC49A55-48D6-4B85-AA6D-7662E2D569C0}"/>
    <cellStyle name="Comma 30 3 2 2 4 12" xfId="27105" xr:uid="{BC2D4C2D-8BAB-4039-85CB-299DD0FAB93D}"/>
    <cellStyle name="Comma 30 3 2 2 4 2" xfId="3654" xr:uid="{91E56BB4-84EC-45D6-B9DB-54C66E85A8F6}"/>
    <cellStyle name="Comma 30 3 2 2 4 3" xfId="5999" xr:uid="{1376130E-AA66-410E-A468-5538FCFB7E53}"/>
    <cellStyle name="Comma 30 3 2 2 4 4" xfId="8344" xr:uid="{2C270F94-6846-487E-884A-148167DE9430}"/>
    <cellStyle name="Comma 30 3 2 2 4 5" xfId="10689" xr:uid="{E2480134-5133-4B72-8FA3-61C6311BDB81}"/>
    <cellStyle name="Comma 30 3 2 2 4 6" xfId="13034" xr:uid="{4890DB04-CE86-4395-BDE7-9F27A0741DC5}"/>
    <cellStyle name="Comma 30 3 2 2 4 7" xfId="15379" xr:uid="{A8B21226-B062-4A71-ACB9-DF45196790A7}"/>
    <cellStyle name="Comma 30 3 2 2 4 8" xfId="17725" xr:uid="{7053843A-FBEE-4BB7-B2B9-CE68AD33A103}"/>
    <cellStyle name="Comma 30 3 2 2 4 9" xfId="20070" xr:uid="{2CA3ADA2-3F67-4333-9C10-7BD6BADE9877}"/>
    <cellStyle name="Comma 30 3 2 2 5" xfId="1693" xr:uid="{6856E881-8A3B-4F3F-B3CA-27D20F1B1D68}"/>
    <cellStyle name="Comma 30 3 2 2 5 10" xfId="22799" xr:uid="{F221B5F8-80BF-4B82-804E-D38AAB9425FD}"/>
    <cellStyle name="Comma 30 3 2 2 5 11" xfId="25144" xr:uid="{AA26B515-BAAC-4443-980D-C5410B91F71D}"/>
    <cellStyle name="Comma 30 3 2 2 5 12" xfId="27489" xr:uid="{60DF0638-0386-4BC8-8CF4-64A251E09D20}"/>
    <cellStyle name="Comma 30 3 2 2 5 2" xfId="4038" xr:uid="{1DA36B4B-343C-468F-ABDB-80F524C3138F}"/>
    <cellStyle name="Comma 30 3 2 2 5 3" xfId="6383" xr:uid="{39817A25-3660-4C9E-ADF7-82B651664814}"/>
    <cellStyle name="Comma 30 3 2 2 5 4" xfId="8728" xr:uid="{E8EE53B1-B8C6-4D34-A97B-FC2830578375}"/>
    <cellStyle name="Comma 30 3 2 2 5 5" xfId="11073" xr:uid="{DC713563-2C7A-461D-A7AD-4C4FD69D0FA9}"/>
    <cellStyle name="Comma 30 3 2 2 5 6" xfId="13418" xr:uid="{97CB5429-2DC3-4F9A-8978-4A23C78CE44E}"/>
    <cellStyle name="Comma 30 3 2 2 5 7" xfId="15763" xr:uid="{E1D5798D-D9A1-43EA-8209-40B3E79B4939}"/>
    <cellStyle name="Comma 30 3 2 2 5 8" xfId="18109" xr:uid="{4717B5A8-BFBE-4EC9-BD24-4CD388E37E54}"/>
    <cellStyle name="Comma 30 3 2 2 5 9" xfId="20454" xr:uid="{3A171D2C-80A6-4229-81AF-6E70398CE1AE}"/>
    <cellStyle name="Comma 30 3 2 2 6" xfId="2077" xr:uid="{CAE5C07C-CDF4-4962-A363-D211B27CFDC7}"/>
    <cellStyle name="Comma 30 3 2 2 6 10" xfId="23183" xr:uid="{6AD6B8D7-84F2-404D-90AF-5BE2C06FF430}"/>
    <cellStyle name="Comma 30 3 2 2 6 11" xfId="25528" xr:uid="{1B6AD1D0-1CDF-4E57-8B25-7BBBC0BF92D0}"/>
    <cellStyle name="Comma 30 3 2 2 6 12" xfId="27873" xr:uid="{8E05C886-3F05-4BD5-959F-E1BE8764AE67}"/>
    <cellStyle name="Comma 30 3 2 2 6 2" xfId="4422" xr:uid="{435C6259-4DF1-4E8B-A1C7-0DCB831C4DF3}"/>
    <cellStyle name="Comma 30 3 2 2 6 3" xfId="6767" xr:uid="{E92C503A-6EAC-4E68-B2C1-366505292E4A}"/>
    <cellStyle name="Comma 30 3 2 2 6 4" xfId="9112" xr:uid="{6098CCEF-8777-47A5-86EB-8DCF44BB5525}"/>
    <cellStyle name="Comma 30 3 2 2 6 5" xfId="11457" xr:uid="{CF80DA26-F5C9-4854-A33D-8A35A66190E4}"/>
    <cellStyle name="Comma 30 3 2 2 6 6" xfId="13802" xr:uid="{79B616C9-C2C4-43F9-A53A-42645B690E5E}"/>
    <cellStyle name="Comma 30 3 2 2 6 7" xfId="16147" xr:uid="{6F8FA790-5E2C-40DE-B0EC-502C8EE7C372}"/>
    <cellStyle name="Comma 30 3 2 2 6 8" xfId="18493" xr:uid="{C70859D8-EE53-4490-B34A-2E1B54016814}"/>
    <cellStyle name="Comma 30 3 2 2 6 9" xfId="20838" xr:uid="{1D89B0D0-F22E-464F-8E4B-BD998358FCEC}"/>
    <cellStyle name="Comma 30 3 2 2 7" xfId="2461" xr:uid="{2E389740-3D75-4CD0-8F95-A66EC170E31A}"/>
    <cellStyle name="Comma 30 3 2 2 8" xfId="4806" xr:uid="{7A95604E-0079-493D-B1B7-D9A28BBBA5BD}"/>
    <cellStyle name="Comma 30 3 2 2 9" xfId="7151" xr:uid="{CF940752-45A2-4A2D-9ADE-8E17981981F8}"/>
    <cellStyle name="Comma 30 3 2 20" xfId="16484" xr:uid="{701CBAF9-FE06-4D36-80AD-9B91F4A2D35B}"/>
    <cellStyle name="Comma 30 3 2 21" xfId="18829" xr:uid="{4BA2E8FD-C75C-472B-B4AB-3842C127FC0D}"/>
    <cellStyle name="Comma 30 3 2 22" xfId="21174" xr:uid="{4198EC85-9BB4-4974-BDA2-306142AE027C}"/>
    <cellStyle name="Comma 30 3 2 23" xfId="23519" xr:uid="{28A88C9F-A5EE-4D8F-ADE7-0F6D26DBE9FE}"/>
    <cellStyle name="Comma 30 3 2 24" xfId="25864" xr:uid="{4D3EDA15-5DB3-41F7-8A7B-63E3AA75CDCF}"/>
    <cellStyle name="Comma 30 3 2 3" xfId="164" xr:uid="{554CFD76-7AF3-43D1-A310-267FE2C5F8C0}"/>
    <cellStyle name="Comma 30 3 2 3 10" xfId="9544" xr:uid="{B1DF6E89-0720-4057-B146-076D57D942F6}"/>
    <cellStyle name="Comma 30 3 2 3 11" xfId="11889" xr:uid="{07C8915A-B5A7-4DDF-98D3-89DFF7EDA100}"/>
    <cellStyle name="Comma 30 3 2 3 12" xfId="14234" xr:uid="{4B17C208-7E86-4467-88F8-E85D7952FC19}"/>
    <cellStyle name="Comma 30 3 2 3 13" xfId="16580" xr:uid="{1CEFC4EE-FF58-49D4-ADFD-78B22905345A}"/>
    <cellStyle name="Comma 30 3 2 3 14" xfId="18925" xr:uid="{73AEE602-9D46-4BB4-B9CC-98FD9EB221AF}"/>
    <cellStyle name="Comma 30 3 2 3 15" xfId="21270" xr:uid="{710B64E5-DADD-4046-AC5F-DFC0C9803BA9}"/>
    <cellStyle name="Comma 30 3 2 3 16" xfId="23615" xr:uid="{692F1C74-65F9-4494-BEF6-D0340DEFFE3D}"/>
    <cellStyle name="Comma 30 3 2 3 17" xfId="25960" xr:uid="{1D99C3FC-0BCC-46FB-ADD2-E4CB5C314483}"/>
    <cellStyle name="Comma 30 3 2 3 2" xfId="548" xr:uid="{70132CDA-6704-43D0-AF05-78C9AFD7AD95}"/>
    <cellStyle name="Comma 30 3 2 3 2 10" xfId="21654" xr:uid="{7C66DB87-0B71-4C9B-A2B1-1F633FF47937}"/>
    <cellStyle name="Comma 30 3 2 3 2 11" xfId="23999" xr:uid="{F1A021C3-5A8E-48B7-8F7E-08C3539182AA}"/>
    <cellStyle name="Comma 30 3 2 3 2 12" xfId="26344" xr:uid="{98A202B6-3936-4E9E-A42D-E997D43D4533}"/>
    <cellStyle name="Comma 30 3 2 3 2 2" xfId="2893" xr:uid="{72C4B396-3D2E-4976-80D0-FFAF6F444092}"/>
    <cellStyle name="Comma 30 3 2 3 2 3" xfId="5238" xr:uid="{10116E20-784F-41BC-B59E-C85A53E79BEB}"/>
    <cellStyle name="Comma 30 3 2 3 2 4" xfId="7583" xr:uid="{03CCFCE8-A779-4D72-AA1B-80E451D8E9B1}"/>
    <cellStyle name="Comma 30 3 2 3 2 5" xfId="9928" xr:uid="{8B9AF05C-2B9A-4AFB-8093-32E592540777}"/>
    <cellStyle name="Comma 30 3 2 3 2 6" xfId="12273" xr:uid="{3CAF4F69-F3CA-440E-958C-8BEB8A7D7BB4}"/>
    <cellStyle name="Comma 30 3 2 3 2 7" xfId="14618" xr:uid="{A9C7AFD3-7984-46D8-9B3B-4CBBAE153362}"/>
    <cellStyle name="Comma 30 3 2 3 2 8" xfId="16964" xr:uid="{AA6C88D8-EB21-4A7B-8E27-396135C9C627}"/>
    <cellStyle name="Comma 30 3 2 3 2 9" xfId="19309" xr:uid="{2AACA264-EA50-471A-8B51-1303200A22A0}"/>
    <cellStyle name="Comma 30 3 2 3 3" xfId="973" xr:uid="{27B675D3-009D-451B-97AB-8748951FDB35}"/>
    <cellStyle name="Comma 30 3 2 3 3 10" xfId="22079" xr:uid="{3575DB7A-9CB4-47B8-BD15-D4C866430E8E}"/>
    <cellStyle name="Comma 30 3 2 3 3 11" xfId="24424" xr:uid="{FCFE3FE7-FD3A-4F2D-9C2D-37D8E99DC198}"/>
    <cellStyle name="Comma 30 3 2 3 3 12" xfId="26769" xr:uid="{547F8C6C-460F-412C-9533-E00966739ABB}"/>
    <cellStyle name="Comma 30 3 2 3 3 2" xfId="3318" xr:uid="{BD46DC87-866F-4519-87AE-12E07594CFB9}"/>
    <cellStyle name="Comma 30 3 2 3 3 3" xfId="5663" xr:uid="{68755A0C-E769-453C-865D-57A3CEAB1B76}"/>
    <cellStyle name="Comma 30 3 2 3 3 4" xfId="8008" xr:uid="{A6109E43-42C1-44CB-9288-B288CCE6EF72}"/>
    <cellStyle name="Comma 30 3 2 3 3 5" xfId="10353" xr:uid="{F17A6081-E577-4EE1-9A6C-E2A5CC3C841E}"/>
    <cellStyle name="Comma 30 3 2 3 3 6" xfId="12698" xr:uid="{E1BD856F-01AC-45FF-A83E-5FF9CAA1BF0D}"/>
    <cellStyle name="Comma 30 3 2 3 3 7" xfId="15043" xr:uid="{B7C2549A-15E7-450A-890D-B5318F38DAD4}"/>
    <cellStyle name="Comma 30 3 2 3 3 8" xfId="17389" xr:uid="{2CA91A70-CB83-4D2E-AA16-BEC79300B1C3}"/>
    <cellStyle name="Comma 30 3 2 3 3 9" xfId="19734" xr:uid="{139D4E38-A5C6-4FA5-B9B4-E684137E2778}"/>
    <cellStyle name="Comma 30 3 2 3 4" xfId="1357" xr:uid="{F03F8FCA-EF4A-4A2A-A435-0BFC1C3C0BBE}"/>
    <cellStyle name="Comma 30 3 2 3 4 10" xfId="22463" xr:uid="{4A995D10-34B2-41A8-B6EA-B88D35024022}"/>
    <cellStyle name="Comma 30 3 2 3 4 11" xfId="24808" xr:uid="{7BFD8EC3-ACE4-43DE-8C3A-3173FAE42675}"/>
    <cellStyle name="Comma 30 3 2 3 4 12" xfId="27153" xr:uid="{7E3B7624-E604-47F6-97AA-816368C7020F}"/>
    <cellStyle name="Comma 30 3 2 3 4 2" xfId="3702" xr:uid="{AACF2FAE-F977-4FE5-8F7D-35A3908C878D}"/>
    <cellStyle name="Comma 30 3 2 3 4 3" xfId="6047" xr:uid="{ACFC8720-D0F3-48AC-B386-F5BBE33AFFD0}"/>
    <cellStyle name="Comma 30 3 2 3 4 4" xfId="8392" xr:uid="{E27B9B30-554A-410F-9D91-D3E5A6AC00E5}"/>
    <cellStyle name="Comma 30 3 2 3 4 5" xfId="10737" xr:uid="{35D9CF43-E0D9-4724-96D3-9278CE147C51}"/>
    <cellStyle name="Comma 30 3 2 3 4 6" xfId="13082" xr:uid="{72E1D43B-9A63-4E88-B0B0-7E6714D5BA41}"/>
    <cellStyle name="Comma 30 3 2 3 4 7" xfId="15427" xr:uid="{C8E995D3-3B9D-431E-8F70-3887970943F2}"/>
    <cellStyle name="Comma 30 3 2 3 4 8" xfId="17773" xr:uid="{D053F9EF-899F-4C38-9BE3-19C032D9F1F6}"/>
    <cellStyle name="Comma 30 3 2 3 4 9" xfId="20118" xr:uid="{00B90BB3-552C-4CEE-A26D-C7A5D63E9842}"/>
    <cellStyle name="Comma 30 3 2 3 5" xfId="1741" xr:uid="{3236C979-859B-4CDE-AD17-037B653E523C}"/>
    <cellStyle name="Comma 30 3 2 3 5 10" xfId="22847" xr:uid="{483A0230-7A97-46CE-9316-C102D5051E55}"/>
    <cellStyle name="Comma 30 3 2 3 5 11" xfId="25192" xr:uid="{FB8D34E1-62E7-4EF8-9542-5DFA24E634C5}"/>
    <cellStyle name="Comma 30 3 2 3 5 12" xfId="27537" xr:uid="{5AC5CF27-FF53-4718-A267-00C19DB913F0}"/>
    <cellStyle name="Comma 30 3 2 3 5 2" xfId="4086" xr:uid="{6C1FF20B-A072-4B5D-A027-6B5C0EA9FFAC}"/>
    <cellStyle name="Comma 30 3 2 3 5 3" xfId="6431" xr:uid="{2E46833E-E95A-4921-8A8C-277D8F3A44F8}"/>
    <cellStyle name="Comma 30 3 2 3 5 4" xfId="8776" xr:uid="{A6D9437E-FDE1-4BD6-9F0B-D768312FDA23}"/>
    <cellStyle name="Comma 30 3 2 3 5 5" xfId="11121" xr:uid="{76EB93ED-E47A-4160-80F1-897CF9CC494C}"/>
    <cellStyle name="Comma 30 3 2 3 5 6" xfId="13466" xr:uid="{691E4854-59C5-46A0-8830-A2CF170D5AE4}"/>
    <cellStyle name="Comma 30 3 2 3 5 7" xfId="15811" xr:uid="{698DE6E0-8E69-4BAA-8C6C-E28E973F9B20}"/>
    <cellStyle name="Comma 30 3 2 3 5 8" xfId="18157" xr:uid="{148C2953-2552-46B6-963D-5F2F4EA85C98}"/>
    <cellStyle name="Comma 30 3 2 3 5 9" xfId="20502" xr:uid="{D9C1405A-B89C-4C16-AA1E-8311C0986032}"/>
    <cellStyle name="Comma 30 3 2 3 6" xfId="2125" xr:uid="{789A1AA7-2DFD-4BD1-8F0D-599E400CFA77}"/>
    <cellStyle name="Comma 30 3 2 3 6 10" xfId="23231" xr:uid="{1BF38F91-A15A-4C1A-821D-3C03BAD3F77A}"/>
    <cellStyle name="Comma 30 3 2 3 6 11" xfId="25576" xr:uid="{4D7FC6A2-C2B8-4A0B-A9B8-CB774075D51E}"/>
    <cellStyle name="Comma 30 3 2 3 6 12" xfId="27921" xr:uid="{1644D2F7-7C71-40FB-8FAD-ECC8F4B19611}"/>
    <cellStyle name="Comma 30 3 2 3 6 2" xfId="4470" xr:uid="{F69DEFC7-849F-4B89-B484-F2829BE0912F}"/>
    <cellStyle name="Comma 30 3 2 3 6 3" xfId="6815" xr:uid="{3CF16092-EE33-449E-810A-D893AD86EDF1}"/>
    <cellStyle name="Comma 30 3 2 3 6 4" xfId="9160" xr:uid="{CCBADB1B-4973-48F1-8BF5-0704DD64F600}"/>
    <cellStyle name="Comma 30 3 2 3 6 5" xfId="11505" xr:uid="{1C43CA05-D8FF-4543-907F-11B6FF7831D8}"/>
    <cellStyle name="Comma 30 3 2 3 6 6" xfId="13850" xr:uid="{6B9C95F6-B551-49FE-B867-030D6F2F4B66}"/>
    <cellStyle name="Comma 30 3 2 3 6 7" xfId="16195" xr:uid="{3AD1537E-52C5-4F7F-AB87-F91E4E7A73A4}"/>
    <cellStyle name="Comma 30 3 2 3 6 8" xfId="18541" xr:uid="{2392EB47-655D-4FEA-A319-A2768CB2FECA}"/>
    <cellStyle name="Comma 30 3 2 3 6 9" xfId="20886" xr:uid="{AB475B72-B9C5-40C0-9E42-F5D27E6DA276}"/>
    <cellStyle name="Comma 30 3 2 3 7" xfId="2509" xr:uid="{CF9DC03D-9F0B-4E40-A15F-ADEB67C92506}"/>
    <cellStyle name="Comma 30 3 2 3 8" xfId="4854" xr:uid="{977BCFDD-9DC7-4E3E-97CA-9A9B29122C6C}"/>
    <cellStyle name="Comma 30 3 2 3 9" xfId="7199" xr:uid="{A17AB68B-0F72-4E9E-A18B-F6151D8ECF05}"/>
    <cellStyle name="Comma 30 3 2 4" xfId="212" xr:uid="{02F8AF88-0CB6-4474-AC23-4582103108C1}"/>
    <cellStyle name="Comma 30 3 2 4 10" xfId="9592" xr:uid="{65B4D1E0-22EC-466E-8B84-1EC435592165}"/>
    <cellStyle name="Comma 30 3 2 4 11" xfId="11937" xr:uid="{D851803A-5FFC-4F9C-9E4D-CDE8A9A00C4B}"/>
    <cellStyle name="Comma 30 3 2 4 12" xfId="14282" xr:uid="{5BE0DCC0-C02E-47C7-8E27-ECE55633CCB7}"/>
    <cellStyle name="Comma 30 3 2 4 13" xfId="16628" xr:uid="{6381BE48-6E08-467E-8C83-6A7E3F5D8459}"/>
    <cellStyle name="Comma 30 3 2 4 14" xfId="18973" xr:uid="{BAFC0AC3-69AE-4240-B45B-D2CF844AEC71}"/>
    <cellStyle name="Comma 30 3 2 4 15" xfId="21318" xr:uid="{EECA1154-701D-495A-8B03-938F2C169F52}"/>
    <cellStyle name="Comma 30 3 2 4 16" xfId="23663" xr:uid="{569AB179-A1E4-48C6-BB75-EC0A697EC1CA}"/>
    <cellStyle name="Comma 30 3 2 4 17" xfId="26008" xr:uid="{8A8683F5-772B-4CD2-8899-EDD2D5FA280A}"/>
    <cellStyle name="Comma 30 3 2 4 2" xfId="596" xr:uid="{C67DC82D-7291-4AAB-822B-EBE61BFF62C1}"/>
    <cellStyle name="Comma 30 3 2 4 2 10" xfId="21702" xr:uid="{ABCD6D39-1B70-436D-ACFF-C617FF5095B6}"/>
    <cellStyle name="Comma 30 3 2 4 2 11" xfId="24047" xr:uid="{741F863E-142A-42A1-B279-38A952B6D0CD}"/>
    <cellStyle name="Comma 30 3 2 4 2 12" xfId="26392" xr:uid="{979D9EFB-CA2C-4C79-ABE8-DE6E64D8443B}"/>
    <cellStyle name="Comma 30 3 2 4 2 2" xfId="2941" xr:uid="{92F3C20A-742A-428C-A1E9-7EDE0987F0A4}"/>
    <cellStyle name="Comma 30 3 2 4 2 3" xfId="5286" xr:uid="{A5751C2E-3738-4FD4-BF11-362E600E8BDC}"/>
    <cellStyle name="Comma 30 3 2 4 2 4" xfId="7631" xr:uid="{5B654592-A979-4AF2-9C0E-BE9D8ECE6E39}"/>
    <cellStyle name="Comma 30 3 2 4 2 5" xfId="9976" xr:uid="{AD576F6C-144F-4EF5-839A-9EF0327B7C56}"/>
    <cellStyle name="Comma 30 3 2 4 2 6" xfId="12321" xr:uid="{2EDA6EAB-15B3-496B-B0CB-5C5DFF617ED6}"/>
    <cellStyle name="Comma 30 3 2 4 2 7" xfId="14666" xr:uid="{3AEC7C22-FDF6-40AD-A605-A967F995996E}"/>
    <cellStyle name="Comma 30 3 2 4 2 8" xfId="17012" xr:uid="{FF817876-8F34-48C6-BD05-E338FC9928FD}"/>
    <cellStyle name="Comma 30 3 2 4 2 9" xfId="19357" xr:uid="{383DFFC9-AFAC-49FE-A3DB-5604D9688694}"/>
    <cellStyle name="Comma 30 3 2 4 3" xfId="1021" xr:uid="{173B71C9-7CCC-479C-BBFB-24C62BC951D0}"/>
    <cellStyle name="Comma 30 3 2 4 3 10" xfId="22127" xr:uid="{231FB5CC-E2FD-4523-9E05-2E37CDB6E10A}"/>
    <cellStyle name="Comma 30 3 2 4 3 11" xfId="24472" xr:uid="{08563021-8AF7-4278-A8A9-A3753B2FADB9}"/>
    <cellStyle name="Comma 30 3 2 4 3 12" xfId="26817" xr:uid="{797D4F30-880A-4F78-8725-B219E329897F}"/>
    <cellStyle name="Comma 30 3 2 4 3 2" xfId="3366" xr:uid="{5A69B180-63BD-47C9-B6B0-EC0A6D69FF7D}"/>
    <cellStyle name="Comma 30 3 2 4 3 3" xfId="5711" xr:uid="{8C2D7B7A-D9B5-4547-B311-6EC18DB706C9}"/>
    <cellStyle name="Comma 30 3 2 4 3 4" xfId="8056" xr:uid="{8C0E4DBB-1DE5-411D-AAF3-193D8DBF1A9F}"/>
    <cellStyle name="Comma 30 3 2 4 3 5" xfId="10401" xr:uid="{7AFAC4E3-F475-4EBA-AD7B-FA1942AF1A43}"/>
    <cellStyle name="Comma 30 3 2 4 3 6" xfId="12746" xr:uid="{3C4A24A2-3949-47F3-8920-6A8C212E73EB}"/>
    <cellStyle name="Comma 30 3 2 4 3 7" xfId="15091" xr:uid="{3F14ECD9-C046-4372-9C4B-E0CD164CA599}"/>
    <cellStyle name="Comma 30 3 2 4 3 8" xfId="17437" xr:uid="{34CEDE6C-4FEC-467E-B907-992A93E57D0D}"/>
    <cellStyle name="Comma 30 3 2 4 3 9" xfId="19782" xr:uid="{88DEBC54-4652-4CDA-8867-4040599387E8}"/>
    <cellStyle name="Comma 30 3 2 4 4" xfId="1405" xr:uid="{48D4D34B-14F1-4D2A-B98A-4C149AF1AD42}"/>
    <cellStyle name="Comma 30 3 2 4 4 10" xfId="22511" xr:uid="{2D8921DA-E076-4000-923A-1C4E31F87985}"/>
    <cellStyle name="Comma 30 3 2 4 4 11" xfId="24856" xr:uid="{072A77EC-6D07-491C-BC26-45648FA4BF64}"/>
    <cellStyle name="Comma 30 3 2 4 4 12" xfId="27201" xr:uid="{182F60F9-5C43-4D1E-88D5-ACAA016F3E45}"/>
    <cellStyle name="Comma 30 3 2 4 4 2" xfId="3750" xr:uid="{B62B3F53-BA6C-42D3-BCDA-718E62C9F6A5}"/>
    <cellStyle name="Comma 30 3 2 4 4 3" xfId="6095" xr:uid="{28BEE31A-E98E-474E-AD0A-9587B64072E4}"/>
    <cellStyle name="Comma 30 3 2 4 4 4" xfId="8440" xr:uid="{1433F2B9-3F37-4417-AB02-7D9C28DCF31F}"/>
    <cellStyle name="Comma 30 3 2 4 4 5" xfId="10785" xr:uid="{3529B47F-39E2-42EA-A8AF-EB28D325ACC6}"/>
    <cellStyle name="Comma 30 3 2 4 4 6" xfId="13130" xr:uid="{69BBD60F-378C-452D-B9E0-D630DA6834E1}"/>
    <cellStyle name="Comma 30 3 2 4 4 7" xfId="15475" xr:uid="{CDF342C7-7B20-4FD9-904D-F3C5F7435D15}"/>
    <cellStyle name="Comma 30 3 2 4 4 8" xfId="17821" xr:uid="{E23CB0EB-6925-4E48-876E-41A1511DD9EB}"/>
    <cellStyle name="Comma 30 3 2 4 4 9" xfId="20166" xr:uid="{BA6039E8-C0CD-4245-8B71-4E40D9102079}"/>
    <cellStyle name="Comma 30 3 2 4 5" xfId="1789" xr:uid="{D9AC7F9A-7E58-4C16-8F65-1486BE1FCC51}"/>
    <cellStyle name="Comma 30 3 2 4 5 10" xfId="22895" xr:uid="{6B3F7A96-0AFB-491F-9C4D-2663B94A8110}"/>
    <cellStyle name="Comma 30 3 2 4 5 11" xfId="25240" xr:uid="{6A9AC246-4EF0-46E3-9E63-0B8DF8877C94}"/>
    <cellStyle name="Comma 30 3 2 4 5 12" xfId="27585" xr:uid="{319B2B49-410B-4DE5-9DE8-5742908F9638}"/>
    <cellStyle name="Comma 30 3 2 4 5 2" xfId="4134" xr:uid="{82294E96-9837-40F8-AFB7-D212735DC9F8}"/>
    <cellStyle name="Comma 30 3 2 4 5 3" xfId="6479" xr:uid="{F2AA24D8-D70D-43D0-BB47-7BC729BABF4B}"/>
    <cellStyle name="Comma 30 3 2 4 5 4" xfId="8824" xr:uid="{B04E7496-F951-4ECF-B991-845C93167F10}"/>
    <cellStyle name="Comma 30 3 2 4 5 5" xfId="11169" xr:uid="{322835DB-564C-42BF-AA09-27DAF1912E14}"/>
    <cellStyle name="Comma 30 3 2 4 5 6" xfId="13514" xr:uid="{F2CE0685-8FB4-4ECE-AEBC-2E612D49FFF4}"/>
    <cellStyle name="Comma 30 3 2 4 5 7" xfId="15859" xr:uid="{91DF0292-B228-4509-9B0E-4525DC2CB7E7}"/>
    <cellStyle name="Comma 30 3 2 4 5 8" xfId="18205" xr:uid="{8AF40F73-5987-460B-BBCD-ECF937EF5D2F}"/>
    <cellStyle name="Comma 30 3 2 4 5 9" xfId="20550" xr:uid="{7092A26A-820B-4F01-BF73-7B6EAA32E933}"/>
    <cellStyle name="Comma 30 3 2 4 6" xfId="2173" xr:uid="{43AFFAAD-FED3-4551-B98B-B93AC1509AC4}"/>
    <cellStyle name="Comma 30 3 2 4 6 10" xfId="23279" xr:uid="{637FB69F-3D26-463E-9F18-954A982E5AAB}"/>
    <cellStyle name="Comma 30 3 2 4 6 11" xfId="25624" xr:uid="{53F1C4A6-8C97-46ED-8497-E6A4D6C8F318}"/>
    <cellStyle name="Comma 30 3 2 4 6 12" xfId="27969" xr:uid="{E5BE361E-7085-4D9C-A55D-21F322C116B5}"/>
    <cellStyle name="Comma 30 3 2 4 6 2" xfId="4518" xr:uid="{975F3875-9A64-4934-8B02-F51B337B1C1A}"/>
    <cellStyle name="Comma 30 3 2 4 6 3" xfId="6863" xr:uid="{878B7DCB-41DB-428A-AAF4-CEA2B3C12999}"/>
    <cellStyle name="Comma 30 3 2 4 6 4" xfId="9208" xr:uid="{FB3E3755-484C-4DC3-9117-97BF284BDC90}"/>
    <cellStyle name="Comma 30 3 2 4 6 5" xfId="11553" xr:uid="{9DB5ECDF-70E2-451A-81A4-FE9CC1C87A2F}"/>
    <cellStyle name="Comma 30 3 2 4 6 6" xfId="13898" xr:uid="{7EA598BD-6C96-4CC6-BA40-4FDE912B91EB}"/>
    <cellStyle name="Comma 30 3 2 4 6 7" xfId="16243" xr:uid="{3E0BBA5E-2BF7-4D7D-84E3-3F77445A9189}"/>
    <cellStyle name="Comma 30 3 2 4 6 8" xfId="18589" xr:uid="{957C1C2A-A02C-46A5-8775-8D94059D9944}"/>
    <cellStyle name="Comma 30 3 2 4 6 9" xfId="20934" xr:uid="{19F963A4-9C31-46BE-8A33-3B047B3F3851}"/>
    <cellStyle name="Comma 30 3 2 4 7" xfId="2557" xr:uid="{D90FE993-E1E5-4771-B9F3-A08191DFDD73}"/>
    <cellStyle name="Comma 30 3 2 4 8" xfId="4902" xr:uid="{F9F45BD2-0F23-481E-901F-DBEAF64D859A}"/>
    <cellStyle name="Comma 30 3 2 4 9" xfId="7247" xr:uid="{A188598A-AA1B-49E3-BD61-933A88310B7C}"/>
    <cellStyle name="Comma 30 3 2 5" xfId="260" xr:uid="{ACE7ABBA-E732-43CE-8E08-ED02EBFE81D8}"/>
    <cellStyle name="Comma 30 3 2 5 10" xfId="9640" xr:uid="{B5F6F095-E2AB-41E6-B4B7-5A2BC4D21D36}"/>
    <cellStyle name="Comma 30 3 2 5 11" xfId="11985" xr:uid="{7A5711F9-85A9-44B6-AC4E-DB53367D16F3}"/>
    <cellStyle name="Comma 30 3 2 5 12" xfId="14330" xr:uid="{873ED30C-81F4-47FC-AA4E-48138F9756A5}"/>
    <cellStyle name="Comma 30 3 2 5 13" xfId="16676" xr:uid="{6EC8BF88-4BEA-439E-8418-5FE989AFCC29}"/>
    <cellStyle name="Comma 30 3 2 5 14" xfId="19021" xr:uid="{0B731632-9B93-478A-8390-95E0231FB91D}"/>
    <cellStyle name="Comma 30 3 2 5 15" xfId="21366" xr:uid="{D4F113C3-7B68-45C6-93B7-2F512465017B}"/>
    <cellStyle name="Comma 30 3 2 5 16" xfId="23711" xr:uid="{062AF572-4466-4B93-851D-C5B2116E32A9}"/>
    <cellStyle name="Comma 30 3 2 5 17" xfId="26056" xr:uid="{01D9FAC0-96E5-4BF6-A40E-4AAE16107BE8}"/>
    <cellStyle name="Comma 30 3 2 5 2" xfId="644" xr:uid="{E51C640C-91CD-4CA2-854E-A2DADE25E716}"/>
    <cellStyle name="Comma 30 3 2 5 2 10" xfId="21750" xr:uid="{2E207F88-BC2B-48C6-BAA5-BCFB29045426}"/>
    <cellStyle name="Comma 30 3 2 5 2 11" xfId="24095" xr:uid="{C2989A52-2282-43BA-8C4D-BA8551751FE0}"/>
    <cellStyle name="Comma 30 3 2 5 2 12" xfId="26440" xr:uid="{446F7ADB-F715-48F3-93DE-B79BB124297D}"/>
    <cellStyle name="Comma 30 3 2 5 2 2" xfId="2989" xr:uid="{74C036DE-5ABB-4849-AC40-B8764AD1F493}"/>
    <cellStyle name="Comma 30 3 2 5 2 3" xfId="5334" xr:uid="{0EAF71E8-16AB-42A2-9748-9A74FCB4EDD6}"/>
    <cellStyle name="Comma 30 3 2 5 2 4" xfId="7679" xr:uid="{2659802B-62E7-4BE2-8A05-F7369803BC54}"/>
    <cellStyle name="Comma 30 3 2 5 2 5" xfId="10024" xr:uid="{3A6B7C48-EF91-4921-944F-50172D95E9A6}"/>
    <cellStyle name="Comma 30 3 2 5 2 6" xfId="12369" xr:uid="{CB3DD159-E8B8-4C88-9D3F-AEEBF9073977}"/>
    <cellStyle name="Comma 30 3 2 5 2 7" xfId="14714" xr:uid="{5E807720-2C47-46F0-A871-B32E5DF995FD}"/>
    <cellStyle name="Comma 30 3 2 5 2 8" xfId="17060" xr:uid="{F93F822D-A9A1-4B38-8774-B0BEC24883F0}"/>
    <cellStyle name="Comma 30 3 2 5 2 9" xfId="19405" xr:uid="{416DF2EB-2BDC-420A-836B-697683548115}"/>
    <cellStyle name="Comma 30 3 2 5 3" xfId="1069" xr:uid="{B4D358EB-BD09-44C5-BDB0-8372C9855058}"/>
    <cellStyle name="Comma 30 3 2 5 3 10" xfId="22175" xr:uid="{BE61F2D1-D3B8-4AC4-BAC1-5677F46C021A}"/>
    <cellStyle name="Comma 30 3 2 5 3 11" xfId="24520" xr:uid="{5FBDE82A-BA5B-4638-ACA4-4C83768D83DF}"/>
    <cellStyle name="Comma 30 3 2 5 3 12" xfId="26865" xr:uid="{DC7446E4-7B2F-4237-BA8A-686F2E3E7B7C}"/>
    <cellStyle name="Comma 30 3 2 5 3 2" xfId="3414" xr:uid="{CAB01983-16AB-4A89-ADB0-82A87DAFEC1B}"/>
    <cellStyle name="Comma 30 3 2 5 3 3" xfId="5759" xr:uid="{0739DC69-248E-46B9-AD07-816BA83828F9}"/>
    <cellStyle name="Comma 30 3 2 5 3 4" xfId="8104" xr:uid="{DEFC9BEC-C174-46BC-AD91-7141EE8F360C}"/>
    <cellStyle name="Comma 30 3 2 5 3 5" xfId="10449" xr:uid="{90B6BC91-5F4F-4B94-A81F-E3439216C604}"/>
    <cellStyle name="Comma 30 3 2 5 3 6" xfId="12794" xr:uid="{1710F948-8F0F-4A47-9330-C6DF6AD23CD5}"/>
    <cellStyle name="Comma 30 3 2 5 3 7" xfId="15139" xr:uid="{F9EE6A06-605C-4BEC-8B88-6E91CCE13A43}"/>
    <cellStyle name="Comma 30 3 2 5 3 8" xfId="17485" xr:uid="{57486196-68F3-4BAB-A642-1BD43C9D0D89}"/>
    <cellStyle name="Comma 30 3 2 5 3 9" xfId="19830" xr:uid="{3C4EEB65-5C8E-48CA-800D-4BAB59068433}"/>
    <cellStyle name="Comma 30 3 2 5 4" xfId="1453" xr:uid="{E518E979-70A8-4B5B-AB3E-11700B2AEEA0}"/>
    <cellStyle name="Comma 30 3 2 5 4 10" xfId="22559" xr:uid="{2FA83CFF-69DD-41BC-A3E7-DFC712739903}"/>
    <cellStyle name="Comma 30 3 2 5 4 11" xfId="24904" xr:uid="{575E1EEB-A773-4D54-A753-0190A0EEAA97}"/>
    <cellStyle name="Comma 30 3 2 5 4 12" xfId="27249" xr:uid="{E7782A25-8956-4CBE-B13B-352D36FBE24F}"/>
    <cellStyle name="Comma 30 3 2 5 4 2" xfId="3798" xr:uid="{F74BE2A0-2B48-4F34-8CFD-4350CEA5DB8D}"/>
    <cellStyle name="Comma 30 3 2 5 4 3" xfId="6143" xr:uid="{91001B25-F123-488C-A474-E95CDEB3DD7F}"/>
    <cellStyle name="Comma 30 3 2 5 4 4" xfId="8488" xr:uid="{A6E6D1F1-4A7D-4A94-BE7C-411C472D9938}"/>
    <cellStyle name="Comma 30 3 2 5 4 5" xfId="10833" xr:uid="{8DB3CC13-959F-461A-AC8A-94D1226EE064}"/>
    <cellStyle name="Comma 30 3 2 5 4 6" xfId="13178" xr:uid="{0B5D021D-6B23-4906-8C18-C2F902AF1F12}"/>
    <cellStyle name="Comma 30 3 2 5 4 7" xfId="15523" xr:uid="{78E42118-68C5-4768-A518-6C248D9F1584}"/>
    <cellStyle name="Comma 30 3 2 5 4 8" xfId="17869" xr:uid="{33AA7D20-602B-4AB0-A0CC-BCD8B780D0CA}"/>
    <cellStyle name="Comma 30 3 2 5 4 9" xfId="20214" xr:uid="{0FF596E7-6542-4B98-AD65-C4C2AD0554C7}"/>
    <cellStyle name="Comma 30 3 2 5 5" xfId="1837" xr:uid="{3D7A8DFF-A308-40DF-9EEE-5096622B9613}"/>
    <cellStyle name="Comma 30 3 2 5 5 10" xfId="22943" xr:uid="{8B330773-D5AF-4BAA-B0E0-D0710D62323D}"/>
    <cellStyle name="Comma 30 3 2 5 5 11" xfId="25288" xr:uid="{F786DF57-12B0-48EC-A57F-2DDB6FB8368E}"/>
    <cellStyle name="Comma 30 3 2 5 5 12" xfId="27633" xr:uid="{EB301817-6B09-46EF-9412-B3FC78E14453}"/>
    <cellStyle name="Comma 30 3 2 5 5 2" xfId="4182" xr:uid="{648246E4-7820-4328-8F6F-756B5CDA373C}"/>
    <cellStyle name="Comma 30 3 2 5 5 3" xfId="6527" xr:uid="{92F0AAA5-63BD-4ADB-8693-6001432A889B}"/>
    <cellStyle name="Comma 30 3 2 5 5 4" xfId="8872" xr:uid="{BEC04310-B1DE-44B0-B8A0-698846C6700C}"/>
    <cellStyle name="Comma 30 3 2 5 5 5" xfId="11217" xr:uid="{105A2AB8-D2D8-43E6-A6C6-B37998C1610C}"/>
    <cellStyle name="Comma 30 3 2 5 5 6" xfId="13562" xr:uid="{B2C26B9C-F72D-428D-AE8D-2D3668CCF42A}"/>
    <cellStyle name="Comma 30 3 2 5 5 7" xfId="15907" xr:uid="{4BB8DE08-1BFA-4A87-843F-995A38AE9032}"/>
    <cellStyle name="Comma 30 3 2 5 5 8" xfId="18253" xr:uid="{A17D4822-6E16-4FDE-BFEF-017D4CBF8BEA}"/>
    <cellStyle name="Comma 30 3 2 5 5 9" xfId="20598" xr:uid="{67420036-B55C-4AB6-84EC-279BC652699E}"/>
    <cellStyle name="Comma 30 3 2 5 6" xfId="2221" xr:uid="{CD766CA9-EDA4-4818-8463-29F22A3F0C16}"/>
    <cellStyle name="Comma 30 3 2 5 6 10" xfId="23327" xr:uid="{9801D733-F889-4E4D-BD71-17A28D7ECDC4}"/>
    <cellStyle name="Comma 30 3 2 5 6 11" xfId="25672" xr:uid="{ACFFB920-813E-4D5C-90B7-98300E485E25}"/>
    <cellStyle name="Comma 30 3 2 5 6 12" xfId="28017" xr:uid="{A43DF521-B91C-44EC-8231-23A2A8BCA2F9}"/>
    <cellStyle name="Comma 30 3 2 5 6 2" xfId="4566" xr:uid="{F277E353-3C8F-4928-BB9F-A3E3C07DC66B}"/>
    <cellStyle name="Comma 30 3 2 5 6 3" xfId="6911" xr:uid="{989F3D9F-4177-4BD1-B24A-8F4BF4296E46}"/>
    <cellStyle name="Comma 30 3 2 5 6 4" xfId="9256" xr:uid="{7BA7EB36-5286-4077-8942-8DEE9DC3AA1C}"/>
    <cellStyle name="Comma 30 3 2 5 6 5" xfId="11601" xr:uid="{72010521-D05E-4BFC-B957-3B796BDEAE2B}"/>
    <cellStyle name="Comma 30 3 2 5 6 6" xfId="13946" xr:uid="{1EFBCBB0-002A-4794-A75F-C194B7D21636}"/>
    <cellStyle name="Comma 30 3 2 5 6 7" xfId="16291" xr:uid="{E706DCA8-C792-49E2-9722-12FBCE14550B}"/>
    <cellStyle name="Comma 30 3 2 5 6 8" xfId="18637" xr:uid="{713A8F75-8E15-445C-9262-248D4C6C0C09}"/>
    <cellStyle name="Comma 30 3 2 5 6 9" xfId="20982" xr:uid="{7252816B-18B5-44F2-99B9-02B468BE117F}"/>
    <cellStyle name="Comma 30 3 2 5 7" xfId="2605" xr:uid="{2C252B3E-BB52-4887-91D5-7F8FFAD312B3}"/>
    <cellStyle name="Comma 30 3 2 5 8" xfId="4950" xr:uid="{037304C3-631E-4D56-A099-8558A3C691CD}"/>
    <cellStyle name="Comma 30 3 2 5 9" xfId="7295" xr:uid="{A9A7A86B-67E2-4F8C-BE8C-3F837C0FAB34}"/>
    <cellStyle name="Comma 30 3 2 6" xfId="308" xr:uid="{FC5598CD-A4CA-4F62-B6B6-7C8E3F83707D}"/>
    <cellStyle name="Comma 30 3 2 6 10" xfId="9688" xr:uid="{BD922BE3-2AEA-4ED2-993A-3DBB17141B54}"/>
    <cellStyle name="Comma 30 3 2 6 11" xfId="12033" xr:uid="{06D170A1-2808-4D3B-8FAA-C236E32FE3E3}"/>
    <cellStyle name="Comma 30 3 2 6 12" xfId="14378" xr:uid="{4AF978E5-91BF-4BB6-8623-3A5CCBA3275A}"/>
    <cellStyle name="Comma 30 3 2 6 13" xfId="16724" xr:uid="{48EE21CD-D169-4044-9AC4-1A979E1E303F}"/>
    <cellStyle name="Comma 30 3 2 6 14" xfId="19069" xr:uid="{0FC93548-F560-4214-88A1-E75A0F248A97}"/>
    <cellStyle name="Comma 30 3 2 6 15" xfId="21414" xr:uid="{92CA1963-0B6B-49F9-BE12-31F4508DD805}"/>
    <cellStyle name="Comma 30 3 2 6 16" xfId="23759" xr:uid="{ED6AE170-900D-4E71-865B-0322C2421188}"/>
    <cellStyle name="Comma 30 3 2 6 17" xfId="26104" xr:uid="{2E299888-B4CD-469B-92C6-C7EE053F8DF3}"/>
    <cellStyle name="Comma 30 3 2 6 2" xfId="692" xr:uid="{CFF5CC22-DD61-43AC-9C4A-FBD4F70383D8}"/>
    <cellStyle name="Comma 30 3 2 6 2 10" xfId="21798" xr:uid="{C83188E4-A383-4673-B0AA-295A4A789BE0}"/>
    <cellStyle name="Comma 30 3 2 6 2 11" xfId="24143" xr:uid="{4EF740B1-5028-4438-BF9A-ACB64FFE7417}"/>
    <cellStyle name="Comma 30 3 2 6 2 12" xfId="26488" xr:uid="{C601875A-26E9-4900-A84A-7C6D90AD46BC}"/>
    <cellStyle name="Comma 30 3 2 6 2 2" xfId="3037" xr:uid="{73E6B347-F4C6-44CE-9755-9A34FBD93107}"/>
    <cellStyle name="Comma 30 3 2 6 2 3" xfId="5382" xr:uid="{00EE1CD1-0B53-4ED7-B90A-AA17F6C850A9}"/>
    <cellStyle name="Comma 30 3 2 6 2 4" xfId="7727" xr:uid="{4F5E8E04-791E-431D-984C-E52E35406B95}"/>
    <cellStyle name="Comma 30 3 2 6 2 5" xfId="10072" xr:uid="{4A388D90-416B-4281-AAFC-234E0438B7FD}"/>
    <cellStyle name="Comma 30 3 2 6 2 6" xfId="12417" xr:uid="{63F9A800-BE3D-44FA-AFBD-ED498E71A312}"/>
    <cellStyle name="Comma 30 3 2 6 2 7" xfId="14762" xr:uid="{CFF54221-77EC-48B6-A1AD-BA77B83DCD88}"/>
    <cellStyle name="Comma 30 3 2 6 2 8" xfId="17108" xr:uid="{502D8B60-AFFF-4575-8E1D-616279747268}"/>
    <cellStyle name="Comma 30 3 2 6 2 9" xfId="19453" xr:uid="{DE6B1D6F-7892-48FC-B221-BBE9F25B88D9}"/>
    <cellStyle name="Comma 30 3 2 6 3" xfId="1117" xr:uid="{C6D30F99-526E-4AD6-8840-2FE76EAF4310}"/>
    <cellStyle name="Comma 30 3 2 6 3 10" xfId="22223" xr:uid="{ED580A77-F730-4C10-801F-35D6539F8251}"/>
    <cellStyle name="Comma 30 3 2 6 3 11" xfId="24568" xr:uid="{5046E303-9B04-4E40-8928-B111F863AD7F}"/>
    <cellStyle name="Comma 30 3 2 6 3 12" xfId="26913" xr:uid="{99968826-E9D7-4BF0-A339-3D0A7E94173D}"/>
    <cellStyle name="Comma 30 3 2 6 3 2" xfId="3462" xr:uid="{838A79FB-F0DE-45E4-82C7-9F7E35AAD153}"/>
    <cellStyle name="Comma 30 3 2 6 3 3" xfId="5807" xr:uid="{932F6BAC-FCA5-4B2F-BD8B-746DBBC48373}"/>
    <cellStyle name="Comma 30 3 2 6 3 4" xfId="8152" xr:uid="{E4DADAB7-F58E-4E1C-A1AA-98EA9077545E}"/>
    <cellStyle name="Comma 30 3 2 6 3 5" xfId="10497" xr:uid="{29C1A86A-7348-4B6A-9D71-1805F9825CBE}"/>
    <cellStyle name="Comma 30 3 2 6 3 6" xfId="12842" xr:uid="{DF28AC5A-DA44-43FE-8EBC-6556F9661D2C}"/>
    <cellStyle name="Comma 30 3 2 6 3 7" xfId="15187" xr:uid="{5723CF2D-9A25-4AA5-B9F8-3A83845AC71E}"/>
    <cellStyle name="Comma 30 3 2 6 3 8" xfId="17533" xr:uid="{BA8D744D-9B8E-4BD8-B64B-2B2DE4DF917A}"/>
    <cellStyle name="Comma 30 3 2 6 3 9" xfId="19878" xr:uid="{2A0F01AE-210F-463C-81DD-3FAAF579D68A}"/>
    <cellStyle name="Comma 30 3 2 6 4" xfId="1501" xr:uid="{A29FCB9E-E470-46FE-BF88-3E64F7CD9010}"/>
    <cellStyle name="Comma 30 3 2 6 4 10" xfId="22607" xr:uid="{11768FF6-73B8-48EC-ABE6-CFACF907E4D9}"/>
    <cellStyle name="Comma 30 3 2 6 4 11" xfId="24952" xr:uid="{1BCE6D04-012B-4B30-AC40-09E96E3231B4}"/>
    <cellStyle name="Comma 30 3 2 6 4 12" xfId="27297" xr:uid="{04EEA552-D213-4DAF-BF3E-796CE7429457}"/>
    <cellStyle name="Comma 30 3 2 6 4 2" xfId="3846" xr:uid="{992DB664-19C1-4BB6-B36C-E62767473328}"/>
    <cellStyle name="Comma 30 3 2 6 4 3" xfId="6191" xr:uid="{586BBD2F-7726-4A62-94F4-C6E275D16CA1}"/>
    <cellStyle name="Comma 30 3 2 6 4 4" xfId="8536" xr:uid="{C5F57774-F458-47F1-B21A-B60644064471}"/>
    <cellStyle name="Comma 30 3 2 6 4 5" xfId="10881" xr:uid="{CFAED956-FCC3-4216-9E6C-9956B64B7691}"/>
    <cellStyle name="Comma 30 3 2 6 4 6" xfId="13226" xr:uid="{1E0377E7-297D-4FAE-ADBF-785961825700}"/>
    <cellStyle name="Comma 30 3 2 6 4 7" xfId="15571" xr:uid="{DF0E23BB-1A26-4B95-9880-4A33D6625072}"/>
    <cellStyle name="Comma 30 3 2 6 4 8" xfId="17917" xr:uid="{A61D9510-E067-489D-9005-0814F33AA91C}"/>
    <cellStyle name="Comma 30 3 2 6 4 9" xfId="20262" xr:uid="{6E27CDF2-C108-4939-87DA-E3639B09A51F}"/>
    <cellStyle name="Comma 30 3 2 6 5" xfId="1885" xr:uid="{846743BB-2CA3-4FA9-BEEE-003AE1E17D71}"/>
    <cellStyle name="Comma 30 3 2 6 5 10" xfId="22991" xr:uid="{285E2A34-0858-4AAE-985A-CFBCF6E01310}"/>
    <cellStyle name="Comma 30 3 2 6 5 11" xfId="25336" xr:uid="{0397A692-B25F-42F2-9B86-7D7B21E59293}"/>
    <cellStyle name="Comma 30 3 2 6 5 12" xfId="27681" xr:uid="{B333B348-ADC5-4673-B280-D68FA6945EFC}"/>
    <cellStyle name="Comma 30 3 2 6 5 2" xfId="4230" xr:uid="{A76FDBD0-E989-4016-8F58-C74520207E2E}"/>
    <cellStyle name="Comma 30 3 2 6 5 3" xfId="6575" xr:uid="{0F6679D5-B1F2-4341-8F86-B3A257BF334E}"/>
    <cellStyle name="Comma 30 3 2 6 5 4" xfId="8920" xr:uid="{99783CC9-741C-418C-965B-C3D18C70F689}"/>
    <cellStyle name="Comma 30 3 2 6 5 5" xfId="11265" xr:uid="{4066BBA3-4AAF-4782-B0D8-5C320304FD44}"/>
    <cellStyle name="Comma 30 3 2 6 5 6" xfId="13610" xr:uid="{AD6F0487-622F-4496-B4D7-F68FCAA2B90A}"/>
    <cellStyle name="Comma 30 3 2 6 5 7" xfId="15955" xr:uid="{4CA6C2A4-DC92-4471-B61C-FFBA09AB96A5}"/>
    <cellStyle name="Comma 30 3 2 6 5 8" xfId="18301" xr:uid="{49347540-CBAB-49FC-8FCD-A5AD5002ABDE}"/>
    <cellStyle name="Comma 30 3 2 6 5 9" xfId="20646" xr:uid="{AC8F4217-D8F4-4844-AF43-42D0D85970E3}"/>
    <cellStyle name="Comma 30 3 2 6 6" xfId="2269" xr:uid="{112A21EA-3F37-43C1-AD1A-0319B6D2DF42}"/>
    <cellStyle name="Comma 30 3 2 6 6 10" xfId="23375" xr:uid="{E22888E6-8F19-47A5-BEC4-8BC06928198D}"/>
    <cellStyle name="Comma 30 3 2 6 6 11" xfId="25720" xr:uid="{4AD4234A-0B3D-4B15-A4BD-E624F45A847C}"/>
    <cellStyle name="Comma 30 3 2 6 6 12" xfId="28065" xr:uid="{BB25E7BD-4F9D-4B28-B2BB-13ADA193086D}"/>
    <cellStyle name="Comma 30 3 2 6 6 2" xfId="4614" xr:uid="{B7812DEF-F5E6-493B-B620-41681250A89F}"/>
    <cellStyle name="Comma 30 3 2 6 6 3" xfId="6959" xr:uid="{E18CF2D3-5571-4160-9FB6-9ECDC1D6014D}"/>
    <cellStyle name="Comma 30 3 2 6 6 4" xfId="9304" xr:uid="{E283EDEE-3550-4B05-A922-5FCAB25C9C0B}"/>
    <cellStyle name="Comma 30 3 2 6 6 5" xfId="11649" xr:uid="{C824F23E-C8DB-45E9-AE06-BADF915E8A34}"/>
    <cellStyle name="Comma 30 3 2 6 6 6" xfId="13994" xr:uid="{18BDFCC6-F081-491F-885A-60FF6533C570}"/>
    <cellStyle name="Comma 30 3 2 6 6 7" xfId="16339" xr:uid="{7852CC03-C1C7-4082-90B5-4DC2CDF25C3B}"/>
    <cellStyle name="Comma 30 3 2 6 6 8" xfId="18685" xr:uid="{497B44BF-672A-44D4-88E5-6BA6799EC11E}"/>
    <cellStyle name="Comma 30 3 2 6 6 9" xfId="21030" xr:uid="{59870B5C-F5F1-4C2C-8568-A3333B0ABCA1}"/>
    <cellStyle name="Comma 30 3 2 6 7" xfId="2653" xr:uid="{6B369180-E3F3-4C60-B8DB-4F6C4D49BCE1}"/>
    <cellStyle name="Comma 30 3 2 6 8" xfId="4998" xr:uid="{B5B0051B-F640-4ACB-B592-8080C8F42CC6}"/>
    <cellStyle name="Comma 30 3 2 6 9" xfId="7343" xr:uid="{39413E47-8DE1-4782-BA0F-CEA8DF4C11F9}"/>
    <cellStyle name="Comma 30 3 2 7" xfId="356" xr:uid="{651338E1-74AA-4421-8DE4-D700C09EAC9A}"/>
    <cellStyle name="Comma 30 3 2 7 10" xfId="9736" xr:uid="{54A961B0-6566-45A2-8132-BC3E70BAFE39}"/>
    <cellStyle name="Comma 30 3 2 7 11" xfId="12081" xr:uid="{34B67BE6-05CD-4722-B087-A010304E3C4B}"/>
    <cellStyle name="Comma 30 3 2 7 12" xfId="14426" xr:uid="{3D9954F8-DCED-4472-8D9B-8CF676E63EBC}"/>
    <cellStyle name="Comma 30 3 2 7 13" xfId="16772" xr:uid="{36D1864B-9A0A-4187-81BA-4EB136EB179A}"/>
    <cellStyle name="Comma 30 3 2 7 14" xfId="19117" xr:uid="{E382B29E-BA65-40B1-8B82-00FD2561F5DF}"/>
    <cellStyle name="Comma 30 3 2 7 15" xfId="21462" xr:uid="{51A7F3EE-077C-4006-8C36-974549DD4CD2}"/>
    <cellStyle name="Comma 30 3 2 7 16" xfId="23807" xr:uid="{540BA0AF-DDC7-4306-B798-5807A4C1C495}"/>
    <cellStyle name="Comma 30 3 2 7 17" xfId="26152" xr:uid="{446CB439-FE18-4D15-A88D-2FBC271343F2}"/>
    <cellStyle name="Comma 30 3 2 7 2" xfId="740" xr:uid="{4C24A4B0-D1F6-44D7-89D5-4E3C3A786B8A}"/>
    <cellStyle name="Comma 30 3 2 7 2 10" xfId="21846" xr:uid="{1DBB9C91-05F5-417F-811E-45901F594FB5}"/>
    <cellStyle name="Comma 30 3 2 7 2 11" xfId="24191" xr:uid="{B568A463-A8D0-4F9C-A43C-A810B8A70431}"/>
    <cellStyle name="Comma 30 3 2 7 2 12" xfId="26536" xr:uid="{AF41EEF3-E5A4-46C9-9682-D0BC96525060}"/>
    <cellStyle name="Comma 30 3 2 7 2 2" xfId="3085" xr:uid="{EFD4469B-207E-44CB-889D-280E08D4C7AD}"/>
    <cellStyle name="Comma 30 3 2 7 2 3" xfId="5430" xr:uid="{AA38BA1B-FA5D-48AC-9298-1794AFD037C8}"/>
    <cellStyle name="Comma 30 3 2 7 2 4" xfId="7775" xr:uid="{40988383-345B-4CDB-A093-F48DE707F14E}"/>
    <cellStyle name="Comma 30 3 2 7 2 5" xfId="10120" xr:uid="{93304F38-5B0E-40C1-A17A-BBEF76C94ABB}"/>
    <cellStyle name="Comma 30 3 2 7 2 6" xfId="12465" xr:uid="{218136A1-7FAD-4FEB-8597-32BD64595FBA}"/>
    <cellStyle name="Comma 30 3 2 7 2 7" xfId="14810" xr:uid="{9E410340-5911-4CA5-BD6E-DC3D2F76BA2A}"/>
    <cellStyle name="Comma 30 3 2 7 2 8" xfId="17156" xr:uid="{24810DC8-2BD5-4ABF-A655-65E33F291CCD}"/>
    <cellStyle name="Comma 30 3 2 7 2 9" xfId="19501" xr:uid="{0D34FFF3-9DDE-4F06-B365-316938235E76}"/>
    <cellStyle name="Comma 30 3 2 7 3" xfId="1165" xr:uid="{C28E16E3-F4D5-4581-A56A-8613B49A1568}"/>
    <cellStyle name="Comma 30 3 2 7 3 10" xfId="22271" xr:uid="{6F13957B-F4A7-4BFA-AE3C-96D52BBA2BF8}"/>
    <cellStyle name="Comma 30 3 2 7 3 11" xfId="24616" xr:uid="{22C1E11A-1AE7-4EA7-B56D-8AD46E604A93}"/>
    <cellStyle name="Comma 30 3 2 7 3 12" xfId="26961" xr:uid="{14E2270B-4DBB-4ABF-B774-3F6268BCF3ED}"/>
    <cellStyle name="Comma 30 3 2 7 3 2" xfId="3510" xr:uid="{108896CC-E1F1-4529-B243-3267338DA405}"/>
    <cellStyle name="Comma 30 3 2 7 3 3" xfId="5855" xr:uid="{032EC743-E974-4CDB-862B-C95D3023063D}"/>
    <cellStyle name="Comma 30 3 2 7 3 4" xfId="8200" xr:uid="{46393B9F-71B7-4214-BCBF-7D910A0688B0}"/>
    <cellStyle name="Comma 30 3 2 7 3 5" xfId="10545" xr:uid="{423AA658-0899-403D-8924-734585CA424D}"/>
    <cellStyle name="Comma 30 3 2 7 3 6" xfId="12890" xr:uid="{AE4ADA3A-A850-497B-A9D8-287764DBF303}"/>
    <cellStyle name="Comma 30 3 2 7 3 7" xfId="15235" xr:uid="{9A87A5D8-C402-499C-B9DA-9B6364C50E10}"/>
    <cellStyle name="Comma 30 3 2 7 3 8" xfId="17581" xr:uid="{BA20121F-831C-4BC5-96D8-26B128706027}"/>
    <cellStyle name="Comma 30 3 2 7 3 9" xfId="19926" xr:uid="{C8DCD5E4-1376-4B6C-9C3E-334155BFAD48}"/>
    <cellStyle name="Comma 30 3 2 7 4" xfId="1549" xr:uid="{436E4BDE-1439-4F16-9AAC-958B3C030F09}"/>
    <cellStyle name="Comma 30 3 2 7 4 10" xfId="22655" xr:uid="{E7A19636-AD29-4858-AB0C-14BEFEF4AA35}"/>
    <cellStyle name="Comma 30 3 2 7 4 11" xfId="25000" xr:uid="{40E91060-C51B-442A-BAE6-AA6F8F5DAF35}"/>
    <cellStyle name="Comma 30 3 2 7 4 12" xfId="27345" xr:uid="{29CB592E-3143-4C64-A22F-A6B5E36B422F}"/>
    <cellStyle name="Comma 30 3 2 7 4 2" xfId="3894" xr:uid="{A572A0F3-2207-4C12-8EAE-591BF75C23E9}"/>
    <cellStyle name="Comma 30 3 2 7 4 3" xfId="6239" xr:uid="{8944C85F-31B5-4C6C-9336-DF7E0F20F677}"/>
    <cellStyle name="Comma 30 3 2 7 4 4" xfId="8584" xr:uid="{75D75071-5F39-485C-9271-DFD102A19253}"/>
    <cellStyle name="Comma 30 3 2 7 4 5" xfId="10929" xr:uid="{94EEA1C9-C9AB-460A-8A86-C7BDC4554C01}"/>
    <cellStyle name="Comma 30 3 2 7 4 6" xfId="13274" xr:uid="{07CD4B6D-E26E-464D-8F79-2091740AA4E5}"/>
    <cellStyle name="Comma 30 3 2 7 4 7" xfId="15619" xr:uid="{DB4C5E1A-A1A4-439C-90F5-7EDE487DB94F}"/>
    <cellStyle name="Comma 30 3 2 7 4 8" xfId="17965" xr:uid="{67F8DBE5-13BF-4DD8-B2B3-6C68828E7533}"/>
    <cellStyle name="Comma 30 3 2 7 4 9" xfId="20310" xr:uid="{63FE2347-0C46-4F03-820E-B18937F88EFC}"/>
    <cellStyle name="Comma 30 3 2 7 5" xfId="1933" xr:uid="{AA6DB57A-BBA5-4BEA-9981-7588E0A1E182}"/>
    <cellStyle name="Comma 30 3 2 7 5 10" xfId="23039" xr:uid="{F1E7C4F7-4716-4276-86EE-4E000FF55C09}"/>
    <cellStyle name="Comma 30 3 2 7 5 11" xfId="25384" xr:uid="{266D9F9E-D6EA-451C-8F84-D2228083982C}"/>
    <cellStyle name="Comma 30 3 2 7 5 12" xfId="27729" xr:uid="{61333381-7F8D-4C61-B8C0-3EA6B7082C8D}"/>
    <cellStyle name="Comma 30 3 2 7 5 2" xfId="4278" xr:uid="{7C8DF0E2-E194-4F58-9CA5-5D51DEF2DED2}"/>
    <cellStyle name="Comma 30 3 2 7 5 3" xfId="6623" xr:uid="{00B41654-A986-4D49-AA1C-E6999B4169E2}"/>
    <cellStyle name="Comma 30 3 2 7 5 4" xfId="8968" xr:uid="{1F3C205E-C177-4C11-A938-D3AEBE24C28A}"/>
    <cellStyle name="Comma 30 3 2 7 5 5" xfId="11313" xr:uid="{80D9288F-CDDD-4F44-99D8-CD591DB9C8F5}"/>
    <cellStyle name="Comma 30 3 2 7 5 6" xfId="13658" xr:uid="{495EA4A6-16AF-4D32-889F-621FD97E81D9}"/>
    <cellStyle name="Comma 30 3 2 7 5 7" xfId="16003" xr:uid="{7A8BFB82-91FF-47F3-910F-47A5A8496727}"/>
    <cellStyle name="Comma 30 3 2 7 5 8" xfId="18349" xr:uid="{4396D905-0B93-4533-8F5E-326BA55307F3}"/>
    <cellStyle name="Comma 30 3 2 7 5 9" xfId="20694" xr:uid="{BF71744B-D7B1-4A47-A629-FC334C2E3F3D}"/>
    <cellStyle name="Comma 30 3 2 7 6" xfId="2317" xr:uid="{619720AE-3E7C-42BD-A319-0DA01B4D8595}"/>
    <cellStyle name="Comma 30 3 2 7 6 10" xfId="23423" xr:uid="{5C789399-E951-4A3E-832A-037EC96E4244}"/>
    <cellStyle name="Comma 30 3 2 7 6 11" xfId="25768" xr:uid="{1C85F12A-9408-40CB-8242-51B8AD1C8B38}"/>
    <cellStyle name="Comma 30 3 2 7 6 12" xfId="28113" xr:uid="{C2775C1A-2E16-4BF2-9CBB-CED5F46267B5}"/>
    <cellStyle name="Comma 30 3 2 7 6 2" xfId="4662" xr:uid="{EF9DAA56-B305-429E-BFC0-A3BB0C58BE6A}"/>
    <cellStyle name="Comma 30 3 2 7 6 3" xfId="7007" xr:uid="{F6A6E989-43C6-41C4-9E5F-B9F7E7C1A7E5}"/>
    <cellStyle name="Comma 30 3 2 7 6 4" xfId="9352" xr:uid="{3BFD531F-4061-4CB2-A765-34AA68E3B52C}"/>
    <cellStyle name="Comma 30 3 2 7 6 5" xfId="11697" xr:uid="{CAEEFAB3-F8A9-4238-A1A7-8289428E9B3B}"/>
    <cellStyle name="Comma 30 3 2 7 6 6" xfId="14042" xr:uid="{490B8080-50E5-43E8-B1FF-FC1C1C036B7E}"/>
    <cellStyle name="Comma 30 3 2 7 6 7" xfId="16387" xr:uid="{2E7A9889-0AD8-4273-AC3A-01AA36F086A1}"/>
    <cellStyle name="Comma 30 3 2 7 6 8" xfId="18733" xr:uid="{BD2B908B-27C1-407A-9D81-886F27978F69}"/>
    <cellStyle name="Comma 30 3 2 7 6 9" xfId="21078" xr:uid="{E68DD922-9FC1-4638-A78D-C2E62DE84D86}"/>
    <cellStyle name="Comma 30 3 2 7 7" xfId="2701" xr:uid="{1254B6EB-9429-4D8A-979A-A0EDF555E9BD}"/>
    <cellStyle name="Comma 30 3 2 7 8" xfId="5046" xr:uid="{69A97331-B9D0-47F0-BBDF-B3912CD5EFA2}"/>
    <cellStyle name="Comma 30 3 2 7 9" xfId="7391" xr:uid="{D9687E18-7EC9-4D87-8C67-A773E7337E8B}"/>
    <cellStyle name="Comma 30 3 2 8" xfId="404" xr:uid="{A4F39EC6-29FE-448A-8DA0-D8A64DB537AE}"/>
    <cellStyle name="Comma 30 3 2 8 10" xfId="9784" xr:uid="{ECD9F55F-272A-4A14-B642-13F76AABCF83}"/>
    <cellStyle name="Comma 30 3 2 8 11" xfId="12129" xr:uid="{3FA675A5-8645-4093-A665-385996D8CD72}"/>
    <cellStyle name="Comma 30 3 2 8 12" xfId="14474" xr:uid="{579ADBFA-659C-4C46-BCC4-D61BD4754856}"/>
    <cellStyle name="Comma 30 3 2 8 13" xfId="16820" xr:uid="{2F769E4B-816E-4489-B2F6-01134A5D7E76}"/>
    <cellStyle name="Comma 30 3 2 8 14" xfId="19165" xr:uid="{CE9DEFD8-8755-41F5-9FF2-08421FBC1F28}"/>
    <cellStyle name="Comma 30 3 2 8 15" xfId="21510" xr:uid="{7325C81C-CD2B-4E65-A76D-52CFA89B0885}"/>
    <cellStyle name="Comma 30 3 2 8 16" xfId="23855" xr:uid="{964C1C3E-45D8-4A8D-8D71-D37AFAF678EB}"/>
    <cellStyle name="Comma 30 3 2 8 17" xfId="26200" xr:uid="{5C3A8C87-C989-4DFB-B55C-C9DC7B708E52}"/>
    <cellStyle name="Comma 30 3 2 8 2" xfId="788" xr:uid="{A718B864-CBA8-4363-9FEE-4B418FB20057}"/>
    <cellStyle name="Comma 30 3 2 8 2 10" xfId="21894" xr:uid="{8285CD52-0345-4A74-8BFE-1A4FA4F9AD8F}"/>
    <cellStyle name="Comma 30 3 2 8 2 11" xfId="24239" xr:uid="{213EAF21-DEA9-4BA2-9333-813C6347B5D7}"/>
    <cellStyle name="Comma 30 3 2 8 2 12" xfId="26584" xr:uid="{A70C71FD-79CF-4A96-8652-2FD7E6A1023C}"/>
    <cellStyle name="Comma 30 3 2 8 2 2" xfId="3133" xr:uid="{38F94503-0C44-4AE8-8382-56F0B77161D4}"/>
    <cellStyle name="Comma 30 3 2 8 2 3" xfId="5478" xr:uid="{D2F04793-3AF9-48E6-9A45-A3EE9C6BDC88}"/>
    <cellStyle name="Comma 30 3 2 8 2 4" xfId="7823" xr:uid="{95396C43-5A67-48A2-9FB2-BB302988F336}"/>
    <cellStyle name="Comma 30 3 2 8 2 5" xfId="10168" xr:uid="{626EC2B3-F60A-42DF-80CC-1BF3402FAFB3}"/>
    <cellStyle name="Comma 30 3 2 8 2 6" xfId="12513" xr:uid="{904C843B-9F25-4AD1-846B-53637D5B36BF}"/>
    <cellStyle name="Comma 30 3 2 8 2 7" xfId="14858" xr:uid="{684D1B34-6279-4D6C-AF87-F96761BB5549}"/>
    <cellStyle name="Comma 30 3 2 8 2 8" xfId="17204" xr:uid="{1578ADD5-9AD6-49BB-9976-611D28A800E6}"/>
    <cellStyle name="Comma 30 3 2 8 2 9" xfId="19549" xr:uid="{EE520018-A9CC-4EA6-98E2-536B88FE0023}"/>
    <cellStyle name="Comma 30 3 2 8 3" xfId="1213" xr:uid="{5FD279C8-9710-41E9-8647-2240789F03FB}"/>
    <cellStyle name="Comma 30 3 2 8 3 10" xfId="22319" xr:uid="{22F0324A-C15F-43E4-95D2-6D6AC8BF2327}"/>
    <cellStyle name="Comma 30 3 2 8 3 11" xfId="24664" xr:uid="{21F59719-E9AD-4D8A-8242-5F9B1006C535}"/>
    <cellStyle name="Comma 30 3 2 8 3 12" xfId="27009" xr:uid="{E4E21197-71C7-4EE2-8498-0CBC37B59B5E}"/>
    <cellStyle name="Comma 30 3 2 8 3 2" xfId="3558" xr:uid="{67E14BBF-9C0B-40FE-B38E-C9E844B891E3}"/>
    <cellStyle name="Comma 30 3 2 8 3 3" xfId="5903" xr:uid="{A70C43A1-1477-466F-AA9D-751EE886C829}"/>
    <cellStyle name="Comma 30 3 2 8 3 4" xfId="8248" xr:uid="{F13BAA33-2BA4-4C23-BD65-26630FDB904C}"/>
    <cellStyle name="Comma 30 3 2 8 3 5" xfId="10593" xr:uid="{2D1D6E47-F60D-438E-80CB-F081FF5D5CA0}"/>
    <cellStyle name="Comma 30 3 2 8 3 6" xfId="12938" xr:uid="{2358EF1D-41F7-433C-8E3F-33C6BB19EF16}"/>
    <cellStyle name="Comma 30 3 2 8 3 7" xfId="15283" xr:uid="{88A71425-DA2F-4A92-AB1F-1C5345AFE806}"/>
    <cellStyle name="Comma 30 3 2 8 3 8" xfId="17629" xr:uid="{E8756AB7-59FB-42FD-A5A5-090A12F9E5DE}"/>
    <cellStyle name="Comma 30 3 2 8 3 9" xfId="19974" xr:uid="{465D3FB7-EA00-4BA4-9DB5-D4B9B70E5609}"/>
    <cellStyle name="Comma 30 3 2 8 4" xfId="1597" xr:uid="{2511F430-8AD1-4AA6-A8F3-401F81C151DD}"/>
    <cellStyle name="Comma 30 3 2 8 4 10" xfId="22703" xr:uid="{18BDA4ED-1DF2-4957-8CA9-FED18A5F7F1A}"/>
    <cellStyle name="Comma 30 3 2 8 4 11" xfId="25048" xr:uid="{5DB78DA8-CD47-4F77-B1FD-8A16FEABDBE8}"/>
    <cellStyle name="Comma 30 3 2 8 4 12" xfId="27393" xr:uid="{2BA95FA1-1F7F-49B2-9AC9-534AF5DB1D82}"/>
    <cellStyle name="Comma 30 3 2 8 4 2" xfId="3942" xr:uid="{59DAA6EC-A887-419E-904E-8EBD3C76D620}"/>
    <cellStyle name="Comma 30 3 2 8 4 3" xfId="6287" xr:uid="{7B60E438-80CB-411F-985E-114545CF9A56}"/>
    <cellStyle name="Comma 30 3 2 8 4 4" xfId="8632" xr:uid="{1C2A2053-BE7F-448B-84E6-2C20020D460F}"/>
    <cellStyle name="Comma 30 3 2 8 4 5" xfId="10977" xr:uid="{7B80D9F8-4033-44EE-AE27-6408C79C5E5F}"/>
    <cellStyle name="Comma 30 3 2 8 4 6" xfId="13322" xr:uid="{41732C22-3D90-43ED-88F3-ECAA9635F802}"/>
    <cellStyle name="Comma 30 3 2 8 4 7" xfId="15667" xr:uid="{D85E2CE7-90AC-42EE-B8C2-74F30DE3705E}"/>
    <cellStyle name="Comma 30 3 2 8 4 8" xfId="18013" xr:uid="{91DD1772-117A-4A43-8ABF-4207D24C8C07}"/>
    <cellStyle name="Comma 30 3 2 8 4 9" xfId="20358" xr:uid="{19CE2421-C56E-4A2D-B461-7EC9CE91B67D}"/>
    <cellStyle name="Comma 30 3 2 8 5" xfId="1981" xr:uid="{6D2A89AB-846C-447E-8AC1-DB0E06636F5A}"/>
    <cellStyle name="Comma 30 3 2 8 5 10" xfId="23087" xr:uid="{1BDA88A8-0B5B-4F99-A6FB-2FD9E8D922DE}"/>
    <cellStyle name="Comma 30 3 2 8 5 11" xfId="25432" xr:uid="{202DD132-9586-4A41-8DE3-3B0FB053BBDA}"/>
    <cellStyle name="Comma 30 3 2 8 5 12" xfId="27777" xr:uid="{2D435827-0C42-4483-9502-6F180751AF85}"/>
    <cellStyle name="Comma 30 3 2 8 5 2" xfId="4326" xr:uid="{4622D97A-EF65-4461-804A-4F7D37244FD2}"/>
    <cellStyle name="Comma 30 3 2 8 5 3" xfId="6671" xr:uid="{DBC0655F-483B-4177-BEDF-04304DE5C4FF}"/>
    <cellStyle name="Comma 30 3 2 8 5 4" xfId="9016" xr:uid="{74D2CF2C-FD3F-41DA-8480-6AD3F455A3AE}"/>
    <cellStyle name="Comma 30 3 2 8 5 5" xfId="11361" xr:uid="{2B1AA26B-0A9E-4A59-87F8-008E206463C6}"/>
    <cellStyle name="Comma 30 3 2 8 5 6" xfId="13706" xr:uid="{01F08647-9240-4419-B257-666963D9C6D6}"/>
    <cellStyle name="Comma 30 3 2 8 5 7" xfId="16051" xr:uid="{65C20E36-2C9F-42E8-977A-E6907A2632A0}"/>
    <cellStyle name="Comma 30 3 2 8 5 8" xfId="18397" xr:uid="{1542E6FC-EA30-4FCB-8031-3CF26CA1B03F}"/>
    <cellStyle name="Comma 30 3 2 8 5 9" xfId="20742" xr:uid="{C7446ECF-BFDC-478B-8811-D3EF21CDBB44}"/>
    <cellStyle name="Comma 30 3 2 8 6" xfId="2365" xr:uid="{7AEA3BA0-43A7-4233-B559-50C0E52045C0}"/>
    <cellStyle name="Comma 30 3 2 8 6 10" xfId="23471" xr:uid="{FDA5B6F8-01D1-43B6-9461-099762C408D4}"/>
    <cellStyle name="Comma 30 3 2 8 6 11" xfId="25816" xr:uid="{A28FC5C4-79F2-4ABB-BDB2-420F87B38589}"/>
    <cellStyle name="Comma 30 3 2 8 6 12" xfId="28161" xr:uid="{BBEE0313-2FEA-47DE-A85A-94D3C068D286}"/>
    <cellStyle name="Comma 30 3 2 8 6 2" xfId="4710" xr:uid="{C37E35AC-F630-4F73-887C-2852F08BF8BD}"/>
    <cellStyle name="Comma 30 3 2 8 6 3" xfId="7055" xr:uid="{B9986241-99C6-4B44-8632-769AC1E7115C}"/>
    <cellStyle name="Comma 30 3 2 8 6 4" xfId="9400" xr:uid="{075EF2EE-C51D-4884-967B-0C2A7207CED7}"/>
    <cellStyle name="Comma 30 3 2 8 6 5" xfId="11745" xr:uid="{0D6B12A9-E709-4043-9147-B95785D47F92}"/>
    <cellStyle name="Comma 30 3 2 8 6 6" xfId="14090" xr:uid="{C3380D6B-1CD7-49EA-9437-97DBED059782}"/>
    <cellStyle name="Comma 30 3 2 8 6 7" xfId="16435" xr:uid="{4FDF20B8-04D4-48C2-B1BF-8F0B5601CAFC}"/>
    <cellStyle name="Comma 30 3 2 8 6 8" xfId="18781" xr:uid="{FF5ECE9F-277D-43CB-B55C-EE2D62E00832}"/>
    <cellStyle name="Comma 30 3 2 8 6 9" xfId="21126" xr:uid="{C013CC88-A5D2-43E9-BB89-7312F8804B81}"/>
    <cellStyle name="Comma 30 3 2 8 7" xfId="2749" xr:uid="{CB58D241-E954-4E1A-835C-33B6055F88A6}"/>
    <cellStyle name="Comma 30 3 2 8 8" xfId="5094" xr:uid="{076776BB-761C-4C1C-B82D-02FF0FB1EACB}"/>
    <cellStyle name="Comma 30 3 2 8 9" xfId="7439" xr:uid="{43DF23BC-BF2C-4F73-BF13-2E0546CED55E}"/>
    <cellStyle name="Comma 30 3 2 9" xfId="452" xr:uid="{4F4827BF-B2C8-4BD2-ACB3-8A1518255D08}"/>
    <cellStyle name="Comma 30 3 2 9 10" xfId="21558" xr:uid="{CF9A8679-C6BF-48DD-9D3F-86BC380D0EB4}"/>
    <cellStyle name="Comma 30 3 2 9 11" xfId="23903" xr:uid="{543779A6-06A3-4AFB-8B9D-5AB5CD872B6B}"/>
    <cellStyle name="Comma 30 3 2 9 12" xfId="26248" xr:uid="{39890501-BA03-4FC1-A693-83B1E4C01891}"/>
    <cellStyle name="Comma 30 3 2 9 2" xfId="2797" xr:uid="{2089CBD0-D930-48D9-AED5-4F6518344ED5}"/>
    <cellStyle name="Comma 30 3 2 9 3" xfId="5142" xr:uid="{CFBBD45D-9FA6-472A-8770-08F1CD4F5E92}"/>
    <cellStyle name="Comma 30 3 2 9 4" xfId="7487" xr:uid="{D5E56F00-BA8B-4FB4-B2BE-D05B1486EC09}"/>
    <cellStyle name="Comma 30 3 2 9 5" xfId="9832" xr:uid="{6203AC34-1B7C-49EC-9657-8DE0B78FE186}"/>
    <cellStyle name="Comma 30 3 2 9 6" xfId="12177" xr:uid="{760C1C43-0B61-4107-8A7D-B21611FEBB3C}"/>
    <cellStyle name="Comma 30 3 2 9 7" xfId="14522" xr:uid="{4F47A7E4-93D0-49AB-9164-587CAC0BB685}"/>
    <cellStyle name="Comma 30 3 2 9 8" xfId="16868" xr:uid="{119B5730-A6BF-4142-B4EB-393B3F4C087F}"/>
    <cellStyle name="Comma 30 3 2 9 9" xfId="19213" xr:uid="{0A1E5D61-2B37-417A-A39C-69F0A99D8477}"/>
    <cellStyle name="Comma 30 3 20" xfId="14114" xr:uid="{08E98749-D558-4FEA-8261-1BA5DE0FEFC0}"/>
    <cellStyle name="Comma 30 3 21" xfId="16460" xr:uid="{C913922F-4203-4438-B8B1-BC794C18286E}"/>
    <cellStyle name="Comma 30 3 22" xfId="18805" xr:uid="{3C8C3F87-9F04-4C81-B831-0687109DA305}"/>
    <cellStyle name="Comma 30 3 23" xfId="21150" xr:uid="{8C3A641E-E82F-4707-9CA3-8ABFB2509B61}"/>
    <cellStyle name="Comma 30 3 24" xfId="23495" xr:uid="{1C686124-023A-43AB-99C9-AFF5CF06CA11}"/>
    <cellStyle name="Comma 30 3 25" xfId="25840" xr:uid="{36C69B8C-E406-4269-8206-AA7E17796D65}"/>
    <cellStyle name="Comma 30 3 3" xfId="92" xr:uid="{C635DD00-0496-44B5-BC41-677C25ADF698}"/>
    <cellStyle name="Comma 30 3 3 10" xfId="9472" xr:uid="{5F2FFC06-64E8-4B36-B39D-7E9AB33D6CD2}"/>
    <cellStyle name="Comma 30 3 3 11" xfId="11817" xr:uid="{2EDA3BDF-3F54-4A7F-BA67-2831E1EAE1D4}"/>
    <cellStyle name="Comma 30 3 3 12" xfId="14162" xr:uid="{E3123C9C-6000-495F-AB5C-79D7C675D036}"/>
    <cellStyle name="Comma 30 3 3 13" xfId="16508" xr:uid="{368658F5-6AA6-49F5-B141-DC68AD22706B}"/>
    <cellStyle name="Comma 30 3 3 14" xfId="18853" xr:uid="{D2911532-9CB6-4B59-94C4-9DD8C06F01DF}"/>
    <cellStyle name="Comma 30 3 3 15" xfId="21198" xr:uid="{F9B3A2A2-D5EB-4F8E-9DF5-A4C149D36357}"/>
    <cellStyle name="Comma 30 3 3 16" xfId="23543" xr:uid="{FB627E69-D55C-49B8-8E60-CDB2AD726247}"/>
    <cellStyle name="Comma 30 3 3 17" xfId="25888" xr:uid="{BFBD211C-C89E-450D-8B5A-C80A0FC49CB7}"/>
    <cellStyle name="Comma 30 3 3 2" xfId="476" xr:uid="{08A797B2-0B3A-4639-983A-1B01346CF740}"/>
    <cellStyle name="Comma 30 3 3 2 10" xfId="21582" xr:uid="{8D8DA4DD-66F4-4C04-812E-8A84C4D231CA}"/>
    <cellStyle name="Comma 30 3 3 2 11" xfId="23927" xr:uid="{E91F6090-BC3C-4F6C-A264-6A4F61A48E74}"/>
    <cellStyle name="Comma 30 3 3 2 12" xfId="26272" xr:uid="{34B41745-7155-4F62-B64A-9D575A01A417}"/>
    <cellStyle name="Comma 30 3 3 2 2" xfId="2821" xr:uid="{3EF0EA5B-948B-4FC4-B1B1-A585B9394E93}"/>
    <cellStyle name="Comma 30 3 3 2 3" xfId="5166" xr:uid="{E42EF67A-D1C8-4B8A-8C74-7D1C7D9EC22E}"/>
    <cellStyle name="Comma 30 3 3 2 4" xfId="7511" xr:uid="{1A44CB8B-5AC3-431F-B6B0-10657E7CFD03}"/>
    <cellStyle name="Comma 30 3 3 2 5" xfId="9856" xr:uid="{8428C896-2954-4D1F-9BD7-BA20B56169CB}"/>
    <cellStyle name="Comma 30 3 3 2 6" xfId="12201" xr:uid="{5AB303D1-532D-4F9B-96E2-2020AAA5DF1C}"/>
    <cellStyle name="Comma 30 3 3 2 7" xfId="14546" xr:uid="{14EF4D61-D4AE-45D9-80F2-A34EFC8B8188}"/>
    <cellStyle name="Comma 30 3 3 2 8" xfId="16892" xr:uid="{2E3DE5CD-31DC-4883-B2C6-E4B45E8B78AE}"/>
    <cellStyle name="Comma 30 3 3 2 9" xfId="19237" xr:uid="{77ECEF70-99B4-4A6F-92EF-2858A4A1B706}"/>
    <cellStyle name="Comma 30 3 3 3" xfId="901" xr:uid="{B9F2A7C6-3E31-4583-96AE-F443EFD86A09}"/>
    <cellStyle name="Comma 30 3 3 3 10" xfId="22007" xr:uid="{14599114-2919-4132-BD71-B782070E8619}"/>
    <cellStyle name="Comma 30 3 3 3 11" xfId="24352" xr:uid="{4A5C4A86-56AA-4D23-B02D-56BE2DF88FDA}"/>
    <cellStyle name="Comma 30 3 3 3 12" xfId="26697" xr:uid="{F266D051-425E-4BF7-9D2E-A7ED551CC3E2}"/>
    <cellStyle name="Comma 30 3 3 3 2" xfId="3246" xr:uid="{DD473562-CBEF-4477-9972-8D3B31068DDE}"/>
    <cellStyle name="Comma 30 3 3 3 3" xfId="5591" xr:uid="{A2F00190-366E-4E44-91FF-25852154651D}"/>
    <cellStyle name="Comma 30 3 3 3 4" xfId="7936" xr:uid="{BE275B9F-56E0-4845-9B3E-3422B6B44675}"/>
    <cellStyle name="Comma 30 3 3 3 5" xfId="10281" xr:uid="{504E6649-FAE1-43FD-BA35-B8EFDA28A60A}"/>
    <cellStyle name="Comma 30 3 3 3 6" xfId="12626" xr:uid="{263E07C9-BF88-4EF2-92AF-C414209D5C4F}"/>
    <cellStyle name="Comma 30 3 3 3 7" xfId="14971" xr:uid="{BD66034A-440D-4C15-8ACB-8D52EDDF2EAE}"/>
    <cellStyle name="Comma 30 3 3 3 8" xfId="17317" xr:uid="{A7E4C7D2-3347-4CC0-AE07-CF980B896CF2}"/>
    <cellStyle name="Comma 30 3 3 3 9" xfId="19662" xr:uid="{EA67BCB2-B5CF-479A-AC79-B7C2F1CCE88E}"/>
    <cellStyle name="Comma 30 3 3 4" xfId="1285" xr:uid="{45E18EC9-BE81-42CE-A6CB-ACF277563D11}"/>
    <cellStyle name="Comma 30 3 3 4 10" xfId="22391" xr:uid="{9B33F51F-19DB-455F-9AA7-91CD7D56A269}"/>
    <cellStyle name="Comma 30 3 3 4 11" xfId="24736" xr:uid="{30B07384-DA18-492F-AFB8-B156401AB112}"/>
    <cellStyle name="Comma 30 3 3 4 12" xfId="27081" xr:uid="{2B6843B7-0ADE-4AD4-8609-A38681670909}"/>
    <cellStyle name="Comma 30 3 3 4 2" xfId="3630" xr:uid="{92EAF7A4-CBE7-4E6C-9372-A582B801CF75}"/>
    <cellStyle name="Comma 30 3 3 4 3" xfId="5975" xr:uid="{DE71F5C0-66F0-4C3D-B519-AA2BF8E73108}"/>
    <cellStyle name="Comma 30 3 3 4 4" xfId="8320" xr:uid="{88DBEC28-21FA-4A8F-BE57-095F0670EE08}"/>
    <cellStyle name="Comma 30 3 3 4 5" xfId="10665" xr:uid="{0F7A42AC-B9F9-49E3-A190-926A6D428732}"/>
    <cellStyle name="Comma 30 3 3 4 6" xfId="13010" xr:uid="{F4DDAD8A-AE91-4B05-90BA-2889A8E14FA8}"/>
    <cellStyle name="Comma 30 3 3 4 7" xfId="15355" xr:uid="{F0D6524F-4C31-4E3A-8646-12B87D9D3C48}"/>
    <cellStyle name="Comma 30 3 3 4 8" xfId="17701" xr:uid="{6DDF5355-3BDD-4E94-9BD3-2B68F32DB9AF}"/>
    <cellStyle name="Comma 30 3 3 4 9" xfId="20046" xr:uid="{A91ADAE3-16CE-4569-AFD4-8FD4D049A29F}"/>
    <cellStyle name="Comma 30 3 3 5" xfId="1669" xr:uid="{438866D2-3FBA-4C92-80C3-928B88347371}"/>
    <cellStyle name="Comma 30 3 3 5 10" xfId="22775" xr:uid="{CFAFBE6D-5C52-439F-BCBE-802CBBC9C13E}"/>
    <cellStyle name="Comma 30 3 3 5 11" xfId="25120" xr:uid="{40885613-385A-4D0F-9B16-0B9DE08F83FF}"/>
    <cellStyle name="Comma 30 3 3 5 12" xfId="27465" xr:uid="{59FD48E3-14AE-405B-A49C-00F162656D04}"/>
    <cellStyle name="Comma 30 3 3 5 2" xfId="4014" xr:uid="{B8506189-EB80-42AD-9A7B-426D61CD433D}"/>
    <cellStyle name="Comma 30 3 3 5 3" xfId="6359" xr:uid="{A4CFA304-5124-43F2-8F6C-B658174953E8}"/>
    <cellStyle name="Comma 30 3 3 5 4" xfId="8704" xr:uid="{041CED72-E55A-486F-9ACF-0A283818F050}"/>
    <cellStyle name="Comma 30 3 3 5 5" xfId="11049" xr:uid="{D1BB3A35-88BD-4E6A-B410-28C14A6BCF6C}"/>
    <cellStyle name="Comma 30 3 3 5 6" xfId="13394" xr:uid="{5FFF0546-91DC-4948-8848-0C9463AE0101}"/>
    <cellStyle name="Comma 30 3 3 5 7" xfId="15739" xr:uid="{D185F190-E96C-4B25-B072-A023A9071B2C}"/>
    <cellStyle name="Comma 30 3 3 5 8" xfId="18085" xr:uid="{330108F7-781A-4ACA-99D7-9BECA3CFBE49}"/>
    <cellStyle name="Comma 30 3 3 5 9" xfId="20430" xr:uid="{F2C5F523-4278-4E01-BA0A-19AC6D3E0A50}"/>
    <cellStyle name="Comma 30 3 3 6" xfId="2053" xr:uid="{48653EA0-8A74-4E9B-BBB0-E36AADB204AA}"/>
    <cellStyle name="Comma 30 3 3 6 10" xfId="23159" xr:uid="{DB214985-9F0F-43CB-93C0-31046BE9F41E}"/>
    <cellStyle name="Comma 30 3 3 6 11" xfId="25504" xr:uid="{904CB46F-BBF5-43FF-A5A6-875B06B263CD}"/>
    <cellStyle name="Comma 30 3 3 6 12" xfId="27849" xr:uid="{2CF9C976-B991-4ABE-8B37-781E2177CFE2}"/>
    <cellStyle name="Comma 30 3 3 6 2" xfId="4398" xr:uid="{BB03889F-720B-4C38-AB07-753725897EEA}"/>
    <cellStyle name="Comma 30 3 3 6 3" xfId="6743" xr:uid="{2ACBDC2D-698C-4248-A868-C0495A9BC3FC}"/>
    <cellStyle name="Comma 30 3 3 6 4" xfId="9088" xr:uid="{79CDEF99-9B50-4820-A92E-1504B84D6A1C}"/>
    <cellStyle name="Comma 30 3 3 6 5" xfId="11433" xr:uid="{9A415565-8BEA-46CD-B9EA-BDB1CFC2EA06}"/>
    <cellStyle name="Comma 30 3 3 6 6" xfId="13778" xr:uid="{E3399CAE-CC56-4440-92A5-2E4881CEACD6}"/>
    <cellStyle name="Comma 30 3 3 6 7" xfId="16123" xr:uid="{AB59CDE7-D61E-4A9B-8FE5-B15C6B460131}"/>
    <cellStyle name="Comma 30 3 3 6 8" xfId="18469" xr:uid="{8846FCFB-E5FB-44E4-8D1C-B904DA5BDC10}"/>
    <cellStyle name="Comma 30 3 3 6 9" xfId="20814" xr:uid="{1377439A-416C-4AF8-9464-14B9CE5CE26B}"/>
    <cellStyle name="Comma 30 3 3 7" xfId="2437" xr:uid="{23833D47-384F-4CCC-A9E2-C0AE66CF6BB4}"/>
    <cellStyle name="Comma 30 3 3 8" xfId="4782" xr:uid="{561D5E86-D8D7-4004-BE2A-1D2BE79BA129}"/>
    <cellStyle name="Comma 30 3 3 9" xfId="7127" xr:uid="{DF168326-5215-43C7-8E38-40788C2DC52E}"/>
    <cellStyle name="Comma 30 3 4" xfId="140" xr:uid="{E2142776-9EF6-41F5-8DE3-7960DF7D0A28}"/>
    <cellStyle name="Comma 30 3 4 10" xfId="9520" xr:uid="{D5095858-A704-4346-B84C-AED65D89C1D2}"/>
    <cellStyle name="Comma 30 3 4 11" xfId="11865" xr:uid="{30E0DD4F-B923-4322-9936-87BEF0FCA80C}"/>
    <cellStyle name="Comma 30 3 4 12" xfId="14210" xr:uid="{1E5A7B89-A708-4691-9ECD-35D6C16C6185}"/>
    <cellStyle name="Comma 30 3 4 13" xfId="16556" xr:uid="{A27D500C-1A77-4F89-B1DD-7C7C20E9C4A6}"/>
    <cellStyle name="Comma 30 3 4 14" xfId="18901" xr:uid="{C7BF1241-F8BB-48B3-BFEC-7CDD7FF9E39C}"/>
    <cellStyle name="Comma 30 3 4 15" xfId="21246" xr:uid="{434B2C44-E1CF-4CED-9FF3-2F92874D3F2A}"/>
    <cellStyle name="Comma 30 3 4 16" xfId="23591" xr:uid="{E4468B19-A695-460A-98E8-A0827EAB8D6A}"/>
    <cellStyle name="Comma 30 3 4 17" xfId="25936" xr:uid="{CBD56D72-0E1D-48CF-AC30-A36C05133202}"/>
    <cellStyle name="Comma 30 3 4 2" xfId="524" xr:uid="{4810B16C-D3FC-4AF4-9835-2E4A6588047A}"/>
    <cellStyle name="Comma 30 3 4 2 10" xfId="21630" xr:uid="{070A2CB3-4232-4CBC-A44B-29F9445D92E9}"/>
    <cellStyle name="Comma 30 3 4 2 11" xfId="23975" xr:uid="{9EF2B986-D468-4F44-8563-C80F0DC4AB34}"/>
    <cellStyle name="Comma 30 3 4 2 12" xfId="26320" xr:uid="{5E3CCAC5-5327-4EB6-B0D6-9F956102BF54}"/>
    <cellStyle name="Comma 30 3 4 2 2" xfId="2869" xr:uid="{D5540B60-8DC5-4C53-B2BC-611177C748B1}"/>
    <cellStyle name="Comma 30 3 4 2 3" xfId="5214" xr:uid="{8F5041EA-2C36-4AC3-8940-8B19CE1AC1B6}"/>
    <cellStyle name="Comma 30 3 4 2 4" xfId="7559" xr:uid="{ABDB9CEF-FFA1-4C58-B866-3DF93758CA9C}"/>
    <cellStyle name="Comma 30 3 4 2 5" xfId="9904" xr:uid="{7A657BD5-06A4-4E70-BFD9-743637751235}"/>
    <cellStyle name="Comma 30 3 4 2 6" xfId="12249" xr:uid="{8C5B4BE6-2B09-4F90-ADD0-49E21C754784}"/>
    <cellStyle name="Comma 30 3 4 2 7" xfId="14594" xr:uid="{AC5C5356-32AF-49BC-9217-F02A793320D8}"/>
    <cellStyle name="Comma 30 3 4 2 8" xfId="16940" xr:uid="{3CBE7364-044B-4890-B81B-0BE857559C18}"/>
    <cellStyle name="Comma 30 3 4 2 9" xfId="19285" xr:uid="{BD67B4DD-817E-4A02-ACB0-489886EE8C16}"/>
    <cellStyle name="Comma 30 3 4 3" xfId="949" xr:uid="{BA5B5BFE-A3FE-4CF0-9707-57425E8228C6}"/>
    <cellStyle name="Comma 30 3 4 3 10" xfId="22055" xr:uid="{FF52BDB4-E77E-4F01-B72B-2245C7561294}"/>
    <cellStyle name="Comma 30 3 4 3 11" xfId="24400" xr:uid="{B48FDA08-1C88-447A-A280-466C183A9DF8}"/>
    <cellStyle name="Comma 30 3 4 3 12" xfId="26745" xr:uid="{1DDA8F79-E167-43B3-93BC-32F6AC1A2F5D}"/>
    <cellStyle name="Comma 30 3 4 3 2" xfId="3294" xr:uid="{94508BD4-F755-47E3-A394-7D486D48DFE6}"/>
    <cellStyle name="Comma 30 3 4 3 3" xfId="5639" xr:uid="{78323E1A-64AC-4EF8-8DAF-E74EC960EDBA}"/>
    <cellStyle name="Comma 30 3 4 3 4" xfId="7984" xr:uid="{46322A6B-F2BC-4AC2-A998-E26B31CFD30B}"/>
    <cellStyle name="Comma 30 3 4 3 5" xfId="10329" xr:uid="{F4948CB5-6ED4-46F0-8483-6303B086F4DF}"/>
    <cellStyle name="Comma 30 3 4 3 6" xfId="12674" xr:uid="{19828A9F-F297-4279-B271-E08835D6FE4C}"/>
    <cellStyle name="Comma 30 3 4 3 7" xfId="15019" xr:uid="{08A21F7D-B226-49F9-8174-3D042A7D8D39}"/>
    <cellStyle name="Comma 30 3 4 3 8" xfId="17365" xr:uid="{CADFA523-D53E-48B1-8E48-66EB6178F94E}"/>
    <cellStyle name="Comma 30 3 4 3 9" xfId="19710" xr:uid="{46154D79-95C9-4A9B-A532-5BB94E770E98}"/>
    <cellStyle name="Comma 30 3 4 4" xfId="1333" xr:uid="{C5DC6874-3C85-4DB2-8DD3-468C49A6FAF3}"/>
    <cellStyle name="Comma 30 3 4 4 10" xfId="22439" xr:uid="{4D3C3DC4-B71C-4B0B-801A-5F80FA583A2A}"/>
    <cellStyle name="Comma 30 3 4 4 11" xfId="24784" xr:uid="{B3DC0BDF-7598-4494-8FF2-FBEA5EFB0F01}"/>
    <cellStyle name="Comma 30 3 4 4 12" xfId="27129" xr:uid="{09D6916E-7EF7-4B8C-83DF-279B4D200536}"/>
    <cellStyle name="Comma 30 3 4 4 2" xfId="3678" xr:uid="{94993628-264A-4E44-A002-3FC3FAF23B71}"/>
    <cellStyle name="Comma 30 3 4 4 3" xfId="6023" xr:uid="{BA077FC8-A3B7-43C0-8635-399EF3979D10}"/>
    <cellStyle name="Comma 30 3 4 4 4" xfId="8368" xr:uid="{D9693F4F-4D32-4F94-AF02-6E7F1F05CDDD}"/>
    <cellStyle name="Comma 30 3 4 4 5" xfId="10713" xr:uid="{B0D8F1C3-ECCA-4C3C-8A3E-C7CAE8405217}"/>
    <cellStyle name="Comma 30 3 4 4 6" xfId="13058" xr:uid="{6B6BB512-389A-4C4D-98C1-4C7DFE28C367}"/>
    <cellStyle name="Comma 30 3 4 4 7" xfId="15403" xr:uid="{CC767FD3-E89A-46B1-AE82-89D7A7A38B8C}"/>
    <cellStyle name="Comma 30 3 4 4 8" xfId="17749" xr:uid="{DFE2E205-E4B0-455C-B31F-13E6990D4CFE}"/>
    <cellStyle name="Comma 30 3 4 4 9" xfId="20094" xr:uid="{2F249B6F-ACFF-4D53-978C-1A125413537A}"/>
    <cellStyle name="Comma 30 3 4 5" xfId="1717" xr:uid="{880565B5-C129-443A-B17C-FF94D466BC71}"/>
    <cellStyle name="Comma 30 3 4 5 10" xfId="22823" xr:uid="{89665125-CE46-4350-ACA8-84D8FEA91B75}"/>
    <cellStyle name="Comma 30 3 4 5 11" xfId="25168" xr:uid="{C6685F5A-BDA0-4634-A2C2-DB0067F35CA6}"/>
    <cellStyle name="Comma 30 3 4 5 12" xfId="27513" xr:uid="{6C1C0E00-DB2F-4131-A6F9-0AD224E0DF1A}"/>
    <cellStyle name="Comma 30 3 4 5 2" xfId="4062" xr:uid="{2C917486-318F-488D-A84B-1798D6D93631}"/>
    <cellStyle name="Comma 30 3 4 5 3" xfId="6407" xr:uid="{CC3F4575-C115-4D02-82B3-D109F6ADA0B0}"/>
    <cellStyle name="Comma 30 3 4 5 4" xfId="8752" xr:uid="{1326C961-C32B-412A-B097-F52808A7C809}"/>
    <cellStyle name="Comma 30 3 4 5 5" xfId="11097" xr:uid="{5E271595-748C-4052-BA84-1C770A83E631}"/>
    <cellStyle name="Comma 30 3 4 5 6" xfId="13442" xr:uid="{FA1F04D1-BACF-44EB-81E3-C9C94E693E6B}"/>
    <cellStyle name="Comma 30 3 4 5 7" xfId="15787" xr:uid="{B25C757F-4499-42BD-B4D0-64F5B44C7B5B}"/>
    <cellStyle name="Comma 30 3 4 5 8" xfId="18133" xr:uid="{4AB3ECD9-8BC7-45B1-B7F0-FDF76A445BA5}"/>
    <cellStyle name="Comma 30 3 4 5 9" xfId="20478" xr:uid="{54934096-C74B-42F8-9D58-1689A6FBCBFF}"/>
    <cellStyle name="Comma 30 3 4 6" xfId="2101" xr:uid="{41266355-687F-4186-800C-779C9DB05F55}"/>
    <cellStyle name="Comma 30 3 4 6 10" xfId="23207" xr:uid="{ECFB510E-B27E-4F36-8D03-CB3132DB4EF4}"/>
    <cellStyle name="Comma 30 3 4 6 11" xfId="25552" xr:uid="{C82D74CA-66C1-4BA3-857F-85107CA9DB9C}"/>
    <cellStyle name="Comma 30 3 4 6 12" xfId="27897" xr:uid="{DADD1688-3E3F-4D96-84B4-83DC3C7BF22A}"/>
    <cellStyle name="Comma 30 3 4 6 2" xfId="4446" xr:uid="{003A426C-638C-447F-99D4-359E04D23AA7}"/>
    <cellStyle name="Comma 30 3 4 6 3" xfId="6791" xr:uid="{B37C8967-620C-4378-9EEE-8AEB135DA165}"/>
    <cellStyle name="Comma 30 3 4 6 4" xfId="9136" xr:uid="{EF647380-5478-404B-B1CB-412B8B552817}"/>
    <cellStyle name="Comma 30 3 4 6 5" xfId="11481" xr:uid="{EC861940-BEA4-4386-A324-7B8DE5E3D714}"/>
    <cellStyle name="Comma 30 3 4 6 6" xfId="13826" xr:uid="{4C1A5BE1-048B-4656-877D-D1B06CAA913E}"/>
    <cellStyle name="Comma 30 3 4 6 7" xfId="16171" xr:uid="{283E1B1F-4EE9-40F0-9A98-036B9B255DDC}"/>
    <cellStyle name="Comma 30 3 4 6 8" xfId="18517" xr:uid="{8491AB6B-B2A9-42D8-8974-01DDEB36052C}"/>
    <cellStyle name="Comma 30 3 4 6 9" xfId="20862" xr:uid="{1BF17532-EF26-4DC4-A5D4-DB7AEB6EA77F}"/>
    <cellStyle name="Comma 30 3 4 7" xfId="2485" xr:uid="{7B820DE0-D48F-4514-A557-EEC587A1896B}"/>
    <cellStyle name="Comma 30 3 4 8" xfId="4830" xr:uid="{63F003FB-BAFE-4099-8D24-3ECB43DF5998}"/>
    <cellStyle name="Comma 30 3 4 9" xfId="7175" xr:uid="{133B20EB-A294-4CE1-B7C0-D71FB050095B}"/>
    <cellStyle name="Comma 30 3 5" xfId="188" xr:uid="{BA52C64B-8136-4C5E-839D-B45A28ED904B}"/>
    <cellStyle name="Comma 30 3 5 10" xfId="9568" xr:uid="{E339E1DF-D0A2-4854-9B77-93595C34C90F}"/>
    <cellStyle name="Comma 30 3 5 11" xfId="11913" xr:uid="{EE045436-84AC-44C5-8D60-A1FE2F0C6996}"/>
    <cellStyle name="Comma 30 3 5 12" xfId="14258" xr:uid="{3A26E458-772C-47E7-B3B6-882398AE9784}"/>
    <cellStyle name="Comma 30 3 5 13" xfId="16604" xr:uid="{3D5588EF-7250-426E-BBDE-D6502496AA8F}"/>
    <cellStyle name="Comma 30 3 5 14" xfId="18949" xr:uid="{B6029085-4BA4-44C4-A08F-0010A2C5C650}"/>
    <cellStyle name="Comma 30 3 5 15" xfId="21294" xr:uid="{E08AF411-09F1-4F49-9C38-0E04E6A4997B}"/>
    <cellStyle name="Comma 30 3 5 16" xfId="23639" xr:uid="{431287C2-138B-4062-94E6-F13F2A25D363}"/>
    <cellStyle name="Comma 30 3 5 17" xfId="25984" xr:uid="{AD270621-B4C2-4CC7-B75A-E1E118C6304B}"/>
    <cellStyle name="Comma 30 3 5 2" xfId="572" xr:uid="{6974D617-9CDE-4282-BF95-1409B6283C46}"/>
    <cellStyle name="Comma 30 3 5 2 10" xfId="21678" xr:uid="{43D75DA8-C03C-4D5A-8A95-C84B9418AA74}"/>
    <cellStyle name="Comma 30 3 5 2 11" xfId="24023" xr:uid="{262231D1-C3E5-4E4E-B230-9F8754AD080C}"/>
    <cellStyle name="Comma 30 3 5 2 12" xfId="26368" xr:uid="{63C6EC1E-0346-4CC3-A5F9-6B462BB36F7C}"/>
    <cellStyle name="Comma 30 3 5 2 2" xfId="2917" xr:uid="{5E61E6A4-297E-42C5-B6AE-82B46C198BD5}"/>
    <cellStyle name="Comma 30 3 5 2 3" xfId="5262" xr:uid="{FE3ACD5C-0FE5-4CC7-B48A-71499C1E9721}"/>
    <cellStyle name="Comma 30 3 5 2 4" xfId="7607" xr:uid="{5BBE99A0-7E4C-46E0-8DAE-96844D85DD22}"/>
    <cellStyle name="Comma 30 3 5 2 5" xfId="9952" xr:uid="{7B61E175-78B2-4D61-A7FE-10778CD65B0D}"/>
    <cellStyle name="Comma 30 3 5 2 6" xfId="12297" xr:uid="{B40CAA12-ABE9-4884-AF38-ECCAB9FB9D8B}"/>
    <cellStyle name="Comma 30 3 5 2 7" xfId="14642" xr:uid="{4B9BBBEB-BB66-4791-B288-4C1B8EB4E5F3}"/>
    <cellStyle name="Comma 30 3 5 2 8" xfId="16988" xr:uid="{7CBC102B-E6EE-41F0-B5DF-2F045B77361C}"/>
    <cellStyle name="Comma 30 3 5 2 9" xfId="19333" xr:uid="{B37BC37D-E21F-48BB-BBEB-8D8267CD859F}"/>
    <cellStyle name="Comma 30 3 5 3" xfId="997" xr:uid="{533289C0-2FF8-44F0-96CD-6EBEAD2FA3CA}"/>
    <cellStyle name="Comma 30 3 5 3 10" xfId="22103" xr:uid="{737DD126-F78E-44AE-9392-3FA2ED58891B}"/>
    <cellStyle name="Comma 30 3 5 3 11" xfId="24448" xr:uid="{5F910EE4-4A95-43F2-A527-E261CC687E07}"/>
    <cellStyle name="Comma 30 3 5 3 12" xfId="26793" xr:uid="{52334CFE-6F70-4A15-84C8-97993FF96961}"/>
    <cellStyle name="Comma 30 3 5 3 2" xfId="3342" xr:uid="{51825FCC-10C5-4E1E-B323-047C6D64DBA0}"/>
    <cellStyle name="Comma 30 3 5 3 3" xfId="5687" xr:uid="{56582F97-797B-4B36-AF2C-CCB4DA8F8F66}"/>
    <cellStyle name="Comma 30 3 5 3 4" xfId="8032" xr:uid="{01F1396F-7F07-438C-A1A6-44315FCDF077}"/>
    <cellStyle name="Comma 30 3 5 3 5" xfId="10377" xr:uid="{0CED14F1-DCCB-4283-8F1C-CB62584E3F8A}"/>
    <cellStyle name="Comma 30 3 5 3 6" xfId="12722" xr:uid="{893FDD06-7D30-485C-A620-A9C46BC75841}"/>
    <cellStyle name="Comma 30 3 5 3 7" xfId="15067" xr:uid="{38D99A46-7D66-4D33-8BCA-9EF298371C8C}"/>
    <cellStyle name="Comma 30 3 5 3 8" xfId="17413" xr:uid="{75B651A9-C38B-4414-A55C-6C4B07819D36}"/>
    <cellStyle name="Comma 30 3 5 3 9" xfId="19758" xr:uid="{9424B5B6-1A44-4908-8284-AD0E037B4943}"/>
    <cellStyle name="Comma 30 3 5 4" xfId="1381" xr:uid="{C3D696FD-095A-4A02-B0BA-E80F4FD11D1A}"/>
    <cellStyle name="Comma 30 3 5 4 10" xfId="22487" xr:uid="{886CE1EA-C190-4285-97B4-0CF900BCBB2E}"/>
    <cellStyle name="Comma 30 3 5 4 11" xfId="24832" xr:uid="{FFD2CA9F-0CEC-47CA-A3BC-0C8741AE424C}"/>
    <cellStyle name="Comma 30 3 5 4 12" xfId="27177" xr:uid="{014B36C2-569E-4E34-8BD2-0C4FFA6B5802}"/>
    <cellStyle name="Comma 30 3 5 4 2" xfId="3726" xr:uid="{5A169F4E-40AB-4E81-BB71-7C33DEE0287D}"/>
    <cellStyle name="Comma 30 3 5 4 3" xfId="6071" xr:uid="{BDA73357-7B7D-4D37-AEB1-634B8475B7CF}"/>
    <cellStyle name="Comma 30 3 5 4 4" xfId="8416" xr:uid="{C37ABB13-D6AE-4EF5-8822-4F203E29DD10}"/>
    <cellStyle name="Comma 30 3 5 4 5" xfId="10761" xr:uid="{0B63C0BA-3470-415E-96ED-DE7EE5435D8F}"/>
    <cellStyle name="Comma 30 3 5 4 6" xfId="13106" xr:uid="{B0521F5B-621E-46A0-8AD3-61866A11A2E5}"/>
    <cellStyle name="Comma 30 3 5 4 7" xfId="15451" xr:uid="{EFD4D406-0B1A-4EFF-AF71-C26DE6482DAE}"/>
    <cellStyle name="Comma 30 3 5 4 8" xfId="17797" xr:uid="{6A4F5DAE-E26A-4344-95D9-D1D7E8F41CD9}"/>
    <cellStyle name="Comma 30 3 5 4 9" xfId="20142" xr:uid="{3D20647E-D899-41E1-BABB-5E3CF0835CDB}"/>
    <cellStyle name="Comma 30 3 5 5" xfId="1765" xr:uid="{DA5C26E1-748C-4C76-9D7D-1A534422DD6F}"/>
    <cellStyle name="Comma 30 3 5 5 10" xfId="22871" xr:uid="{29A43A3D-AB9C-4855-A4CA-48148CD5103E}"/>
    <cellStyle name="Comma 30 3 5 5 11" xfId="25216" xr:uid="{7F8150B2-832E-47D6-B186-C9B35FA43F0D}"/>
    <cellStyle name="Comma 30 3 5 5 12" xfId="27561" xr:uid="{958DBF3E-7BD6-40F8-888A-DD7AEA04B8D3}"/>
    <cellStyle name="Comma 30 3 5 5 2" xfId="4110" xr:uid="{6F5EB724-B1CB-4476-90B8-32E67EF5186B}"/>
    <cellStyle name="Comma 30 3 5 5 3" xfId="6455" xr:uid="{A615A747-06F8-4F1A-B75E-E51CCDEFED04}"/>
    <cellStyle name="Comma 30 3 5 5 4" xfId="8800" xr:uid="{63F4C3E5-342E-45B5-9900-99F76BA446AC}"/>
    <cellStyle name="Comma 30 3 5 5 5" xfId="11145" xr:uid="{07CCEB80-77BB-4953-8550-9EC66B141334}"/>
    <cellStyle name="Comma 30 3 5 5 6" xfId="13490" xr:uid="{46F42472-FE49-4F0E-B387-2833AF70F0DD}"/>
    <cellStyle name="Comma 30 3 5 5 7" xfId="15835" xr:uid="{D97A024B-C012-40C8-A6AF-92F2B6600173}"/>
    <cellStyle name="Comma 30 3 5 5 8" xfId="18181" xr:uid="{C9B1CCB5-754E-4921-8939-F4DAC69B3A45}"/>
    <cellStyle name="Comma 30 3 5 5 9" xfId="20526" xr:uid="{1CBAD2AD-1968-4B31-A9F3-124134733F84}"/>
    <cellStyle name="Comma 30 3 5 6" xfId="2149" xr:uid="{00C52DE2-7AE6-43C4-9115-69CF60AD55C2}"/>
    <cellStyle name="Comma 30 3 5 6 10" xfId="23255" xr:uid="{7B50C0AC-ED6F-4FDD-B105-8418D34CEAB3}"/>
    <cellStyle name="Comma 30 3 5 6 11" xfId="25600" xr:uid="{058E1030-22EB-4762-912E-5201FE0821D2}"/>
    <cellStyle name="Comma 30 3 5 6 12" xfId="27945" xr:uid="{3EB109A2-3A7F-4C60-94E2-DF71D958B3DF}"/>
    <cellStyle name="Comma 30 3 5 6 2" xfId="4494" xr:uid="{7B6E4485-C8D9-4941-8F62-B981238EB335}"/>
    <cellStyle name="Comma 30 3 5 6 3" xfId="6839" xr:uid="{9D157D79-8E8D-41C0-9ABB-E1BB1E42048B}"/>
    <cellStyle name="Comma 30 3 5 6 4" xfId="9184" xr:uid="{75860067-E6B9-41A6-947C-CC2473CE21C8}"/>
    <cellStyle name="Comma 30 3 5 6 5" xfId="11529" xr:uid="{8F252426-9C0C-4FF1-BBCD-3EC98AA88740}"/>
    <cellStyle name="Comma 30 3 5 6 6" xfId="13874" xr:uid="{140F2F34-52CA-4C45-BAA5-8533D0B788DD}"/>
    <cellStyle name="Comma 30 3 5 6 7" xfId="16219" xr:uid="{5ECF5284-ADA0-41BD-B3D1-CDD2BC2C3F8F}"/>
    <cellStyle name="Comma 30 3 5 6 8" xfId="18565" xr:uid="{00F569D1-D52A-498C-91C5-16246A52C916}"/>
    <cellStyle name="Comma 30 3 5 6 9" xfId="20910" xr:uid="{77C2759F-E632-4A7B-A317-614FC077EF35}"/>
    <cellStyle name="Comma 30 3 5 7" xfId="2533" xr:uid="{9605ADFD-E32D-455B-9B2F-70AB79FD0731}"/>
    <cellStyle name="Comma 30 3 5 8" xfId="4878" xr:uid="{68ED324A-28F6-437D-AEA4-DDBCD9A134C9}"/>
    <cellStyle name="Comma 30 3 5 9" xfId="7223" xr:uid="{AB75EBF7-70D5-463E-A9AC-797FCBD76955}"/>
    <cellStyle name="Comma 30 3 6" xfId="236" xr:uid="{798D9EB9-D97A-460C-B5F6-11DE2264F320}"/>
    <cellStyle name="Comma 30 3 6 10" xfId="9616" xr:uid="{8F60F29D-7B92-4065-ABB5-A2DB851E2B12}"/>
    <cellStyle name="Comma 30 3 6 11" xfId="11961" xr:uid="{3C64F058-4A5F-4B35-AB8B-0433ADDCAE89}"/>
    <cellStyle name="Comma 30 3 6 12" xfId="14306" xr:uid="{45A74ED7-8871-4979-AA40-65930EA0DD9F}"/>
    <cellStyle name="Comma 30 3 6 13" xfId="16652" xr:uid="{651FC064-24A2-44AF-AB63-871A25E4DAA2}"/>
    <cellStyle name="Comma 30 3 6 14" xfId="18997" xr:uid="{627353AA-BD6B-4D38-83F0-6AFB53CB045B}"/>
    <cellStyle name="Comma 30 3 6 15" xfId="21342" xr:uid="{0062ECC5-9CCB-4A27-A8C8-609BAD574E4D}"/>
    <cellStyle name="Comma 30 3 6 16" xfId="23687" xr:uid="{D7DD8CCD-DF0B-4A1F-AE91-E09E02F8DC5E}"/>
    <cellStyle name="Comma 30 3 6 17" xfId="26032" xr:uid="{D43102BE-44C8-43C3-A958-CA3DAB966123}"/>
    <cellStyle name="Comma 30 3 6 2" xfId="620" xr:uid="{2D2B5486-0BCE-4005-B140-9100713D3AAE}"/>
    <cellStyle name="Comma 30 3 6 2 10" xfId="21726" xr:uid="{76F616AB-DD34-4D96-9965-1818D2E0B87F}"/>
    <cellStyle name="Comma 30 3 6 2 11" xfId="24071" xr:uid="{162093F7-9A23-4A88-A57A-26A9C2256511}"/>
    <cellStyle name="Comma 30 3 6 2 12" xfId="26416" xr:uid="{AB1E4BDB-FC48-4C92-8E40-E24DB424430D}"/>
    <cellStyle name="Comma 30 3 6 2 2" xfId="2965" xr:uid="{9F3FC92F-55CD-415D-9D86-2D73FBDA2B09}"/>
    <cellStyle name="Comma 30 3 6 2 3" xfId="5310" xr:uid="{76A44C05-0E24-44D9-AC9B-8818EF675261}"/>
    <cellStyle name="Comma 30 3 6 2 4" xfId="7655" xr:uid="{3EB6D8E0-7828-45AA-AF9C-C5992A9F1463}"/>
    <cellStyle name="Comma 30 3 6 2 5" xfId="10000" xr:uid="{F8031EB5-A21D-49E7-B608-E3697C996329}"/>
    <cellStyle name="Comma 30 3 6 2 6" xfId="12345" xr:uid="{930035A9-F4B5-4A19-AC12-AC7E55FEC93D}"/>
    <cellStyle name="Comma 30 3 6 2 7" xfId="14690" xr:uid="{EB4E8DA5-F59E-4A55-8ECD-69DD782E98A7}"/>
    <cellStyle name="Comma 30 3 6 2 8" xfId="17036" xr:uid="{35CB816B-FD02-4E06-8CD2-A2AAC886A190}"/>
    <cellStyle name="Comma 30 3 6 2 9" xfId="19381" xr:uid="{497461F5-7654-4AF8-A23E-85DDB8004E98}"/>
    <cellStyle name="Comma 30 3 6 3" xfId="1045" xr:uid="{7E6ECB58-3356-4FC1-A187-9C5EC9F140FA}"/>
    <cellStyle name="Comma 30 3 6 3 10" xfId="22151" xr:uid="{BAA212A0-56A7-4853-97A6-658848F10812}"/>
    <cellStyle name="Comma 30 3 6 3 11" xfId="24496" xr:uid="{D89B06E4-8501-4F92-BD6A-EF01B229BCB5}"/>
    <cellStyle name="Comma 30 3 6 3 12" xfId="26841" xr:uid="{E93DA850-48E2-45BA-9BA9-B6B0A4DD39FE}"/>
    <cellStyle name="Comma 30 3 6 3 2" xfId="3390" xr:uid="{77F74213-60DE-458E-8D1D-C36BBC5B5202}"/>
    <cellStyle name="Comma 30 3 6 3 3" xfId="5735" xr:uid="{CBDF4A7B-7240-484F-8C2E-EAD067DC1827}"/>
    <cellStyle name="Comma 30 3 6 3 4" xfId="8080" xr:uid="{DF93E08C-0A14-4AAD-B753-721B1FAC2FEB}"/>
    <cellStyle name="Comma 30 3 6 3 5" xfId="10425" xr:uid="{66436043-A65C-4C18-8EC1-DE939B845E50}"/>
    <cellStyle name="Comma 30 3 6 3 6" xfId="12770" xr:uid="{6EE05907-B494-4727-87AC-4A4BC6DAA834}"/>
    <cellStyle name="Comma 30 3 6 3 7" xfId="15115" xr:uid="{F9334C32-5435-4776-AEF2-4C7B8AB7F183}"/>
    <cellStyle name="Comma 30 3 6 3 8" xfId="17461" xr:uid="{6BB94450-FCDD-4A3C-80BC-2167008B59C7}"/>
    <cellStyle name="Comma 30 3 6 3 9" xfId="19806" xr:uid="{F2D2F4ED-F83E-4368-AD9F-8EA52AD8B8AF}"/>
    <cellStyle name="Comma 30 3 6 4" xfId="1429" xr:uid="{97756D2D-5A90-4A1F-BA56-7BEB60C3E416}"/>
    <cellStyle name="Comma 30 3 6 4 10" xfId="22535" xr:uid="{E8131D0C-580D-4488-B3AE-D06B7CAE2A4C}"/>
    <cellStyle name="Comma 30 3 6 4 11" xfId="24880" xr:uid="{324DAAC7-9C88-4A6F-A7DE-E32E091A3512}"/>
    <cellStyle name="Comma 30 3 6 4 12" xfId="27225" xr:uid="{D4A8DDB3-745F-4587-9B3E-5176D9FDFF47}"/>
    <cellStyle name="Comma 30 3 6 4 2" xfId="3774" xr:uid="{34958C29-7308-46A7-BFF3-E1ADD76122EC}"/>
    <cellStyle name="Comma 30 3 6 4 3" xfId="6119" xr:uid="{313FE9E5-7F36-4842-8E0C-EB4DD466D640}"/>
    <cellStyle name="Comma 30 3 6 4 4" xfId="8464" xr:uid="{4722F384-F85E-48FC-93C6-8D62A34EE71F}"/>
    <cellStyle name="Comma 30 3 6 4 5" xfId="10809" xr:uid="{D34761D9-54A1-4678-87B7-E53F850D8656}"/>
    <cellStyle name="Comma 30 3 6 4 6" xfId="13154" xr:uid="{D8243138-85D9-4466-920B-DF49997374E9}"/>
    <cellStyle name="Comma 30 3 6 4 7" xfId="15499" xr:uid="{85698C2B-1505-4094-8C18-15DC80B372D4}"/>
    <cellStyle name="Comma 30 3 6 4 8" xfId="17845" xr:uid="{2B0BBEFA-D91B-409E-A2C2-C4815C59352E}"/>
    <cellStyle name="Comma 30 3 6 4 9" xfId="20190" xr:uid="{8DD150C4-3A69-499B-83DC-9E9F3DFA0437}"/>
    <cellStyle name="Comma 30 3 6 5" xfId="1813" xr:uid="{2EB5BCE0-EF92-4E61-982A-A2E4BADB8881}"/>
    <cellStyle name="Comma 30 3 6 5 10" xfId="22919" xr:uid="{406EABA0-3DC6-496C-B387-DAC6E7F8181A}"/>
    <cellStyle name="Comma 30 3 6 5 11" xfId="25264" xr:uid="{ED33F969-2E11-42EB-ADB6-CD73CBBDC572}"/>
    <cellStyle name="Comma 30 3 6 5 12" xfId="27609" xr:uid="{A14BD073-8BAA-4499-B02E-5D2C76C92803}"/>
    <cellStyle name="Comma 30 3 6 5 2" xfId="4158" xr:uid="{76C63BB4-A9A2-472C-AA1E-8C0D20092BAA}"/>
    <cellStyle name="Comma 30 3 6 5 3" xfId="6503" xr:uid="{F80E160D-5969-446C-9990-F81DE5A80206}"/>
    <cellStyle name="Comma 30 3 6 5 4" xfId="8848" xr:uid="{5005A625-F2DC-4A0D-88AB-2D4670BECAF4}"/>
    <cellStyle name="Comma 30 3 6 5 5" xfId="11193" xr:uid="{BC367C28-536C-412E-9CAD-AFEAEDF95E17}"/>
    <cellStyle name="Comma 30 3 6 5 6" xfId="13538" xr:uid="{6895AC17-0C42-4B53-A7A4-47C93A9AD9A4}"/>
    <cellStyle name="Comma 30 3 6 5 7" xfId="15883" xr:uid="{94A3A744-38C1-43E0-A255-9F5FF33A0CE9}"/>
    <cellStyle name="Comma 30 3 6 5 8" xfId="18229" xr:uid="{A92D580C-5A35-4848-9CE0-E9BDD6AE6AE4}"/>
    <cellStyle name="Comma 30 3 6 5 9" xfId="20574" xr:uid="{31AC0D35-834E-48B8-9737-D2DF85664090}"/>
    <cellStyle name="Comma 30 3 6 6" xfId="2197" xr:uid="{8ED365A6-A2B7-4A32-9081-F4678A15D633}"/>
    <cellStyle name="Comma 30 3 6 6 10" xfId="23303" xr:uid="{45CD062D-D693-4FF2-B2A3-D14D509FC704}"/>
    <cellStyle name="Comma 30 3 6 6 11" xfId="25648" xr:uid="{6B1AEEA7-F142-49FF-B06B-14C3D0D259BD}"/>
    <cellStyle name="Comma 30 3 6 6 12" xfId="27993" xr:uid="{F0AC8F98-1C40-48C2-9393-D3D1C7D68349}"/>
    <cellStyle name="Comma 30 3 6 6 2" xfId="4542" xr:uid="{965FA322-3E78-499D-8981-F5575D1E3065}"/>
    <cellStyle name="Comma 30 3 6 6 3" xfId="6887" xr:uid="{A14E0B24-C8AD-4FAC-94FF-E8C8885CAB50}"/>
    <cellStyle name="Comma 30 3 6 6 4" xfId="9232" xr:uid="{8FFEC122-8C5E-42D5-BD14-E97811193382}"/>
    <cellStyle name="Comma 30 3 6 6 5" xfId="11577" xr:uid="{7467E492-BDAD-48A5-A6D7-89A2C975C501}"/>
    <cellStyle name="Comma 30 3 6 6 6" xfId="13922" xr:uid="{C4B1DAE0-AE01-425B-9317-333919692083}"/>
    <cellStyle name="Comma 30 3 6 6 7" xfId="16267" xr:uid="{94A2DEA0-35E1-4442-B922-8399A223AFC4}"/>
    <cellStyle name="Comma 30 3 6 6 8" xfId="18613" xr:uid="{888F31D4-067B-48CD-9C26-E832505027CA}"/>
    <cellStyle name="Comma 30 3 6 6 9" xfId="20958" xr:uid="{CD6E61A7-0C5F-407F-BE39-7570CF69E0CA}"/>
    <cellStyle name="Comma 30 3 6 7" xfId="2581" xr:uid="{830AD742-3D9D-43AD-AB3B-AF102FD7CA13}"/>
    <cellStyle name="Comma 30 3 6 8" xfId="4926" xr:uid="{ACD103A5-4450-45B4-8BDE-8EC5126527B4}"/>
    <cellStyle name="Comma 30 3 6 9" xfId="7271" xr:uid="{3C2FD59F-E804-49F6-9F15-2C00BCDC810A}"/>
    <cellStyle name="Comma 30 3 7" xfId="284" xr:uid="{3AE155DC-A82A-4B1A-B393-792621FBA117}"/>
    <cellStyle name="Comma 30 3 7 10" xfId="9664" xr:uid="{89D7A002-6756-4EF5-AEE3-17A9F6D9667F}"/>
    <cellStyle name="Comma 30 3 7 11" xfId="12009" xr:uid="{4DB80220-E1EB-4962-B27A-D277D2EFC831}"/>
    <cellStyle name="Comma 30 3 7 12" xfId="14354" xr:uid="{DDE9A733-D5CF-4025-BACA-2FFE4B0816D1}"/>
    <cellStyle name="Comma 30 3 7 13" xfId="16700" xr:uid="{9F326506-6ADB-4690-8DBC-5CBF2A010151}"/>
    <cellStyle name="Comma 30 3 7 14" xfId="19045" xr:uid="{30D79FA5-CF01-4123-B772-5EE8356638B5}"/>
    <cellStyle name="Comma 30 3 7 15" xfId="21390" xr:uid="{F15970D3-7412-4760-8D81-2E254A1C9164}"/>
    <cellStyle name="Comma 30 3 7 16" xfId="23735" xr:uid="{D70C6F31-7232-4023-98F8-DBC0CBF0D1FC}"/>
    <cellStyle name="Comma 30 3 7 17" xfId="26080" xr:uid="{4FF8AB26-33DE-4BC8-B10A-2433D8B83D18}"/>
    <cellStyle name="Comma 30 3 7 2" xfId="668" xr:uid="{BCAFD76A-411A-457D-BCF9-8A9CD907AA9E}"/>
    <cellStyle name="Comma 30 3 7 2 10" xfId="21774" xr:uid="{826FC69A-11FC-4B7E-BD23-C11C3C578898}"/>
    <cellStyle name="Comma 30 3 7 2 11" xfId="24119" xr:uid="{6E8054CF-4538-4187-8BBE-F4B4632C147A}"/>
    <cellStyle name="Comma 30 3 7 2 12" xfId="26464" xr:uid="{37133A26-D2B0-4F75-84ED-BAA188BECFFD}"/>
    <cellStyle name="Comma 30 3 7 2 2" xfId="3013" xr:uid="{D9F02545-69BA-449F-B0D0-159765F5D4AD}"/>
    <cellStyle name="Comma 30 3 7 2 3" xfId="5358" xr:uid="{6A38BFF4-ABE8-42C2-89B3-F2D1069401B0}"/>
    <cellStyle name="Comma 30 3 7 2 4" xfId="7703" xr:uid="{AA7B805D-E841-4E1E-8F47-1E2A069921D4}"/>
    <cellStyle name="Comma 30 3 7 2 5" xfId="10048" xr:uid="{D286EF97-6B0C-4A4F-AA43-A9A14AB465DA}"/>
    <cellStyle name="Comma 30 3 7 2 6" xfId="12393" xr:uid="{B60EE52A-692B-4A01-9C0C-8104C8FDD8F9}"/>
    <cellStyle name="Comma 30 3 7 2 7" xfId="14738" xr:uid="{C5EA269E-5F03-4DE3-BF2F-EB65840645B7}"/>
    <cellStyle name="Comma 30 3 7 2 8" xfId="17084" xr:uid="{217FA07F-1C04-4B03-B402-C51AB27244E1}"/>
    <cellStyle name="Comma 30 3 7 2 9" xfId="19429" xr:uid="{06596EE6-98D7-4839-8C17-EDF9612AA09A}"/>
    <cellStyle name="Comma 30 3 7 3" xfId="1093" xr:uid="{60CCEB4B-969D-4FAE-A815-8F09AFE1B4E8}"/>
    <cellStyle name="Comma 30 3 7 3 10" xfId="22199" xr:uid="{6A956AE0-E63D-4807-83C6-EA79B7778526}"/>
    <cellStyle name="Comma 30 3 7 3 11" xfId="24544" xr:uid="{9FE4D59C-8EDD-452D-90C7-B3B9C6F5E9AD}"/>
    <cellStyle name="Comma 30 3 7 3 12" xfId="26889" xr:uid="{E189FB25-805B-407E-9BF2-E671982AEE24}"/>
    <cellStyle name="Comma 30 3 7 3 2" xfId="3438" xr:uid="{750AA437-305D-4F61-BAAC-C3CA74B978D9}"/>
    <cellStyle name="Comma 30 3 7 3 3" xfId="5783" xr:uid="{22C12C0F-94C1-4148-981E-560FC54A7DEB}"/>
    <cellStyle name="Comma 30 3 7 3 4" xfId="8128" xr:uid="{90E84D68-F6DF-4801-8070-4E983142470F}"/>
    <cellStyle name="Comma 30 3 7 3 5" xfId="10473" xr:uid="{312D3422-4F0C-4668-A80B-AFD80EDBBB2F}"/>
    <cellStyle name="Comma 30 3 7 3 6" xfId="12818" xr:uid="{95B403DF-6C23-491F-AC9D-76CEE018ACDC}"/>
    <cellStyle name="Comma 30 3 7 3 7" xfId="15163" xr:uid="{8A0BAE63-6A0C-4196-8576-E95BEDAB50EE}"/>
    <cellStyle name="Comma 30 3 7 3 8" xfId="17509" xr:uid="{9A410657-24D9-49A3-B8C1-68BE486B4472}"/>
    <cellStyle name="Comma 30 3 7 3 9" xfId="19854" xr:uid="{01096F4B-2DD9-425C-8CC5-BA2B5B9DEB4E}"/>
    <cellStyle name="Comma 30 3 7 4" xfId="1477" xr:uid="{5B88705A-A6AF-4F38-AFE9-510A131C8CDB}"/>
    <cellStyle name="Comma 30 3 7 4 10" xfId="22583" xr:uid="{7252A770-A4A0-432F-A076-0A077D7622DE}"/>
    <cellStyle name="Comma 30 3 7 4 11" xfId="24928" xr:uid="{69AFB0DE-6702-4FC6-BEDC-B6C5D268FBDA}"/>
    <cellStyle name="Comma 30 3 7 4 12" xfId="27273" xr:uid="{C1E8E1DD-E7C7-46A2-B0D0-A0D26869FDD0}"/>
    <cellStyle name="Comma 30 3 7 4 2" xfId="3822" xr:uid="{00C7187A-2C50-4AE1-BE36-C9AE7F7C4419}"/>
    <cellStyle name="Comma 30 3 7 4 3" xfId="6167" xr:uid="{B893A360-CA2E-4295-808B-B33A44ABF4A5}"/>
    <cellStyle name="Comma 30 3 7 4 4" xfId="8512" xr:uid="{5AF31E31-C9CB-4C4F-869D-A53921D85448}"/>
    <cellStyle name="Comma 30 3 7 4 5" xfId="10857" xr:uid="{716DD8E5-1889-4BFE-A587-5B21FF8EBCE1}"/>
    <cellStyle name="Comma 30 3 7 4 6" xfId="13202" xr:uid="{9F37D963-DA8C-48BA-B964-5B0F2C187C36}"/>
    <cellStyle name="Comma 30 3 7 4 7" xfId="15547" xr:uid="{6F9892E0-B832-4E41-8F5D-03FA92FF814C}"/>
    <cellStyle name="Comma 30 3 7 4 8" xfId="17893" xr:uid="{2FD83750-F5EE-4A88-A8E3-83A1BF944460}"/>
    <cellStyle name="Comma 30 3 7 4 9" xfId="20238" xr:uid="{234720F3-702A-4661-A9A0-E8C983C60CB5}"/>
    <cellStyle name="Comma 30 3 7 5" xfId="1861" xr:uid="{05E2BC7B-4A51-486F-B46B-8CCCF716B65C}"/>
    <cellStyle name="Comma 30 3 7 5 10" xfId="22967" xr:uid="{C2BC72FB-26AE-4F02-AECB-0BDABE2AB6F8}"/>
    <cellStyle name="Comma 30 3 7 5 11" xfId="25312" xr:uid="{8272F180-9845-4AF4-B5A2-CB6D6C736BD6}"/>
    <cellStyle name="Comma 30 3 7 5 12" xfId="27657" xr:uid="{200F5D9F-A786-4B98-BEB6-6B7579A1E974}"/>
    <cellStyle name="Comma 30 3 7 5 2" xfId="4206" xr:uid="{2B556537-D483-4DC3-B58B-AEB48BCDADD6}"/>
    <cellStyle name="Comma 30 3 7 5 3" xfId="6551" xr:uid="{70EDC9A7-6583-4B05-AB8E-7F7A5BD9AE65}"/>
    <cellStyle name="Comma 30 3 7 5 4" xfId="8896" xr:uid="{F79C5CC8-BF6D-4B98-B124-9F7C7D98B831}"/>
    <cellStyle name="Comma 30 3 7 5 5" xfId="11241" xr:uid="{E2B48B76-A459-49E7-B529-BC048F0A6EC5}"/>
    <cellStyle name="Comma 30 3 7 5 6" xfId="13586" xr:uid="{D0A5E93B-35F6-48E7-8F91-BAC380E6EE6C}"/>
    <cellStyle name="Comma 30 3 7 5 7" xfId="15931" xr:uid="{47AF5E50-CCAC-420E-8B75-D5FF9B4DE2DB}"/>
    <cellStyle name="Comma 30 3 7 5 8" xfId="18277" xr:uid="{B8B36377-2F6C-4E6B-90DA-02F2CDEECFDC}"/>
    <cellStyle name="Comma 30 3 7 5 9" xfId="20622" xr:uid="{1EA07F6C-C973-4ED0-93FB-76E9DD4C485D}"/>
    <cellStyle name="Comma 30 3 7 6" xfId="2245" xr:uid="{1719B880-4ACA-450C-82E5-984CAEF385E8}"/>
    <cellStyle name="Comma 30 3 7 6 10" xfId="23351" xr:uid="{DCAA0239-0C6B-4246-A4A9-DB7DEEB28E1D}"/>
    <cellStyle name="Comma 30 3 7 6 11" xfId="25696" xr:uid="{ACDBA21A-2CF6-471C-9815-81F0C32596CB}"/>
    <cellStyle name="Comma 30 3 7 6 12" xfId="28041" xr:uid="{213580DD-9CA5-4D7D-8694-4408307F92D9}"/>
    <cellStyle name="Comma 30 3 7 6 2" xfId="4590" xr:uid="{D85CCC06-7E2C-45D0-9D1B-7CC04EFCCEA5}"/>
    <cellStyle name="Comma 30 3 7 6 3" xfId="6935" xr:uid="{05A9ECF0-7AD3-46EB-9678-DCA2739E1DE8}"/>
    <cellStyle name="Comma 30 3 7 6 4" xfId="9280" xr:uid="{AD473D20-4FF9-469F-BB49-1C0EC4AEF069}"/>
    <cellStyle name="Comma 30 3 7 6 5" xfId="11625" xr:uid="{F73D463C-08A4-4771-B55D-136BD9D8DF5E}"/>
    <cellStyle name="Comma 30 3 7 6 6" xfId="13970" xr:uid="{7896C413-4E19-478E-B869-6393D0837C84}"/>
    <cellStyle name="Comma 30 3 7 6 7" xfId="16315" xr:uid="{C38915BC-43F1-4150-A321-BD0B8D54741B}"/>
    <cellStyle name="Comma 30 3 7 6 8" xfId="18661" xr:uid="{A76F8FB0-CE59-4A00-B8F8-73CCC8AC885B}"/>
    <cellStyle name="Comma 30 3 7 6 9" xfId="21006" xr:uid="{DDF1CBED-FDCE-4F40-9FD4-946C9A5A4577}"/>
    <cellStyle name="Comma 30 3 7 7" xfId="2629" xr:uid="{828CB055-0185-4EA9-9999-E16452208EF5}"/>
    <cellStyle name="Comma 30 3 7 8" xfId="4974" xr:uid="{79E4D8F7-51EB-438D-B307-583DB9304453}"/>
    <cellStyle name="Comma 30 3 7 9" xfId="7319" xr:uid="{93DAE15F-1363-4402-BE3C-DD5E1395BBA0}"/>
    <cellStyle name="Comma 30 3 8" xfId="332" xr:uid="{0A8B35DB-4FEE-4CF8-8F7E-BA6414325025}"/>
    <cellStyle name="Comma 30 3 8 10" xfId="9712" xr:uid="{F800D9C2-B49D-4CCF-85CB-EC5FACFB62C5}"/>
    <cellStyle name="Comma 30 3 8 11" xfId="12057" xr:uid="{7CEDBB63-B65D-4B0C-81F7-CEAE6908F781}"/>
    <cellStyle name="Comma 30 3 8 12" xfId="14402" xr:uid="{DE9FD0BD-4B42-4FC5-9C2B-D57AB857AE54}"/>
    <cellStyle name="Comma 30 3 8 13" xfId="16748" xr:uid="{3AAC0EB4-8B43-481D-AF74-BF02C47566F5}"/>
    <cellStyle name="Comma 30 3 8 14" xfId="19093" xr:uid="{5BB09F9C-D7B9-4662-B18A-8A9E6C66FCDA}"/>
    <cellStyle name="Comma 30 3 8 15" xfId="21438" xr:uid="{11BB6979-AB25-458A-BC19-405F83BB7271}"/>
    <cellStyle name="Comma 30 3 8 16" xfId="23783" xr:uid="{9F958C84-D0FE-4B3A-A37F-57E77674934D}"/>
    <cellStyle name="Comma 30 3 8 17" xfId="26128" xr:uid="{87AD81C9-5EEC-4B4D-973E-C2DB36E42515}"/>
    <cellStyle name="Comma 30 3 8 2" xfId="716" xr:uid="{3D5A3832-1E68-4E23-806F-7612F6371083}"/>
    <cellStyle name="Comma 30 3 8 2 10" xfId="21822" xr:uid="{849ECE98-9D9F-4BCA-923E-002271343F99}"/>
    <cellStyle name="Comma 30 3 8 2 11" xfId="24167" xr:uid="{FBA5C1BB-E7EE-42DC-845D-F650EC492891}"/>
    <cellStyle name="Comma 30 3 8 2 12" xfId="26512" xr:uid="{6036496C-A6A3-4625-82E4-534D39FA68ED}"/>
    <cellStyle name="Comma 30 3 8 2 2" xfId="3061" xr:uid="{41CB3D9E-DDE2-49DF-A6C2-A05B4217AE89}"/>
    <cellStyle name="Comma 30 3 8 2 3" xfId="5406" xr:uid="{8C9FA63D-A565-4A0D-AC64-14E7BF6C89BB}"/>
    <cellStyle name="Comma 30 3 8 2 4" xfId="7751" xr:uid="{BEE3F2A6-108F-48CA-81C8-4385FDD12453}"/>
    <cellStyle name="Comma 30 3 8 2 5" xfId="10096" xr:uid="{37308761-CF47-4952-AFDB-87B9E212DB09}"/>
    <cellStyle name="Comma 30 3 8 2 6" xfId="12441" xr:uid="{5A3B6239-9602-433A-8DE1-88498439CA43}"/>
    <cellStyle name="Comma 30 3 8 2 7" xfId="14786" xr:uid="{274BCF27-7874-480E-BFBB-4908AEA02F19}"/>
    <cellStyle name="Comma 30 3 8 2 8" xfId="17132" xr:uid="{3E09C141-EF64-4B92-B3F5-14653C403EB1}"/>
    <cellStyle name="Comma 30 3 8 2 9" xfId="19477" xr:uid="{C3EBC5FC-341A-418F-9C5F-6916027A4731}"/>
    <cellStyle name="Comma 30 3 8 3" xfId="1141" xr:uid="{6185DCA8-5CC0-4BAA-861A-B91FBFDA4146}"/>
    <cellStyle name="Comma 30 3 8 3 10" xfId="22247" xr:uid="{4248ABEE-2F8A-4C53-9D35-DF0299FC019E}"/>
    <cellStyle name="Comma 30 3 8 3 11" xfId="24592" xr:uid="{BA103942-8877-41A6-BE71-E37A04FCE5E2}"/>
    <cellStyle name="Comma 30 3 8 3 12" xfId="26937" xr:uid="{EDF81CD4-3EB6-4FBE-A6CB-B78B98A5D486}"/>
    <cellStyle name="Comma 30 3 8 3 2" xfId="3486" xr:uid="{E2A7E6DB-BDA0-430C-B516-9DD45A2E55DE}"/>
    <cellStyle name="Comma 30 3 8 3 3" xfId="5831" xr:uid="{5D2014A8-3656-48C0-955B-F2C6D904BB32}"/>
    <cellStyle name="Comma 30 3 8 3 4" xfId="8176" xr:uid="{5693FFE4-BFB1-40CA-9786-DB72531797FC}"/>
    <cellStyle name="Comma 30 3 8 3 5" xfId="10521" xr:uid="{26DDA2D6-5925-4426-BC7A-CEA592F541A3}"/>
    <cellStyle name="Comma 30 3 8 3 6" xfId="12866" xr:uid="{E55AC550-221D-4C0E-9936-E934C1DDA494}"/>
    <cellStyle name="Comma 30 3 8 3 7" xfId="15211" xr:uid="{FFF2FA22-50C1-4A06-BFE4-8FA6B1D49425}"/>
    <cellStyle name="Comma 30 3 8 3 8" xfId="17557" xr:uid="{47A6D798-EE9D-48EA-82F1-48DEAA8CF3AF}"/>
    <cellStyle name="Comma 30 3 8 3 9" xfId="19902" xr:uid="{B618FB1F-2A9A-43FC-93DF-01E94C321CCB}"/>
    <cellStyle name="Comma 30 3 8 4" xfId="1525" xr:uid="{ADFBF784-1DDD-4FA1-B098-C28CEF87A8F8}"/>
    <cellStyle name="Comma 30 3 8 4 10" xfId="22631" xr:uid="{51DBE9A1-5BEB-46A6-97F3-25C2532BCB68}"/>
    <cellStyle name="Comma 30 3 8 4 11" xfId="24976" xr:uid="{32DC0951-D1CF-4973-95FE-F94266CAF2D4}"/>
    <cellStyle name="Comma 30 3 8 4 12" xfId="27321" xr:uid="{DD4CBC64-3DA9-4992-9F80-C525C452CA9D}"/>
    <cellStyle name="Comma 30 3 8 4 2" xfId="3870" xr:uid="{642B5922-63D0-44B5-A50A-A890AAB58F98}"/>
    <cellStyle name="Comma 30 3 8 4 3" xfId="6215" xr:uid="{96D542C5-86B0-4B94-B5C3-648F357BF87D}"/>
    <cellStyle name="Comma 30 3 8 4 4" xfId="8560" xr:uid="{6C0FE6A7-1CD0-4FD2-8AD0-BCF0E4EFC870}"/>
    <cellStyle name="Comma 30 3 8 4 5" xfId="10905" xr:uid="{D2719F89-CC44-4467-8B0F-E3CB974980D5}"/>
    <cellStyle name="Comma 30 3 8 4 6" xfId="13250" xr:uid="{50C4FB26-717E-4670-8DBE-46358BCA8DB2}"/>
    <cellStyle name="Comma 30 3 8 4 7" xfId="15595" xr:uid="{F2EF8D18-6B3C-4DC5-AC29-773BF3D64614}"/>
    <cellStyle name="Comma 30 3 8 4 8" xfId="17941" xr:uid="{141E8A56-2BAD-4CCB-AE9A-C0973398E713}"/>
    <cellStyle name="Comma 30 3 8 4 9" xfId="20286" xr:uid="{54C31197-E8D9-47F7-B5F5-E20D7B053D0C}"/>
    <cellStyle name="Comma 30 3 8 5" xfId="1909" xr:uid="{95350037-E2A4-4E11-8BB3-DF961D8EB62C}"/>
    <cellStyle name="Comma 30 3 8 5 10" xfId="23015" xr:uid="{DCE28B6E-5081-418B-80F7-037361B3474B}"/>
    <cellStyle name="Comma 30 3 8 5 11" xfId="25360" xr:uid="{6EFFBC1F-AF67-498A-BAB8-CFC6EA779488}"/>
    <cellStyle name="Comma 30 3 8 5 12" xfId="27705" xr:uid="{DE438B87-E696-4CBD-8F42-3479E506EF23}"/>
    <cellStyle name="Comma 30 3 8 5 2" xfId="4254" xr:uid="{FF803D6F-ED97-4AF7-AB6E-0A6666DEB53A}"/>
    <cellStyle name="Comma 30 3 8 5 3" xfId="6599" xr:uid="{2BE7CB5D-36D7-46D4-95A0-52736A7A1415}"/>
    <cellStyle name="Comma 30 3 8 5 4" xfId="8944" xr:uid="{A6E0BDE7-27BE-4ED4-A586-C31EEF675F05}"/>
    <cellStyle name="Comma 30 3 8 5 5" xfId="11289" xr:uid="{274F39A6-7605-44F5-B022-BB42FA10384A}"/>
    <cellStyle name="Comma 30 3 8 5 6" xfId="13634" xr:uid="{DD977033-4604-44D0-837E-EC93B4169783}"/>
    <cellStyle name="Comma 30 3 8 5 7" xfId="15979" xr:uid="{206061CF-0A59-40EA-A8BF-7CA6398DF3D9}"/>
    <cellStyle name="Comma 30 3 8 5 8" xfId="18325" xr:uid="{3E59BA92-078E-4992-B194-DE05456D56CE}"/>
    <cellStyle name="Comma 30 3 8 5 9" xfId="20670" xr:uid="{457D04C5-F370-457F-B4FC-464B21936951}"/>
    <cellStyle name="Comma 30 3 8 6" xfId="2293" xr:uid="{B433A8A1-1719-4BAA-AA6B-07D246C817D6}"/>
    <cellStyle name="Comma 30 3 8 6 10" xfId="23399" xr:uid="{28068782-0B33-4C0A-AA5D-BF1527800999}"/>
    <cellStyle name="Comma 30 3 8 6 11" xfId="25744" xr:uid="{BB3501C9-0B0D-4B39-96B2-8DB338D45447}"/>
    <cellStyle name="Comma 30 3 8 6 12" xfId="28089" xr:uid="{978725F6-7BB1-41C9-836D-2F1336A44371}"/>
    <cellStyle name="Comma 30 3 8 6 2" xfId="4638" xr:uid="{F89DF029-8BA7-47A9-BA7E-796ACB286772}"/>
    <cellStyle name="Comma 30 3 8 6 3" xfId="6983" xr:uid="{29045ACA-8EFA-4B27-9A32-08642490659F}"/>
    <cellStyle name="Comma 30 3 8 6 4" xfId="9328" xr:uid="{BE269835-C360-4164-9A99-F3459F8450A1}"/>
    <cellStyle name="Comma 30 3 8 6 5" xfId="11673" xr:uid="{5AE9E178-8642-41C0-89F6-B3033C9467CC}"/>
    <cellStyle name="Comma 30 3 8 6 6" xfId="14018" xr:uid="{F16E995D-A104-4FB8-86D0-3752E6B067EC}"/>
    <cellStyle name="Comma 30 3 8 6 7" xfId="16363" xr:uid="{91169DC0-C307-47A0-8839-6A6F3FA8274D}"/>
    <cellStyle name="Comma 30 3 8 6 8" xfId="18709" xr:uid="{0DAC9E43-B7CB-4696-8937-4DE682E565DF}"/>
    <cellStyle name="Comma 30 3 8 6 9" xfId="21054" xr:uid="{8DF8CEFE-A0E1-491A-A70F-C1452BC57699}"/>
    <cellStyle name="Comma 30 3 8 7" xfId="2677" xr:uid="{A471A780-FE04-4998-9007-AB7CBBF5BAB7}"/>
    <cellStyle name="Comma 30 3 8 8" xfId="5022" xr:uid="{AED459DB-ECA4-414D-9316-0579E6E1C0CF}"/>
    <cellStyle name="Comma 30 3 8 9" xfId="7367" xr:uid="{5BA9A837-AF1E-4B20-AABB-A97EDFE4241E}"/>
    <cellStyle name="Comma 30 3 9" xfId="380" xr:uid="{092C33F2-27F2-4B23-B085-0D89B0515A40}"/>
    <cellStyle name="Comma 30 3 9 10" xfId="9760" xr:uid="{AB5304AB-8641-46E5-8897-255FE459A258}"/>
    <cellStyle name="Comma 30 3 9 11" xfId="12105" xr:uid="{CE03C0D8-5116-45BA-A2D3-8C171D166661}"/>
    <cellStyle name="Comma 30 3 9 12" xfId="14450" xr:uid="{018AB63E-AF6D-4210-9BF0-0AA615FCD18A}"/>
    <cellStyle name="Comma 30 3 9 13" xfId="16796" xr:uid="{59FF8644-7F95-4FA0-8855-28E32F3B79FD}"/>
    <cellStyle name="Comma 30 3 9 14" xfId="19141" xr:uid="{4C6EEBD1-8753-43A2-9756-73816E39F31A}"/>
    <cellStyle name="Comma 30 3 9 15" xfId="21486" xr:uid="{ACAFD720-452F-4AEE-A949-F724646090EB}"/>
    <cellStyle name="Comma 30 3 9 16" xfId="23831" xr:uid="{894904A5-2213-4012-A39C-7D0C6F8D22C7}"/>
    <cellStyle name="Comma 30 3 9 17" xfId="26176" xr:uid="{D2A2309C-ED68-4334-B4F9-E309A1C9B7EF}"/>
    <cellStyle name="Comma 30 3 9 2" xfId="764" xr:uid="{3613D921-AE97-4179-A147-A563EB6B2620}"/>
    <cellStyle name="Comma 30 3 9 2 10" xfId="21870" xr:uid="{DAC9B554-A060-43B2-B97F-BD1D0A6F01BD}"/>
    <cellStyle name="Comma 30 3 9 2 11" xfId="24215" xr:uid="{0A7E74C7-8CCD-4026-923C-AFF9BDBC527F}"/>
    <cellStyle name="Comma 30 3 9 2 12" xfId="26560" xr:uid="{F17E9611-84C6-49E5-9D81-1821834BE872}"/>
    <cellStyle name="Comma 30 3 9 2 2" xfId="3109" xr:uid="{6E267ED8-18D1-46B6-99AF-50713DF7629F}"/>
    <cellStyle name="Comma 30 3 9 2 3" xfId="5454" xr:uid="{F34A399B-C534-44A7-A95A-768161A30E73}"/>
    <cellStyle name="Comma 30 3 9 2 4" xfId="7799" xr:uid="{37DD07A7-7BB2-476C-BD46-E30795EBEBBD}"/>
    <cellStyle name="Comma 30 3 9 2 5" xfId="10144" xr:uid="{FCFF3A5F-AC4A-4CB5-A8E2-8AE1149DEFC7}"/>
    <cellStyle name="Comma 30 3 9 2 6" xfId="12489" xr:uid="{3D859C53-2A18-45C9-8CCE-812AEDE893C3}"/>
    <cellStyle name="Comma 30 3 9 2 7" xfId="14834" xr:uid="{C8AEB696-67ED-420B-B246-97AC9152D0B2}"/>
    <cellStyle name="Comma 30 3 9 2 8" xfId="17180" xr:uid="{F5233D10-0919-45CF-9995-4DCD6AF36844}"/>
    <cellStyle name="Comma 30 3 9 2 9" xfId="19525" xr:uid="{D4A39681-7BEC-4532-8C99-F8C44895587D}"/>
    <cellStyle name="Comma 30 3 9 3" xfId="1189" xr:uid="{C48DB1FB-D450-4413-869F-BD3B4A449812}"/>
    <cellStyle name="Comma 30 3 9 3 10" xfId="22295" xr:uid="{128D69FB-60BF-446F-842B-3AFD7B9C3521}"/>
    <cellStyle name="Comma 30 3 9 3 11" xfId="24640" xr:uid="{F9A6ACE6-B338-488F-9109-7753ACAA0D9F}"/>
    <cellStyle name="Comma 30 3 9 3 12" xfId="26985" xr:uid="{F253066E-8064-43CD-A33E-51EEEDB1209F}"/>
    <cellStyle name="Comma 30 3 9 3 2" xfId="3534" xr:uid="{B3A8AD80-06CA-4193-92E7-F4F71CD4C21A}"/>
    <cellStyle name="Comma 30 3 9 3 3" xfId="5879" xr:uid="{9798592E-2540-40E6-9797-1818B91A4D5B}"/>
    <cellStyle name="Comma 30 3 9 3 4" xfId="8224" xr:uid="{1FC846D3-07DD-4A80-80A5-DB446F2454C1}"/>
    <cellStyle name="Comma 30 3 9 3 5" xfId="10569" xr:uid="{BAD7E013-B732-4947-AEB4-D91D81E2BB88}"/>
    <cellStyle name="Comma 30 3 9 3 6" xfId="12914" xr:uid="{5B857070-D570-45F2-8479-E5070AC46242}"/>
    <cellStyle name="Comma 30 3 9 3 7" xfId="15259" xr:uid="{964738C0-231D-46F3-80D4-04B5C6D5F3A2}"/>
    <cellStyle name="Comma 30 3 9 3 8" xfId="17605" xr:uid="{51E8418F-7CDF-41E2-954F-C835E873361D}"/>
    <cellStyle name="Comma 30 3 9 3 9" xfId="19950" xr:uid="{E63B7AA6-FF63-4616-A2B7-440C6DA1D2C7}"/>
    <cellStyle name="Comma 30 3 9 4" xfId="1573" xr:uid="{B832D3C9-FBEA-48E9-AF21-66D1028E66A3}"/>
    <cellStyle name="Comma 30 3 9 4 10" xfId="22679" xr:uid="{E19FF350-1B0F-462E-8760-6E0BB3C8E78B}"/>
    <cellStyle name="Comma 30 3 9 4 11" xfId="25024" xr:uid="{333D711B-B3F0-4E03-B589-2D26932AB11A}"/>
    <cellStyle name="Comma 30 3 9 4 12" xfId="27369" xr:uid="{AB6B1A99-A0CE-4307-BFC5-A54CC78C62F4}"/>
    <cellStyle name="Comma 30 3 9 4 2" xfId="3918" xr:uid="{6BB7F37C-AF02-4BA5-801D-3A9D5CF6D734}"/>
    <cellStyle name="Comma 30 3 9 4 3" xfId="6263" xr:uid="{16FB4CF6-C5E4-451C-A2C1-BB9C7B3F2566}"/>
    <cellStyle name="Comma 30 3 9 4 4" xfId="8608" xr:uid="{D899BC33-D74C-4086-9591-6F2C7E5880C7}"/>
    <cellStyle name="Comma 30 3 9 4 5" xfId="10953" xr:uid="{4542E396-56B8-40F2-9B73-1ABDA291B2CA}"/>
    <cellStyle name="Comma 30 3 9 4 6" xfId="13298" xr:uid="{B4D7219C-1FF3-42E7-8206-1FAD29BBDF84}"/>
    <cellStyle name="Comma 30 3 9 4 7" xfId="15643" xr:uid="{81FBE67D-AF00-4D73-AE9C-1971D0943645}"/>
    <cellStyle name="Comma 30 3 9 4 8" xfId="17989" xr:uid="{B025D562-F98B-42FF-AC16-56997F9FCF3C}"/>
    <cellStyle name="Comma 30 3 9 4 9" xfId="20334" xr:uid="{66010F5C-3CE9-400B-B158-B2FC6B898266}"/>
    <cellStyle name="Comma 30 3 9 5" xfId="1957" xr:uid="{F6E0E485-8AC9-4675-A6C6-76486125CAB6}"/>
    <cellStyle name="Comma 30 3 9 5 10" xfId="23063" xr:uid="{2FBCAAB2-5AC3-4154-AF54-2461A717EE2D}"/>
    <cellStyle name="Comma 30 3 9 5 11" xfId="25408" xr:uid="{27B53C7D-89BC-4CDC-82A3-57F38F42EFE6}"/>
    <cellStyle name="Comma 30 3 9 5 12" xfId="27753" xr:uid="{4BAE0CEB-4E5C-478C-9FE1-9E0F12F3B0E1}"/>
    <cellStyle name="Comma 30 3 9 5 2" xfId="4302" xr:uid="{231A0634-9FA7-4DAE-AB92-0EDB97625BE5}"/>
    <cellStyle name="Comma 30 3 9 5 3" xfId="6647" xr:uid="{3705F638-F55D-493D-9EC5-51A45AE79250}"/>
    <cellStyle name="Comma 30 3 9 5 4" xfId="8992" xr:uid="{5C7E6BFC-663B-4B25-9B45-E5045D249A31}"/>
    <cellStyle name="Comma 30 3 9 5 5" xfId="11337" xr:uid="{60F7423F-8ADB-4904-A67D-EDCFBBA48C9A}"/>
    <cellStyle name="Comma 30 3 9 5 6" xfId="13682" xr:uid="{5B9C3B6B-55D1-4862-BBD2-E1D330761A1A}"/>
    <cellStyle name="Comma 30 3 9 5 7" xfId="16027" xr:uid="{1A76B93B-B837-40F5-B76A-F8AAB2F870A5}"/>
    <cellStyle name="Comma 30 3 9 5 8" xfId="18373" xr:uid="{01151D43-5137-45B0-BBC1-4993DF37E8D3}"/>
    <cellStyle name="Comma 30 3 9 5 9" xfId="20718" xr:uid="{BFB623B5-900F-40B7-A8B2-62553E86E64D}"/>
    <cellStyle name="Comma 30 3 9 6" xfId="2341" xr:uid="{1EBACFF5-1DF8-4BDE-BFED-A98B20C66734}"/>
    <cellStyle name="Comma 30 3 9 6 10" xfId="23447" xr:uid="{B2380FB3-25E3-4BD2-BF99-C27B8E5CC91E}"/>
    <cellStyle name="Comma 30 3 9 6 11" xfId="25792" xr:uid="{235B514B-7A83-4702-ADB6-2055037703FC}"/>
    <cellStyle name="Comma 30 3 9 6 12" xfId="28137" xr:uid="{A527D78C-0695-4AC9-B45F-D1E7096157C5}"/>
    <cellStyle name="Comma 30 3 9 6 2" xfId="4686" xr:uid="{1D7980CD-370F-4EE3-9F13-A71290702B45}"/>
    <cellStyle name="Comma 30 3 9 6 3" xfId="7031" xr:uid="{E8FA77F2-51D5-4E64-A1F1-E71ADF8C5BB9}"/>
    <cellStyle name="Comma 30 3 9 6 4" xfId="9376" xr:uid="{FD515769-E9D2-4135-B21C-E2584B2E93DC}"/>
    <cellStyle name="Comma 30 3 9 6 5" xfId="11721" xr:uid="{292BC674-4188-4608-A528-9899857EE986}"/>
    <cellStyle name="Comma 30 3 9 6 6" xfId="14066" xr:uid="{3DF00845-1544-40FA-8448-3EBF14251DEC}"/>
    <cellStyle name="Comma 30 3 9 6 7" xfId="16411" xr:uid="{72AC33A6-B77F-4209-A8F2-152E5AF6DF1A}"/>
    <cellStyle name="Comma 30 3 9 6 8" xfId="18757" xr:uid="{F0F355CA-D468-404C-B374-261814FAA785}"/>
    <cellStyle name="Comma 30 3 9 6 9" xfId="21102" xr:uid="{7689C062-8B14-43F4-9EDB-EAFB0796849F}"/>
    <cellStyle name="Comma 30 3 9 7" xfId="2725" xr:uid="{CCAE7772-F160-4555-95C7-E131A356C573}"/>
    <cellStyle name="Comma 30 3 9 8" xfId="5070" xr:uid="{AB3E541E-0EBC-45F8-9BB6-B7F572A2B9B8}"/>
    <cellStyle name="Comma 30 3 9 9" xfId="7415" xr:uid="{A0C0F481-B007-49D0-AD80-4BA12BDACE66}"/>
    <cellStyle name="Comma 30 30" xfId="23483" xr:uid="{2C34F55F-E38F-47ED-86EA-F8D6DF2AAE4E}"/>
    <cellStyle name="Comma 30 31" xfId="25828" xr:uid="{517631CE-A7CA-4536-94FE-E4D6E7511A9A}"/>
    <cellStyle name="Comma 30 4" xfId="56" xr:uid="{A95728CF-698C-4AF0-B797-52C8246D237E}"/>
    <cellStyle name="Comma 30 4 10" xfId="865" xr:uid="{C600D475-09C5-459A-86CD-2D95612929C9}"/>
    <cellStyle name="Comma 30 4 10 10" xfId="21971" xr:uid="{BEC9FBA5-993F-4E86-A4FC-0341F7435E2A}"/>
    <cellStyle name="Comma 30 4 10 11" xfId="24316" xr:uid="{B08F5CD9-670E-4C08-ADEA-82FEA0D5CD95}"/>
    <cellStyle name="Comma 30 4 10 12" xfId="26661" xr:uid="{278D6DF7-8B5B-4D23-B876-750E978BBA30}"/>
    <cellStyle name="Comma 30 4 10 2" xfId="3210" xr:uid="{38FA4C97-4EF0-4190-866F-98BD59504AED}"/>
    <cellStyle name="Comma 30 4 10 3" xfId="5555" xr:uid="{8137A3BE-02B0-43CD-A7B4-00D06B5B7DB8}"/>
    <cellStyle name="Comma 30 4 10 4" xfId="7900" xr:uid="{009B75FB-F3CC-4B24-B961-6B3555F99540}"/>
    <cellStyle name="Comma 30 4 10 5" xfId="10245" xr:uid="{11C1F1A8-8F14-464D-A151-7335B3E73DDB}"/>
    <cellStyle name="Comma 30 4 10 6" xfId="12590" xr:uid="{27FCF31F-0B52-47ED-B14B-CFD5241DE75B}"/>
    <cellStyle name="Comma 30 4 10 7" xfId="14935" xr:uid="{40EAA753-6AF1-4B4B-BD76-33F0FCC836D4}"/>
    <cellStyle name="Comma 30 4 10 8" xfId="17281" xr:uid="{AC802AD3-E715-4CD6-90AB-2D0189ED8FCC}"/>
    <cellStyle name="Comma 30 4 10 9" xfId="19626" xr:uid="{19AF8ED7-70E7-474C-8D3E-398E8CDDF4F4}"/>
    <cellStyle name="Comma 30 4 11" xfId="1249" xr:uid="{D05A39F7-024E-4690-95A5-6388A4F75FFB}"/>
    <cellStyle name="Comma 30 4 11 10" xfId="22355" xr:uid="{9918C21A-EA23-4B58-9910-EFBF39857AF3}"/>
    <cellStyle name="Comma 30 4 11 11" xfId="24700" xr:uid="{AADC3493-AF3E-4764-A75C-DF3C4F707719}"/>
    <cellStyle name="Comma 30 4 11 12" xfId="27045" xr:uid="{DF9A6AE3-A0B7-4DE5-BC6E-3B345B380133}"/>
    <cellStyle name="Comma 30 4 11 2" xfId="3594" xr:uid="{E4DC0641-4652-486D-9735-D44279744B19}"/>
    <cellStyle name="Comma 30 4 11 3" xfId="5939" xr:uid="{28094CC5-7943-405A-AEF0-DEB1DDB73925}"/>
    <cellStyle name="Comma 30 4 11 4" xfId="8284" xr:uid="{9DAE705B-C029-4AA4-8EF1-309C47471BD3}"/>
    <cellStyle name="Comma 30 4 11 5" xfId="10629" xr:uid="{A2740810-FF07-4E57-9B66-7C441D238A8F}"/>
    <cellStyle name="Comma 30 4 11 6" xfId="12974" xr:uid="{DB589979-7156-449E-977F-F350406A841D}"/>
    <cellStyle name="Comma 30 4 11 7" xfId="15319" xr:uid="{65F6C116-542A-4D3D-938C-FB1546DAC8AA}"/>
    <cellStyle name="Comma 30 4 11 8" xfId="17665" xr:uid="{47F26654-6884-4E14-88EF-B21A81D6DC40}"/>
    <cellStyle name="Comma 30 4 11 9" xfId="20010" xr:uid="{50566647-392E-4247-99D2-334A6F848BFD}"/>
    <cellStyle name="Comma 30 4 12" xfId="1633" xr:uid="{F66F81AB-EBEA-4C5A-91E3-9078A9A8FE19}"/>
    <cellStyle name="Comma 30 4 12 10" xfId="22739" xr:uid="{CF039BB6-1173-42C7-9BD7-9A09AEB7577A}"/>
    <cellStyle name="Comma 30 4 12 11" xfId="25084" xr:uid="{CF13C1BB-0BE0-47A6-8009-0E46EB5B9A99}"/>
    <cellStyle name="Comma 30 4 12 12" xfId="27429" xr:uid="{A8EAD43E-B268-4087-B7AE-03CC3EB056D4}"/>
    <cellStyle name="Comma 30 4 12 2" xfId="3978" xr:uid="{B401EB11-ACA1-40FC-9A89-51F49648E171}"/>
    <cellStyle name="Comma 30 4 12 3" xfId="6323" xr:uid="{83FAFC6F-3C52-4358-B7FA-DB4DE2B8A44E}"/>
    <cellStyle name="Comma 30 4 12 4" xfId="8668" xr:uid="{7F08EA8D-8521-46D9-9465-D144128B2AD8}"/>
    <cellStyle name="Comma 30 4 12 5" xfId="11013" xr:uid="{18469F0A-DF8A-499E-B851-A385CA4DE259}"/>
    <cellStyle name="Comma 30 4 12 6" xfId="13358" xr:uid="{0D1BEF12-C9DD-40DC-8CA6-0D482979B534}"/>
    <cellStyle name="Comma 30 4 12 7" xfId="15703" xr:uid="{C5BC3678-E89F-480C-B29A-2EE2A4AEF99C}"/>
    <cellStyle name="Comma 30 4 12 8" xfId="18049" xr:uid="{A9ECD1F1-ABB3-4C97-A7EB-65556C8A351C}"/>
    <cellStyle name="Comma 30 4 12 9" xfId="20394" xr:uid="{6436BDF6-F17A-4E0C-A760-013DD1453391}"/>
    <cellStyle name="Comma 30 4 13" xfId="2017" xr:uid="{0221E24A-8AD3-42AC-B987-283F7B004C8A}"/>
    <cellStyle name="Comma 30 4 13 10" xfId="23123" xr:uid="{8E4F560B-F80E-4045-AEAC-F32F6A75F5C0}"/>
    <cellStyle name="Comma 30 4 13 11" xfId="25468" xr:uid="{DC38D431-F187-489D-91B0-436BFFCD7FC0}"/>
    <cellStyle name="Comma 30 4 13 12" xfId="27813" xr:uid="{4448F530-8229-41AB-919B-6F9F48FB1BA0}"/>
    <cellStyle name="Comma 30 4 13 2" xfId="4362" xr:uid="{C3BC35F2-9CDC-4907-B099-B57315834433}"/>
    <cellStyle name="Comma 30 4 13 3" xfId="6707" xr:uid="{8A259F12-62BE-420A-B0A1-C2B5A0463611}"/>
    <cellStyle name="Comma 30 4 13 4" xfId="9052" xr:uid="{EDF1BCBC-24E6-4CEA-8722-9786AB3F2CB6}"/>
    <cellStyle name="Comma 30 4 13 5" xfId="11397" xr:uid="{E7402164-107E-4CB0-A39F-8D16400A50BC}"/>
    <cellStyle name="Comma 30 4 13 6" xfId="13742" xr:uid="{384660D5-33D1-477F-9A63-7625642B5E2F}"/>
    <cellStyle name="Comma 30 4 13 7" xfId="16087" xr:uid="{C4D25222-A50A-4D5D-82C1-A6DF855D0F9B}"/>
    <cellStyle name="Comma 30 4 13 8" xfId="18433" xr:uid="{CEBE72A2-FB78-479B-8D90-F1F1B0D48B6A}"/>
    <cellStyle name="Comma 30 4 13 9" xfId="20778" xr:uid="{2DF84280-C34D-49FB-A950-A52E13D24C14}"/>
    <cellStyle name="Comma 30 4 14" xfId="2401" xr:uid="{DD4D1CE3-7945-4709-9E09-7F09A3997E16}"/>
    <cellStyle name="Comma 30 4 15" xfId="4746" xr:uid="{6CBEE7B0-C600-469E-B0A0-8638F17891DF}"/>
    <cellStyle name="Comma 30 4 16" xfId="7091" xr:uid="{97B69561-7AE4-41B6-BA4E-AFF99481B99C}"/>
    <cellStyle name="Comma 30 4 17" xfId="9436" xr:uid="{F6D20DEB-1623-42C6-ABCF-88FB24DAD0E1}"/>
    <cellStyle name="Comma 30 4 18" xfId="11781" xr:uid="{5627AD9E-B608-4C59-AD55-1D5AC9DC4E01}"/>
    <cellStyle name="Comma 30 4 19" xfId="14126" xr:uid="{FEC7DA1E-7821-44CE-92FE-6D77A8D6A6A3}"/>
    <cellStyle name="Comma 30 4 2" xfId="104" xr:uid="{E7594F00-BEE2-483C-913A-33842B41D394}"/>
    <cellStyle name="Comma 30 4 2 10" xfId="9484" xr:uid="{16462B44-0789-4DF1-BC14-D615057619B3}"/>
    <cellStyle name="Comma 30 4 2 11" xfId="11829" xr:uid="{968E2B61-CBD7-4D6F-9211-26D7D5943E6D}"/>
    <cellStyle name="Comma 30 4 2 12" xfId="14174" xr:uid="{A385C3DC-8FA3-4687-821F-86B38432DBBC}"/>
    <cellStyle name="Comma 30 4 2 13" xfId="16520" xr:uid="{91505EB2-0ADA-4713-9ADF-F880B8841C2E}"/>
    <cellStyle name="Comma 30 4 2 14" xfId="18865" xr:uid="{BCA93B10-AC40-474F-8522-EBD5C05112E2}"/>
    <cellStyle name="Comma 30 4 2 15" xfId="21210" xr:uid="{DE6023A7-7E3B-401D-8886-DC4CA8DE8457}"/>
    <cellStyle name="Comma 30 4 2 16" xfId="23555" xr:uid="{E740158B-15AA-4BDE-95EC-A95C3497521C}"/>
    <cellStyle name="Comma 30 4 2 17" xfId="25900" xr:uid="{79CB6083-FBD3-4A7F-B2E4-05FA4C56D0A7}"/>
    <cellStyle name="Comma 30 4 2 2" xfId="488" xr:uid="{E0937074-70DA-404C-92E3-0D323AE5FDE2}"/>
    <cellStyle name="Comma 30 4 2 2 10" xfId="21594" xr:uid="{EFD18ED6-E471-4B7D-861A-217A4C4B9FE7}"/>
    <cellStyle name="Comma 30 4 2 2 11" xfId="23939" xr:uid="{64DF7BA5-F256-4EAE-8E10-061F86C8C7C2}"/>
    <cellStyle name="Comma 30 4 2 2 12" xfId="26284" xr:uid="{34CE5514-B019-40A9-817B-F76772FC9DBA}"/>
    <cellStyle name="Comma 30 4 2 2 2" xfId="2833" xr:uid="{5889493C-A139-4E8B-9C74-0E7CA5CE631A}"/>
    <cellStyle name="Comma 30 4 2 2 3" xfId="5178" xr:uid="{51655D29-68C3-4F15-BE9F-A098828732A1}"/>
    <cellStyle name="Comma 30 4 2 2 4" xfId="7523" xr:uid="{59059596-266B-4FEA-9B2C-132AFE07052A}"/>
    <cellStyle name="Comma 30 4 2 2 5" xfId="9868" xr:uid="{41A83DF3-0227-4520-A386-0EA8C30818C2}"/>
    <cellStyle name="Comma 30 4 2 2 6" xfId="12213" xr:uid="{C8155F1A-B37F-4DC4-9E7E-5F23B1E845A4}"/>
    <cellStyle name="Comma 30 4 2 2 7" xfId="14558" xr:uid="{D0F156D4-AB61-448D-91A1-A76A3342DFB2}"/>
    <cellStyle name="Comma 30 4 2 2 8" xfId="16904" xr:uid="{73970EA8-1D10-4542-9C92-81E287C409EC}"/>
    <cellStyle name="Comma 30 4 2 2 9" xfId="19249" xr:uid="{240544E4-474F-428E-A14F-6062B475659C}"/>
    <cellStyle name="Comma 30 4 2 3" xfId="913" xr:uid="{EDFCB9FF-CB7E-49B5-9B54-0515855A6A53}"/>
    <cellStyle name="Comma 30 4 2 3 10" xfId="22019" xr:uid="{4D97B69A-33F9-43CF-81BC-D5E210B8DE20}"/>
    <cellStyle name="Comma 30 4 2 3 11" xfId="24364" xr:uid="{97A6F180-DE3E-4C3A-9FE0-5EC241E32D84}"/>
    <cellStyle name="Comma 30 4 2 3 12" xfId="26709" xr:uid="{918AC2B9-C6E5-444C-8757-2168D14EF031}"/>
    <cellStyle name="Comma 30 4 2 3 2" xfId="3258" xr:uid="{72BD0656-26F4-491E-8211-4D50F78CBE3C}"/>
    <cellStyle name="Comma 30 4 2 3 3" xfId="5603" xr:uid="{50DC25AC-BBBE-4214-B80F-6D6CCA575104}"/>
    <cellStyle name="Comma 30 4 2 3 4" xfId="7948" xr:uid="{C10055D8-C5C0-4A7E-A997-614FE21B2ABD}"/>
    <cellStyle name="Comma 30 4 2 3 5" xfId="10293" xr:uid="{33B66AE3-C9A0-45F3-AD13-094992644F7F}"/>
    <cellStyle name="Comma 30 4 2 3 6" xfId="12638" xr:uid="{7A08EA6D-B729-4C72-96FC-BE77B1C5F798}"/>
    <cellStyle name="Comma 30 4 2 3 7" xfId="14983" xr:uid="{13EB7CA0-4DF6-49DF-83D6-5A301F893ED2}"/>
    <cellStyle name="Comma 30 4 2 3 8" xfId="17329" xr:uid="{9995F723-AA54-4535-9AC9-826E30FFD092}"/>
    <cellStyle name="Comma 30 4 2 3 9" xfId="19674" xr:uid="{11A5759C-179F-4D1A-920F-1F4D067A5463}"/>
    <cellStyle name="Comma 30 4 2 4" xfId="1297" xr:uid="{FA4C740E-D887-4717-BFB6-65D3850CA3E5}"/>
    <cellStyle name="Comma 30 4 2 4 10" xfId="22403" xr:uid="{981B30D5-4ED4-4081-91F9-009DB224956D}"/>
    <cellStyle name="Comma 30 4 2 4 11" xfId="24748" xr:uid="{219BC13F-340E-4E74-B73C-5C3B5E93131C}"/>
    <cellStyle name="Comma 30 4 2 4 12" xfId="27093" xr:uid="{DDAFD434-ADF8-4E1A-A0C1-BC13C8908E33}"/>
    <cellStyle name="Comma 30 4 2 4 2" xfId="3642" xr:uid="{4B13A9C3-AA62-40B6-86AD-AC6C53108610}"/>
    <cellStyle name="Comma 30 4 2 4 3" xfId="5987" xr:uid="{8ECE46CA-B577-40BB-BAEC-6CB54A7C4021}"/>
    <cellStyle name="Comma 30 4 2 4 4" xfId="8332" xr:uid="{4AD19F84-A89F-4629-B9EA-FB2775B1804A}"/>
    <cellStyle name="Comma 30 4 2 4 5" xfId="10677" xr:uid="{E211BBE5-BA0A-4370-93FD-ABC578DCBB34}"/>
    <cellStyle name="Comma 30 4 2 4 6" xfId="13022" xr:uid="{D9DA7773-844B-4D9F-931E-ADE5728509E6}"/>
    <cellStyle name="Comma 30 4 2 4 7" xfId="15367" xr:uid="{F81228F2-5FD6-4D35-B4E0-274ABB67CC23}"/>
    <cellStyle name="Comma 30 4 2 4 8" xfId="17713" xr:uid="{EE3BEBF9-3148-4DF7-9F2B-96FF2CCA15DE}"/>
    <cellStyle name="Comma 30 4 2 4 9" xfId="20058" xr:uid="{28885351-4BD5-4926-BD8E-BA68CE17EC12}"/>
    <cellStyle name="Comma 30 4 2 5" xfId="1681" xr:uid="{F9AD249F-6265-4545-98A2-0954FC6CA153}"/>
    <cellStyle name="Comma 30 4 2 5 10" xfId="22787" xr:uid="{AF993787-25F8-431F-8D50-8369CC188217}"/>
    <cellStyle name="Comma 30 4 2 5 11" xfId="25132" xr:uid="{9D7A0955-5309-4D31-AE29-0DEEF514E308}"/>
    <cellStyle name="Comma 30 4 2 5 12" xfId="27477" xr:uid="{5CEFCBB3-3716-4259-AF93-0AD65F97DA52}"/>
    <cellStyle name="Comma 30 4 2 5 2" xfId="4026" xr:uid="{67337105-D6DE-4F48-9C17-C2569173124A}"/>
    <cellStyle name="Comma 30 4 2 5 3" xfId="6371" xr:uid="{D7203A52-C1F4-44BB-A057-079E2F5649BC}"/>
    <cellStyle name="Comma 30 4 2 5 4" xfId="8716" xr:uid="{2D6B8B00-C5C6-45D2-B90E-32754D116981}"/>
    <cellStyle name="Comma 30 4 2 5 5" xfId="11061" xr:uid="{0808DDB3-6B44-4147-B3C9-D55B753DEC52}"/>
    <cellStyle name="Comma 30 4 2 5 6" xfId="13406" xr:uid="{77EEAFC2-3538-4239-AB7B-ACFC3FA5243A}"/>
    <cellStyle name="Comma 30 4 2 5 7" xfId="15751" xr:uid="{13A96E7A-681D-4973-9F15-FD274E3900B1}"/>
    <cellStyle name="Comma 30 4 2 5 8" xfId="18097" xr:uid="{B6C0656D-FDF4-4177-9D93-CA7F8EC9074E}"/>
    <cellStyle name="Comma 30 4 2 5 9" xfId="20442" xr:uid="{4433D451-FA51-416A-A9ED-ABA2AE22906A}"/>
    <cellStyle name="Comma 30 4 2 6" xfId="2065" xr:uid="{6EB85939-D21B-40F4-B75C-C431003A325A}"/>
    <cellStyle name="Comma 30 4 2 6 10" xfId="23171" xr:uid="{1602BD77-87A4-46AC-898B-4F16C76B5FB3}"/>
    <cellStyle name="Comma 30 4 2 6 11" xfId="25516" xr:uid="{8C2B13A2-629D-4DBE-934F-B221E48F1DD7}"/>
    <cellStyle name="Comma 30 4 2 6 12" xfId="27861" xr:uid="{EBA8D521-619B-4A2B-A980-EA576F227439}"/>
    <cellStyle name="Comma 30 4 2 6 2" xfId="4410" xr:uid="{B991641B-F3F3-4B1A-B2DB-4E21022CD950}"/>
    <cellStyle name="Comma 30 4 2 6 3" xfId="6755" xr:uid="{BC904827-EB1D-4E98-A833-00A8F36759F7}"/>
    <cellStyle name="Comma 30 4 2 6 4" xfId="9100" xr:uid="{BFA851D4-D9F5-4A77-926B-6512FC1DF216}"/>
    <cellStyle name="Comma 30 4 2 6 5" xfId="11445" xr:uid="{424A13C7-B93F-4CF8-A40A-4159D56522B2}"/>
    <cellStyle name="Comma 30 4 2 6 6" xfId="13790" xr:uid="{24F3B8FD-3F93-4D04-A922-B1D018D661B8}"/>
    <cellStyle name="Comma 30 4 2 6 7" xfId="16135" xr:uid="{68F1ECA3-8533-4C91-A524-2BA1EEED4248}"/>
    <cellStyle name="Comma 30 4 2 6 8" xfId="18481" xr:uid="{336A0B13-5AC0-480E-A27C-377D1BAD2EBE}"/>
    <cellStyle name="Comma 30 4 2 6 9" xfId="20826" xr:uid="{B825BA90-77AB-4620-A7B4-908C30755B9A}"/>
    <cellStyle name="Comma 30 4 2 7" xfId="2449" xr:uid="{E4CB0E8B-DD44-4820-BFC1-09EA414F35B3}"/>
    <cellStyle name="Comma 30 4 2 8" xfId="4794" xr:uid="{108F2C44-301A-4E1C-8CD1-C55C4C4FEC63}"/>
    <cellStyle name="Comma 30 4 2 9" xfId="7139" xr:uid="{5BDFA96F-54A7-4866-9964-D198C46750FA}"/>
    <cellStyle name="Comma 30 4 20" xfId="16472" xr:uid="{E03F7E05-C95B-46B0-9D19-BC408D5DC246}"/>
    <cellStyle name="Comma 30 4 21" xfId="18817" xr:uid="{F139F15A-5D0B-4F01-A0FD-1A024E58E17F}"/>
    <cellStyle name="Comma 30 4 22" xfId="21162" xr:uid="{AFB59908-E0E7-4EC0-B686-008338979881}"/>
    <cellStyle name="Comma 30 4 23" xfId="23507" xr:uid="{06B8D7AF-1811-4A23-A741-DC4378D43404}"/>
    <cellStyle name="Comma 30 4 24" xfId="25852" xr:uid="{F5C8100B-6D1B-40C9-A9C3-F58FB9CA1AD3}"/>
    <cellStyle name="Comma 30 4 3" xfId="152" xr:uid="{AD3A5C3D-2D2C-4A61-9370-E667DA5DE801}"/>
    <cellStyle name="Comma 30 4 3 10" xfId="9532" xr:uid="{16000710-FA72-40BF-B9C7-6A2716128039}"/>
    <cellStyle name="Comma 30 4 3 11" xfId="11877" xr:uid="{B071437D-EA01-43B7-A728-D4AC080AE6C6}"/>
    <cellStyle name="Comma 30 4 3 12" xfId="14222" xr:uid="{945A76B8-F928-475A-AF09-4D1C1AC5A172}"/>
    <cellStyle name="Comma 30 4 3 13" xfId="16568" xr:uid="{9A56EA22-9CF3-4871-9812-49E79B667307}"/>
    <cellStyle name="Comma 30 4 3 14" xfId="18913" xr:uid="{7C3E61CF-1AFD-4B34-A52F-F348BCE7695C}"/>
    <cellStyle name="Comma 30 4 3 15" xfId="21258" xr:uid="{094CD553-9D32-477A-8D4A-290E9A8E039E}"/>
    <cellStyle name="Comma 30 4 3 16" xfId="23603" xr:uid="{6ADC0D3B-3E88-4D50-883C-FF0EC04F022C}"/>
    <cellStyle name="Comma 30 4 3 17" xfId="25948" xr:uid="{21113D5C-6898-4A2D-B5CC-5A308689A9F1}"/>
    <cellStyle name="Comma 30 4 3 2" xfId="536" xr:uid="{3CFEE10B-0FBA-4EEC-973C-1C6756B0A3BC}"/>
    <cellStyle name="Comma 30 4 3 2 10" xfId="21642" xr:uid="{9C985187-495B-4C08-B02C-3A60D655B96A}"/>
    <cellStyle name="Comma 30 4 3 2 11" xfId="23987" xr:uid="{2E630A18-D53D-4EE1-9BB9-89E4B0A4811B}"/>
    <cellStyle name="Comma 30 4 3 2 12" xfId="26332" xr:uid="{EC4C2C12-33C9-4D94-BB28-2D0CFE8A504A}"/>
    <cellStyle name="Comma 30 4 3 2 2" xfId="2881" xr:uid="{153C44D3-51A6-4103-B79D-5D10BEB6E5F0}"/>
    <cellStyle name="Comma 30 4 3 2 3" xfId="5226" xr:uid="{A06040A9-5602-4626-8C65-E37DB8908F8A}"/>
    <cellStyle name="Comma 30 4 3 2 4" xfId="7571" xr:uid="{52296FFA-B0F7-4637-A196-A22CE4D4A9DB}"/>
    <cellStyle name="Comma 30 4 3 2 5" xfId="9916" xr:uid="{E16F044E-C833-408A-A47D-B05FBA04AA47}"/>
    <cellStyle name="Comma 30 4 3 2 6" xfId="12261" xr:uid="{5E185111-7337-4C07-9562-748AB45A16B8}"/>
    <cellStyle name="Comma 30 4 3 2 7" xfId="14606" xr:uid="{6A49D22F-C7C2-4140-89B8-157F99700592}"/>
    <cellStyle name="Comma 30 4 3 2 8" xfId="16952" xr:uid="{B4D94435-BFDE-44FE-85D4-9271DEBD3605}"/>
    <cellStyle name="Comma 30 4 3 2 9" xfId="19297" xr:uid="{63629C75-051A-4B8F-BBC9-9E95EE429E05}"/>
    <cellStyle name="Comma 30 4 3 3" xfId="961" xr:uid="{698011CC-1752-40EB-9EF1-0C28840F842A}"/>
    <cellStyle name="Comma 30 4 3 3 10" xfId="22067" xr:uid="{C40D4773-EE9F-411E-8CF7-AA51B65F1D72}"/>
    <cellStyle name="Comma 30 4 3 3 11" xfId="24412" xr:uid="{E6D75F09-C9F5-49DF-802B-7B60F6DF2AC1}"/>
    <cellStyle name="Comma 30 4 3 3 12" xfId="26757" xr:uid="{DEA289A8-B98E-40AD-A903-644503ADBE31}"/>
    <cellStyle name="Comma 30 4 3 3 2" xfId="3306" xr:uid="{BE9B4DB5-696F-416D-8B85-81FD7E3DDDF6}"/>
    <cellStyle name="Comma 30 4 3 3 3" xfId="5651" xr:uid="{5EEC2E3A-98BD-4648-9695-94078E78B546}"/>
    <cellStyle name="Comma 30 4 3 3 4" xfId="7996" xr:uid="{F650BF65-A185-4175-B9A2-7E13F100EBDD}"/>
    <cellStyle name="Comma 30 4 3 3 5" xfId="10341" xr:uid="{2F946266-5D4D-4D7B-857F-E2D33A118F28}"/>
    <cellStyle name="Comma 30 4 3 3 6" xfId="12686" xr:uid="{6F7009CF-5AF7-4551-B8D3-E3340A9E994B}"/>
    <cellStyle name="Comma 30 4 3 3 7" xfId="15031" xr:uid="{C5D238F8-7341-4473-9674-77A367EB71AD}"/>
    <cellStyle name="Comma 30 4 3 3 8" xfId="17377" xr:uid="{199915A1-878D-437B-B219-DE5D5E96627B}"/>
    <cellStyle name="Comma 30 4 3 3 9" xfId="19722" xr:uid="{1B8AB535-48BE-4732-ACFA-FEA54555F635}"/>
    <cellStyle name="Comma 30 4 3 4" xfId="1345" xr:uid="{B5BA2AFA-442E-42CB-BFF0-54DDB2ED3ACB}"/>
    <cellStyle name="Comma 30 4 3 4 10" xfId="22451" xr:uid="{0E747EE1-021D-40C9-B547-D4A02A74FB3B}"/>
    <cellStyle name="Comma 30 4 3 4 11" xfId="24796" xr:uid="{C8C63F14-C144-4CB5-864A-D5570C5692D1}"/>
    <cellStyle name="Comma 30 4 3 4 12" xfId="27141" xr:uid="{7863E2D9-1AB3-44A8-ADB0-8A8EA01F745A}"/>
    <cellStyle name="Comma 30 4 3 4 2" xfId="3690" xr:uid="{5CA9EA4A-AE6B-4835-8DAF-CBD4DA7D7212}"/>
    <cellStyle name="Comma 30 4 3 4 3" xfId="6035" xr:uid="{4C19F942-C753-4F72-855B-201AEC79E0DA}"/>
    <cellStyle name="Comma 30 4 3 4 4" xfId="8380" xr:uid="{9E46147A-0C9B-4697-B64D-9AB29583D4E3}"/>
    <cellStyle name="Comma 30 4 3 4 5" xfId="10725" xr:uid="{44CFED82-63E0-4DAB-9D0D-4B87434B0DB0}"/>
    <cellStyle name="Comma 30 4 3 4 6" xfId="13070" xr:uid="{14FC8F06-64E5-43ED-844A-3F8D274E5D56}"/>
    <cellStyle name="Comma 30 4 3 4 7" xfId="15415" xr:uid="{0F01A473-D224-4D7C-9DE8-2B50BB400011}"/>
    <cellStyle name="Comma 30 4 3 4 8" xfId="17761" xr:uid="{9830EBC7-5068-46BD-B139-88FBA66827AB}"/>
    <cellStyle name="Comma 30 4 3 4 9" xfId="20106" xr:uid="{DE2DEC2F-8396-4ECA-9090-B6D8550004AC}"/>
    <cellStyle name="Comma 30 4 3 5" xfId="1729" xr:uid="{76CE5E88-70A5-42F4-AD69-CF231CBD4BA6}"/>
    <cellStyle name="Comma 30 4 3 5 10" xfId="22835" xr:uid="{95C4329F-47C1-4F92-885B-AE3886659F81}"/>
    <cellStyle name="Comma 30 4 3 5 11" xfId="25180" xr:uid="{EE705DDA-2BE1-4257-A5B1-63A3E12F1323}"/>
    <cellStyle name="Comma 30 4 3 5 12" xfId="27525" xr:uid="{F0F8C629-CE9D-483A-A325-952B64B8A2B0}"/>
    <cellStyle name="Comma 30 4 3 5 2" xfId="4074" xr:uid="{C96E2643-A017-429C-91F0-230F14C53994}"/>
    <cellStyle name="Comma 30 4 3 5 3" xfId="6419" xr:uid="{1A2AFDFE-16A4-4F61-B488-6A524A238EA5}"/>
    <cellStyle name="Comma 30 4 3 5 4" xfId="8764" xr:uid="{A0B8DC71-F2F9-44C5-BF26-D1356EF323E1}"/>
    <cellStyle name="Comma 30 4 3 5 5" xfId="11109" xr:uid="{1C544C24-2BFE-41E8-920E-2B6CE907767C}"/>
    <cellStyle name="Comma 30 4 3 5 6" xfId="13454" xr:uid="{80A3E31B-EF1E-4112-9F12-EBC56DDB039C}"/>
    <cellStyle name="Comma 30 4 3 5 7" xfId="15799" xr:uid="{D8182EF4-C1C1-4E95-A5DE-A12D27A35668}"/>
    <cellStyle name="Comma 30 4 3 5 8" xfId="18145" xr:uid="{F4AD8A6D-8CC9-4C1E-B44A-1E0893D64A54}"/>
    <cellStyle name="Comma 30 4 3 5 9" xfId="20490" xr:uid="{7FE47219-8284-452B-86A2-67101ECB6AB5}"/>
    <cellStyle name="Comma 30 4 3 6" xfId="2113" xr:uid="{390CD152-3E5B-4828-8FF0-8D93F9B8993B}"/>
    <cellStyle name="Comma 30 4 3 6 10" xfId="23219" xr:uid="{7387B3EE-799B-4BD8-9A83-2E37CFD5DE05}"/>
    <cellStyle name="Comma 30 4 3 6 11" xfId="25564" xr:uid="{283D2B82-AA93-426D-AD29-7B3E71FD5C74}"/>
    <cellStyle name="Comma 30 4 3 6 12" xfId="27909" xr:uid="{C665F165-FD9E-474C-A31B-BDE30C05AD16}"/>
    <cellStyle name="Comma 30 4 3 6 2" xfId="4458" xr:uid="{DD3D230F-89F6-4C2B-8C1D-4A089A9F3532}"/>
    <cellStyle name="Comma 30 4 3 6 3" xfId="6803" xr:uid="{9B3F0113-B9D9-41A4-B2B9-CBC22585C63D}"/>
    <cellStyle name="Comma 30 4 3 6 4" xfId="9148" xr:uid="{B13C7549-18B7-4F4B-8FDE-2FB04EAD4837}"/>
    <cellStyle name="Comma 30 4 3 6 5" xfId="11493" xr:uid="{6C2030DB-DA78-4A6E-983C-4AEF69C3DCEA}"/>
    <cellStyle name="Comma 30 4 3 6 6" xfId="13838" xr:uid="{EEC9FC8F-08F6-4D7E-9BF9-39A41540059D}"/>
    <cellStyle name="Comma 30 4 3 6 7" xfId="16183" xr:uid="{C260E8CC-2CCB-4F41-97E7-138592BAD62E}"/>
    <cellStyle name="Comma 30 4 3 6 8" xfId="18529" xr:uid="{349C4F57-A233-4235-8312-E1DE98F13FE8}"/>
    <cellStyle name="Comma 30 4 3 6 9" xfId="20874" xr:uid="{82053BD2-E72C-4038-A22E-E805562F96D2}"/>
    <cellStyle name="Comma 30 4 3 7" xfId="2497" xr:uid="{7B9620B3-036B-4A66-9CAB-0063923E7980}"/>
    <cellStyle name="Comma 30 4 3 8" xfId="4842" xr:uid="{1182C39E-41BA-490A-B948-60415BB98678}"/>
    <cellStyle name="Comma 30 4 3 9" xfId="7187" xr:uid="{2BBE6F99-C268-48CD-8DA3-89768A9AD5CE}"/>
    <cellStyle name="Comma 30 4 4" xfId="200" xr:uid="{996BB455-AACF-4E78-A0B7-CE32564AFEF6}"/>
    <cellStyle name="Comma 30 4 4 10" xfId="9580" xr:uid="{5AAC7F5F-0C4D-4931-9DCF-A65D223B8137}"/>
    <cellStyle name="Comma 30 4 4 11" xfId="11925" xr:uid="{79A017C3-84B5-4AC4-BA23-581B32A50373}"/>
    <cellStyle name="Comma 30 4 4 12" xfId="14270" xr:uid="{15F41A27-0D03-4C2F-B563-A1E3D649B881}"/>
    <cellStyle name="Comma 30 4 4 13" xfId="16616" xr:uid="{DFCA07AA-875F-4067-889A-47CC7CD822DB}"/>
    <cellStyle name="Comma 30 4 4 14" xfId="18961" xr:uid="{C6770987-C485-4F77-ACF6-91D6216C028F}"/>
    <cellStyle name="Comma 30 4 4 15" xfId="21306" xr:uid="{1E15439C-B031-442D-A161-855CD8A15456}"/>
    <cellStyle name="Comma 30 4 4 16" xfId="23651" xr:uid="{49CFDB0E-AC7B-4FB0-B776-0C81B82F0FD3}"/>
    <cellStyle name="Comma 30 4 4 17" xfId="25996" xr:uid="{3D0C3EBF-6725-49C2-9836-C2D7F217BD96}"/>
    <cellStyle name="Comma 30 4 4 2" xfId="584" xr:uid="{23C84719-77D3-4941-B82A-7D85CE55A1F4}"/>
    <cellStyle name="Comma 30 4 4 2 10" xfId="21690" xr:uid="{32ECA790-39E9-49E0-AF1C-532CCE2E4433}"/>
    <cellStyle name="Comma 30 4 4 2 11" xfId="24035" xr:uid="{73251C91-7104-4E58-B8CA-362318FBB9F3}"/>
    <cellStyle name="Comma 30 4 4 2 12" xfId="26380" xr:uid="{627EAD91-1286-48B4-AAE5-6A4A80405A43}"/>
    <cellStyle name="Comma 30 4 4 2 2" xfId="2929" xr:uid="{AF83ACCD-2526-44D3-8AC1-DAF79B530FAC}"/>
    <cellStyle name="Comma 30 4 4 2 3" xfId="5274" xr:uid="{D67E34C5-03F3-408D-A602-E79AAC409A2D}"/>
    <cellStyle name="Comma 30 4 4 2 4" xfId="7619" xr:uid="{8BB7081D-EDB0-4F1F-8E3E-FB9841F3064F}"/>
    <cellStyle name="Comma 30 4 4 2 5" xfId="9964" xr:uid="{54DAC4DC-5C62-48D4-83A5-3AB24779E7A8}"/>
    <cellStyle name="Comma 30 4 4 2 6" xfId="12309" xr:uid="{41BABEC7-DF32-4FF0-A16D-A1EA28F84A56}"/>
    <cellStyle name="Comma 30 4 4 2 7" xfId="14654" xr:uid="{45C17863-05C0-4E6F-80F7-9EA289961856}"/>
    <cellStyle name="Comma 30 4 4 2 8" xfId="17000" xr:uid="{5029973E-6FF5-4B44-BBFF-7C66A17B223C}"/>
    <cellStyle name="Comma 30 4 4 2 9" xfId="19345" xr:uid="{3A47B27E-A141-4909-83AB-F059856A9474}"/>
    <cellStyle name="Comma 30 4 4 3" xfId="1009" xr:uid="{C2B6921D-1C03-4FBD-9938-675823D5A3F7}"/>
    <cellStyle name="Comma 30 4 4 3 10" xfId="22115" xr:uid="{25F0DDDF-101B-4A60-ACED-42DC5C278C6D}"/>
    <cellStyle name="Comma 30 4 4 3 11" xfId="24460" xr:uid="{7DC41B40-34BD-403B-A4DB-8EE9086EBF22}"/>
    <cellStyle name="Comma 30 4 4 3 12" xfId="26805" xr:uid="{F0839A83-EF29-49A9-8287-106B87B0DAB8}"/>
    <cellStyle name="Comma 30 4 4 3 2" xfId="3354" xr:uid="{7843DF75-888E-474D-9ED5-57D954939C0B}"/>
    <cellStyle name="Comma 30 4 4 3 3" xfId="5699" xr:uid="{3BCAA4F0-E695-4B9C-BED2-F95E0B13FF23}"/>
    <cellStyle name="Comma 30 4 4 3 4" xfId="8044" xr:uid="{7F593491-EB33-44F5-A0FA-6816136F051E}"/>
    <cellStyle name="Comma 30 4 4 3 5" xfId="10389" xr:uid="{3E3A7AE4-3CB5-4434-97FC-EE7406BCC828}"/>
    <cellStyle name="Comma 30 4 4 3 6" xfId="12734" xr:uid="{5F8A559E-3C5F-44D8-AD07-B84FF819AFCA}"/>
    <cellStyle name="Comma 30 4 4 3 7" xfId="15079" xr:uid="{1B8A0BD1-E362-48F4-AEF5-AE8209B747AD}"/>
    <cellStyle name="Comma 30 4 4 3 8" xfId="17425" xr:uid="{8501ADD8-CE4E-4BE4-8A93-0EAE069C0CAE}"/>
    <cellStyle name="Comma 30 4 4 3 9" xfId="19770" xr:uid="{D2FC8887-53C4-475D-B6DE-4F5B65AB2630}"/>
    <cellStyle name="Comma 30 4 4 4" xfId="1393" xr:uid="{57AD8A06-2996-464B-AA29-F0D556973350}"/>
    <cellStyle name="Comma 30 4 4 4 10" xfId="22499" xr:uid="{558391DC-5FB1-485A-832B-6FA960A97BE4}"/>
    <cellStyle name="Comma 30 4 4 4 11" xfId="24844" xr:uid="{9CC294A8-D985-4495-BC76-A78AC07F2FA8}"/>
    <cellStyle name="Comma 30 4 4 4 12" xfId="27189" xr:uid="{B2D526B0-A67C-4305-BD9F-B7A7E4672006}"/>
    <cellStyle name="Comma 30 4 4 4 2" xfId="3738" xr:uid="{3F62F7CA-F660-416A-B66E-C7DC812BAFC0}"/>
    <cellStyle name="Comma 30 4 4 4 3" xfId="6083" xr:uid="{54C805E9-42E5-4CED-AC64-9A9405E4527A}"/>
    <cellStyle name="Comma 30 4 4 4 4" xfId="8428" xr:uid="{DF6DE1DC-F4B2-4498-9D49-D10D0D5C40E9}"/>
    <cellStyle name="Comma 30 4 4 4 5" xfId="10773" xr:uid="{88EA7B42-105D-4189-B9DD-F201158B2500}"/>
    <cellStyle name="Comma 30 4 4 4 6" xfId="13118" xr:uid="{FF2B9A01-33DB-4944-A021-E8C61142467F}"/>
    <cellStyle name="Comma 30 4 4 4 7" xfId="15463" xr:uid="{91D027DA-7119-4BC8-9596-E979ADAB6660}"/>
    <cellStyle name="Comma 30 4 4 4 8" xfId="17809" xr:uid="{2570D7F1-098E-4FB4-9E45-75107D3B6699}"/>
    <cellStyle name="Comma 30 4 4 4 9" xfId="20154" xr:uid="{EDAA4DA5-855D-4AE8-B13B-511D4D57EF81}"/>
    <cellStyle name="Comma 30 4 4 5" xfId="1777" xr:uid="{5304C42C-F388-4D83-8606-1287229B0FD9}"/>
    <cellStyle name="Comma 30 4 4 5 10" xfId="22883" xr:uid="{5B15D85D-4AFE-46B7-9BD9-217F9B40C888}"/>
    <cellStyle name="Comma 30 4 4 5 11" xfId="25228" xr:uid="{59061162-C0AE-43B6-93E3-544060EDB6CA}"/>
    <cellStyle name="Comma 30 4 4 5 12" xfId="27573" xr:uid="{D39452CE-7287-420E-9C58-4080835B17D5}"/>
    <cellStyle name="Comma 30 4 4 5 2" xfId="4122" xr:uid="{77D6EF03-5E25-4290-AA17-5336E13F9890}"/>
    <cellStyle name="Comma 30 4 4 5 3" xfId="6467" xr:uid="{6D83FE9F-CB1A-4ABA-932A-51D77D1E5935}"/>
    <cellStyle name="Comma 30 4 4 5 4" xfId="8812" xr:uid="{D9D5A3F7-66F6-4914-AF94-4AED2379B0B7}"/>
    <cellStyle name="Comma 30 4 4 5 5" xfId="11157" xr:uid="{BC3C73FE-7087-4B58-8F6C-82AC1CD06699}"/>
    <cellStyle name="Comma 30 4 4 5 6" xfId="13502" xr:uid="{4179E6D2-BC65-4956-A086-0925B4191EBE}"/>
    <cellStyle name="Comma 30 4 4 5 7" xfId="15847" xr:uid="{53C7A4F9-5ED9-455A-B267-7720CE619533}"/>
    <cellStyle name="Comma 30 4 4 5 8" xfId="18193" xr:uid="{90CDC996-C2D0-4522-B6C4-1E801E90162E}"/>
    <cellStyle name="Comma 30 4 4 5 9" xfId="20538" xr:uid="{10BCE762-8E27-4CDE-9E0A-CB9C8E02D9C7}"/>
    <cellStyle name="Comma 30 4 4 6" xfId="2161" xr:uid="{CEBA6751-E1A6-400B-BB2A-5E4634CD769B}"/>
    <cellStyle name="Comma 30 4 4 6 10" xfId="23267" xr:uid="{0C13A317-DABE-402F-ADD8-C4ED64FD355B}"/>
    <cellStyle name="Comma 30 4 4 6 11" xfId="25612" xr:uid="{398BB3B7-13C1-4107-919D-F84EB54F18F0}"/>
    <cellStyle name="Comma 30 4 4 6 12" xfId="27957" xr:uid="{7D0BC428-D805-441D-A54D-9C45852F627F}"/>
    <cellStyle name="Comma 30 4 4 6 2" xfId="4506" xr:uid="{1B87C576-DDE3-47E2-812E-3B415E01C8B4}"/>
    <cellStyle name="Comma 30 4 4 6 3" xfId="6851" xr:uid="{9E71D09F-4EBF-4B56-8EC5-F5BD36A051EE}"/>
    <cellStyle name="Comma 30 4 4 6 4" xfId="9196" xr:uid="{674F42F0-5E9C-4BD3-B95A-7B0AFF5C4CFE}"/>
    <cellStyle name="Comma 30 4 4 6 5" xfId="11541" xr:uid="{513C34FB-D0B7-4071-9872-27BD6745B920}"/>
    <cellStyle name="Comma 30 4 4 6 6" xfId="13886" xr:uid="{A5DEAD9E-7E7B-4EAE-9136-598E1D3933C8}"/>
    <cellStyle name="Comma 30 4 4 6 7" xfId="16231" xr:uid="{94DDE6AC-05E5-40C7-A133-DACE4D6586DD}"/>
    <cellStyle name="Comma 30 4 4 6 8" xfId="18577" xr:uid="{43E8C913-FBAE-48AF-8144-1F57B4CEA7CA}"/>
    <cellStyle name="Comma 30 4 4 6 9" xfId="20922" xr:uid="{00983B7D-D057-495F-8214-89DCBACEFF51}"/>
    <cellStyle name="Comma 30 4 4 7" xfId="2545" xr:uid="{9D5F89BA-D327-41CE-9138-C99D1F3B4B09}"/>
    <cellStyle name="Comma 30 4 4 8" xfId="4890" xr:uid="{DD6E425F-60EE-40EC-B87A-B92FC20E0B98}"/>
    <cellStyle name="Comma 30 4 4 9" xfId="7235" xr:uid="{530701AD-3A04-41C3-8CB5-6FA289736A41}"/>
    <cellStyle name="Comma 30 4 5" xfId="248" xr:uid="{B215DBC5-BA7A-4765-A57D-B2EEE6C23DD5}"/>
    <cellStyle name="Comma 30 4 5 10" xfId="9628" xr:uid="{56339276-8F4A-4338-AA9F-3508DA5A0F9F}"/>
    <cellStyle name="Comma 30 4 5 11" xfId="11973" xr:uid="{C92D4964-6BC6-4D19-8208-359239E44FA3}"/>
    <cellStyle name="Comma 30 4 5 12" xfId="14318" xr:uid="{BF7377AB-E455-4CFD-A385-B2BB913C16CA}"/>
    <cellStyle name="Comma 30 4 5 13" xfId="16664" xr:uid="{9C49DF3E-024C-4870-ACAB-C5AF9BE27799}"/>
    <cellStyle name="Comma 30 4 5 14" xfId="19009" xr:uid="{D6FB9AC6-CDD0-459E-8822-9288433A6B44}"/>
    <cellStyle name="Comma 30 4 5 15" xfId="21354" xr:uid="{684CCE98-19FC-4BAB-AF0F-68628B43E4B8}"/>
    <cellStyle name="Comma 30 4 5 16" xfId="23699" xr:uid="{AF036150-5A5E-4AC6-8D41-6248B2048315}"/>
    <cellStyle name="Comma 30 4 5 17" xfId="26044" xr:uid="{5AA01E13-8AAA-4B59-B737-9DC56844B976}"/>
    <cellStyle name="Comma 30 4 5 2" xfId="632" xr:uid="{5B96ADEC-AC63-4A9B-9141-9D1182A650AF}"/>
    <cellStyle name="Comma 30 4 5 2 10" xfId="21738" xr:uid="{DBE532A6-A1BA-40C9-A3B7-822472455040}"/>
    <cellStyle name="Comma 30 4 5 2 11" xfId="24083" xr:uid="{2892D83B-0737-4F03-B715-15292BE19791}"/>
    <cellStyle name="Comma 30 4 5 2 12" xfId="26428" xr:uid="{35F24C30-66A1-42EE-B932-51AA2E0EE6F4}"/>
    <cellStyle name="Comma 30 4 5 2 2" xfId="2977" xr:uid="{DD2A278B-D3AF-4607-9C12-0F5CAF1F9AB9}"/>
    <cellStyle name="Comma 30 4 5 2 3" xfId="5322" xr:uid="{1804CC3D-460A-4596-8BD5-4ECABE8393F6}"/>
    <cellStyle name="Comma 30 4 5 2 4" xfId="7667" xr:uid="{CA0FE5F9-FE1E-42ED-9C69-DD13FD89588C}"/>
    <cellStyle name="Comma 30 4 5 2 5" xfId="10012" xr:uid="{6EF9D1A1-7F76-475F-B4A2-DFA831FA114B}"/>
    <cellStyle name="Comma 30 4 5 2 6" xfId="12357" xr:uid="{D83AB1E4-C9A7-4CCF-A062-ACCEC0DEA8D1}"/>
    <cellStyle name="Comma 30 4 5 2 7" xfId="14702" xr:uid="{988F8FE3-3610-4DD2-9FAB-407025AFDDEF}"/>
    <cellStyle name="Comma 30 4 5 2 8" xfId="17048" xr:uid="{C5765890-F9AD-48DE-9397-E9035DDE3DA7}"/>
    <cellStyle name="Comma 30 4 5 2 9" xfId="19393" xr:uid="{E5B46421-E99D-4709-9664-58DD83D90D4C}"/>
    <cellStyle name="Comma 30 4 5 3" xfId="1057" xr:uid="{2EA351D4-4221-4A11-896E-381184DE8BC4}"/>
    <cellStyle name="Comma 30 4 5 3 10" xfId="22163" xr:uid="{6FE8A5A2-7EDA-4780-AE78-D14657FB1DF2}"/>
    <cellStyle name="Comma 30 4 5 3 11" xfId="24508" xr:uid="{C23C2893-C20F-44C2-9608-0DF064B2D768}"/>
    <cellStyle name="Comma 30 4 5 3 12" xfId="26853" xr:uid="{07958D2C-363D-4AD4-9521-C6A282EE0D49}"/>
    <cellStyle name="Comma 30 4 5 3 2" xfId="3402" xr:uid="{EBAE47C0-4406-403D-B5D1-8629BB96C361}"/>
    <cellStyle name="Comma 30 4 5 3 3" xfId="5747" xr:uid="{681BE06B-8869-48A8-812B-AE14DB411C61}"/>
    <cellStyle name="Comma 30 4 5 3 4" xfId="8092" xr:uid="{D947E733-AA36-468B-93C0-2BDF81C22FAF}"/>
    <cellStyle name="Comma 30 4 5 3 5" xfId="10437" xr:uid="{4EFC29EF-5DFB-4AEB-8C78-AF4F77F51111}"/>
    <cellStyle name="Comma 30 4 5 3 6" xfId="12782" xr:uid="{6F621D7E-14A5-4D7B-9E56-C3A30F5B7E0B}"/>
    <cellStyle name="Comma 30 4 5 3 7" xfId="15127" xr:uid="{A05506C3-5EA3-460C-A05D-9E246202BFDD}"/>
    <cellStyle name="Comma 30 4 5 3 8" xfId="17473" xr:uid="{E02A122B-903D-4B01-A396-448369BB7EEC}"/>
    <cellStyle name="Comma 30 4 5 3 9" xfId="19818" xr:uid="{96605823-8CC8-40F2-ACE5-CAD2A70B287D}"/>
    <cellStyle name="Comma 30 4 5 4" xfId="1441" xr:uid="{8FA812A3-E8DC-44AE-BFB0-CF8F2E4FFCFB}"/>
    <cellStyle name="Comma 30 4 5 4 10" xfId="22547" xr:uid="{C76AF65E-5B4E-417C-A952-400A71F5D09B}"/>
    <cellStyle name="Comma 30 4 5 4 11" xfId="24892" xr:uid="{636AE9CA-81F1-499B-9BB3-65EB37853BE0}"/>
    <cellStyle name="Comma 30 4 5 4 12" xfId="27237" xr:uid="{44EA56CF-BAF7-47C0-B84F-78AAB666F6AF}"/>
    <cellStyle name="Comma 30 4 5 4 2" xfId="3786" xr:uid="{40C8B9EC-B5AD-4597-8C71-CCEE6426B8AE}"/>
    <cellStyle name="Comma 30 4 5 4 3" xfId="6131" xr:uid="{04457E45-2EF6-4715-9DF6-0AB46F774F5F}"/>
    <cellStyle name="Comma 30 4 5 4 4" xfId="8476" xr:uid="{BFCA2B84-2D6D-4A8A-ABCB-5C8B19CCB6B5}"/>
    <cellStyle name="Comma 30 4 5 4 5" xfId="10821" xr:uid="{2A0919FB-CE6F-4748-B8B5-19ACE642E168}"/>
    <cellStyle name="Comma 30 4 5 4 6" xfId="13166" xr:uid="{C4710644-3CFB-4755-9FED-61D314542046}"/>
    <cellStyle name="Comma 30 4 5 4 7" xfId="15511" xr:uid="{976BFD51-19BA-4EF4-BAC0-7D380DA05E39}"/>
    <cellStyle name="Comma 30 4 5 4 8" xfId="17857" xr:uid="{87BD8680-FB9F-4BBD-A992-CCDBDF5EF394}"/>
    <cellStyle name="Comma 30 4 5 4 9" xfId="20202" xr:uid="{D21489E0-D4B6-480F-83E8-73D556339CC0}"/>
    <cellStyle name="Comma 30 4 5 5" xfId="1825" xr:uid="{D437BDAC-EC2F-4C46-BC3B-C7628F742B1A}"/>
    <cellStyle name="Comma 30 4 5 5 10" xfId="22931" xr:uid="{4D8D2A96-4BCD-4DC6-BE44-7E6AF28E1AB8}"/>
    <cellStyle name="Comma 30 4 5 5 11" xfId="25276" xr:uid="{13C423D6-B0C2-49CE-A881-2C1D286A05E7}"/>
    <cellStyle name="Comma 30 4 5 5 12" xfId="27621" xr:uid="{859AB1F3-57CE-446C-9853-3F5FC75E393C}"/>
    <cellStyle name="Comma 30 4 5 5 2" xfId="4170" xr:uid="{AFF6684D-EBFC-4DCE-B68D-691437196592}"/>
    <cellStyle name="Comma 30 4 5 5 3" xfId="6515" xr:uid="{B5EC753D-3D80-4E52-A869-C90B24BF29BD}"/>
    <cellStyle name="Comma 30 4 5 5 4" xfId="8860" xr:uid="{30CD2201-0BBF-4523-872F-440CCFEFE69A}"/>
    <cellStyle name="Comma 30 4 5 5 5" xfId="11205" xr:uid="{DA46AD3F-76C0-44E8-80B4-5DB711F0A8C8}"/>
    <cellStyle name="Comma 30 4 5 5 6" xfId="13550" xr:uid="{3484DB95-88DA-457C-8CA2-C18E029BA994}"/>
    <cellStyle name="Comma 30 4 5 5 7" xfId="15895" xr:uid="{F29355E6-87F7-45D5-BC50-8D0C2CBCC7CD}"/>
    <cellStyle name="Comma 30 4 5 5 8" xfId="18241" xr:uid="{3978AC4F-6AB5-4CFF-92F3-7DAC4B63720E}"/>
    <cellStyle name="Comma 30 4 5 5 9" xfId="20586" xr:uid="{48E59D96-BE2E-4651-86F6-8EBDDAEFD8DE}"/>
    <cellStyle name="Comma 30 4 5 6" xfId="2209" xr:uid="{44343231-8DDD-4E7A-8DC8-DE1DC2DD538E}"/>
    <cellStyle name="Comma 30 4 5 6 10" xfId="23315" xr:uid="{7C9CCE61-FBE3-44E0-8B89-BC64AE442B2B}"/>
    <cellStyle name="Comma 30 4 5 6 11" xfId="25660" xr:uid="{4B685869-6461-414C-8D12-6AAF756C9DD9}"/>
    <cellStyle name="Comma 30 4 5 6 12" xfId="28005" xr:uid="{CC41CF9A-4433-4E23-9B9C-65D0733DF74E}"/>
    <cellStyle name="Comma 30 4 5 6 2" xfId="4554" xr:uid="{9AB42252-FA90-423F-98DD-2D159CAA91F8}"/>
    <cellStyle name="Comma 30 4 5 6 3" xfId="6899" xr:uid="{303A4845-94E1-4631-9268-FE41BE1C99D6}"/>
    <cellStyle name="Comma 30 4 5 6 4" xfId="9244" xr:uid="{B1AA5DC8-245E-4F6D-9117-AA9E2FF7107D}"/>
    <cellStyle name="Comma 30 4 5 6 5" xfId="11589" xr:uid="{69978BBA-F204-4F76-82E3-F5E161A0E5AC}"/>
    <cellStyle name="Comma 30 4 5 6 6" xfId="13934" xr:uid="{72000DA9-FF33-4ECA-B613-15D4D8CA5AE6}"/>
    <cellStyle name="Comma 30 4 5 6 7" xfId="16279" xr:uid="{1D20FC79-D31B-4A3E-8701-43F671B12865}"/>
    <cellStyle name="Comma 30 4 5 6 8" xfId="18625" xr:uid="{04008C18-0E18-4948-B65F-0676DA8C526D}"/>
    <cellStyle name="Comma 30 4 5 6 9" xfId="20970" xr:uid="{627158F1-E308-4DA2-8199-96DCB6097653}"/>
    <cellStyle name="Comma 30 4 5 7" xfId="2593" xr:uid="{306C68FC-B78D-4E67-973A-DA0E4687EBED}"/>
    <cellStyle name="Comma 30 4 5 8" xfId="4938" xr:uid="{9F6331E2-28E6-4D50-92AA-DD939D91CE3E}"/>
    <cellStyle name="Comma 30 4 5 9" xfId="7283" xr:uid="{2CFFBDA5-DC0C-4FD6-B0F3-13E758D6479B}"/>
    <cellStyle name="Comma 30 4 6" xfId="296" xr:uid="{D6E5F5E3-A206-45D1-9D3B-9E01E659D1D3}"/>
    <cellStyle name="Comma 30 4 6 10" xfId="9676" xr:uid="{71AF2FDA-10B5-4380-B257-619B37F8268D}"/>
    <cellStyle name="Comma 30 4 6 11" xfId="12021" xr:uid="{D9A15DF4-7126-4EB4-8BB1-7D25D5B33B68}"/>
    <cellStyle name="Comma 30 4 6 12" xfId="14366" xr:uid="{687D72FE-8111-4478-B64A-98326F2ACB3D}"/>
    <cellStyle name="Comma 30 4 6 13" xfId="16712" xr:uid="{26179048-2B88-4AF4-A61F-62F50551D2D1}"/>
    <cellStyle name="Comma 30 4 6 14" xfId="19057" xr:uid="{B3D74A5F-6EC3-42D4-8CD8-7BBEEF1AC6EC}"/>
    <cellStyle name="Comma 30 4 6 15" xfId="21402" xr:uid="{BBC5484C-B626-4F31-A5C8-ECC0D49C98C6}"/>
    <cellStyle name="Comma 30 4 6 16" xfId="23747" xr:uid="{1BBDDDED-4F01-4596-81DE-D9EFC0B17525}"/>
    <cellStyle name="Comma 30 4 6 17" xfId="26092" xr:uid="{F70C18C8-F76E-4CC7-A7A4-7F09F43C85D3}"/>
    <cellStyle name="Comma 30 4 6 2" xfId="680" xr:uid="{C89E876A-832D-4752-BE3C-901820FE1237}"/>
    <cellStyle name="Comma 30 4 6 2 10" xfId="21786" xr:uid="{9DD271BD-CA3D-4E5C-B4E1-04E0A2E50A43}"/>
    <cellStyle name="Comma 30 4 6 2 11" xfId="24131" xr:uid="{65512595-A63C-4F12-A1DC-39AE2FA9CE2F}"/>
    <cellStyle name="Comma 30 4 6 2 12" xfId="26476" xr:uid="{07A3C33C-1B7D-4F89-920B-F65178DD955C}"/>
    <cellStyle name="Comma 30 4 6 2 2" xfId="3025" xr:uid="{4BB0DC35-3B42-477B-AC15-3839B71B915B}"/>
    <cellStyle name="Comma 30 4 6 2 3" xfId="5370" xr:uid="{4BB4EED1-E763-405A-9581-5FCF4259CAFD}"/>
    <cellStyle name="Comma 30 4 6 2 4" xfId="7715" xr:uid="{D61A28C8-C6E1-4746-BFF6-31FF6D5D65C8}"/>
    <cellStyle name="Comma 30 4 6 2 5" xfId="10060" xr:uid="{1E8C554F-C57F-49EA-8508-477F674B43C2}"/>
    <cellStyle name="Comma 30 4 6 2 6" xfId="12405" xr:uid="{3AAA0A6B-8BB4-4B8D-8779-E553ED33636F}"/>
    <cellStyle name="Comma 30 4 6 2 7" xfId="14750" xr:uid="{FD08D87D-1429-4206-8332-F09582079D95}"/>
    <cellStyle name="Comma 30 4 6 2 8" xfId="17096" xr:uid="{14C06562-0355-4327-8F1B-797DBDAF1D2A}"/>
    <cellStyle name="Comma 30 4 6 2 9" xfId="19441" xr:uid="{73EF561A-AE4B-4393-A5E0-60E40215517A}"/>
    <cellStyle name="Comma 30 4 6 3" xfId="1105" xr:uid="{FD2774F3-2398-4D56-95AB-40E52800FF80}"/>
    <cellStyle name="Comma 30 4 6 3 10" xfId="22211" xr:uid="{02B8EF0D-383C-454E-AB5B-A310064BE1D1}"/>
    <cellStyle name="Comma 30 4 6 3 11" xfId="24556" xr:uid="{F610E2C6-0A68-4915-B721-0A95EFCCBC98}"/>
    <cellStyle name="Comma 30 4 6 3 12" xfId="26901" xr:uid="{60ACE672-965B-4BD1-B439-D6D03D27D77A}"/>
    <cellStyle name="Comma 30 4 6 3 2" xfId="3450" xr:uid="{75CF71BC-583D-4754-BE48-CE2ACC73A79F}"/>
    <cellStyle name="Comma 30 4 6 3 3" xfId="5795" xr:uid="{4E9E10F3-B4F4-4699-8FD3-CD3AD05BC641}"/>
    <cellStyle name="Comma 30 4 6 3 4" xfId="8140" xr:uid="{A6A743DF-0749-4033-9607-E3C77DDF2AA7}"/>
    <cellStyle name="Comma 30 4 6 3 5" xfId="10485" xr:uid="{AC06CC25-E17B-4192-A9FD-E6E9D3DE8CE3}"/>
    <cellStyle name="Comma 30 4 6 3 6" xfId="12830" xr:uid="{8981451F-77BC-4744-AC33-2A2E45ED18DA}"/>
    <cellStyle name="Comma 30 4 6 3 7" xfId="15175" xr:uid="{61132A62-8757-4A72-B972-D0591D2CD347}"/>
    <cellStyle name="Comma 30 4 6 3 8" xfId="17521" xr:uid="{BA018764-CF4E-42E4-916B-4AF4977BB799}"/>
    <cellStyle name="Comma 30 4 6 3 9" xfId="19866" xr:uid="{F960FB2D-CCDD-462E-832F-A37CB24A62B8}"/>
    <cellStyle name="Comma 30 4 6 4" xfId="1489" xr:uid="{019250B7-4C75-4D77-AF5A-A22875561C72}"/>
    <cellStyle name="Comma 30 4 6 4 10" xfId="22595" xr:uid="{F2FF4ADE-56C4-492B-BF63-F971220D3F1D}"/>
    <cellStyle name="Comma 30 4 6 4 11" xfId="24940" xr:uid="{4E213C1F-F321-40A4-97AD-198A5CF842D1}"/>
    <cellStyle name="Comma 30 4 6 4 12" xfId="27285" xr:uid="{65228BD9-998A-401B-A06E-9CA75643D635}"/>
    <cellStyle name="Comma 30 4 6 4 2" xfId="3834" xr:uid="{E4D0A75A-7586-4540-A599-9DAEC0C864AB}"/>
    <cellStyle name="Comma 30 4 6 4 3" xfId="6179" xr:uid="{3F96F5BC-C632-457B-87F2-77A63FF50E22}"/>
    <cellStyle name="Comma 30 4 6 4 4" xfId="8524" xr:uid="{05DC27C0-0840-4488-9720-0F2478AB38F3}"/>
    <cellStyle name="Comma 30 4 6 4 5" xfId="10869" xr:uid="{9AEEA379-8856-4762-9D76-CAB08C243A44}"/>
    <cellStyle name="Comma 30 4 6 4 6" xfId="13214" xr:uid="{77992011-5055-4F72-8847-11243E5F46DE}"/>
    <cellStyle name="Comma 30 4 6 4 7" xfId="15559" xr:uid="{6D287A9A-3771-4E33-B582-FF72AF85DADC}"/>
    <cellStyle name="Comma 30 4 6 4 8" xfId="17905" xr:uid="{3A2A42F5-2DD6-4934-B180-5685C1E37842}"/>
    <cellStyle name="Comma 30 4 6 4 9" xfId="20250" xr:uid="{20913DDD-EFBE-4828-ABE0-4D9489AE8DAC}"/>
    <cellStyle name="Comma 30 4 6 5" xfId="1873" xr:uid="{01976F24-6E43-4B0D-B8B5-4E312FDFC8A2}"/>
    <cellStyle name="Comma 30 4 6 5 10" xfId="22979" xr:uid="{4C4FFEF9-E48A-4A9B-9EF8-CC216A20124F}"/>
    <cellStyle name="Comma 30 4 6 5 11" xfId="25324" xr:uid="{C15DA788-56AF-4360-A79F-B7DB981CD94D}"/>
    <cellStyle name="Comma 30 4 6 5 12" xfId="27669" xr:uid="{24A5E7C0-4477-4430-8ACE-703C6EB4239B}"/>
    <cellStyle name="Comma 30 4 6 5 2" xfId="4218" xr:uid="{2575763A-3140-4C40-8520-781D3CCF7F81}"/>
    <cellStyle name="Comma 30 4 6 5 3" xfId="6563" xr:uid="{BECEC786-FF17-4E67-BA93-4284DA1FF658}"/>
    <cellStyle name="Comma 30 4 6 5 4" xfId="8908" xr:uid="{4EC9C9C3-03BB-4FC2-8915-EE87A4F77F78}"/>
    <cellStyle name="Comma 30 4 6 5 5" xfId="11253" xr:uid="{59DA958D-106E-4A74-9145-93379FAC10C9}"/>
    <cellStyle name="Comma 30 4 6 5 6" xfId="13598" xr:uid="{5541C682-58DB-4084-9EEB-21D6401677D1}"/>
    <cellStyle name="Comma 30 4 6 5 7" xfId="15943" xr:uid="{C648972A-8F45-4809-B153-C51974A34668}"/>
    <cellStyle name="Comma 30 4 6 5 8" xfId="18289" xr:uid="{02BC2E62-6613-41D6-AF22-763177FA01F2}"/>
    <cellStyle name="Comma 30 4 6 5 9" xfId="20634" xr:uid="{7DE2420E-EF71-4D24-BC94-24D1248EF29D}"/>
    <cellStyle name="Comma 30 4 6 6" xfId="2257" xr:uid="{1714ED8D-595C-4A95-A9C7-F6C11AE48767}"/>
    <cellStyle name="Comma 30 4 6 6 10" xfId="23363" xr:uid="{350AEEC8-D59A-42E9-8873-57F2BC7B2CAE}"/>
    <cellStyle name="Comma 30 4 6 6 11" xfId="25708" xr:uid="{B9CCA07E-4027-4004-9688-7AF7ECBA9631}"/>
    <cellStyle name="Comma 30 4 6 6 12" xfId="28053" xr:uid="{72C95761-915E-44A7-9F9C-300121122A19}"/>
    <cellStyle name="Comma 30 4 6 6 2" xfId="4602" xr:uid="{8BCFFB3E-CC08-494A-9B44-A2F327E9B7E9}"/>
    <cellStyle name="Comma 30 4 6 6 3" xfId="6947" xr:uid="{8C97A16F-4922-465C-B9A8-FF5E5A39F6F3}"/>
    <cellStyle name="Comma 30 4 6 6 4" xfId="9292" xr:uid="{6551316F-278A-4A5C-992C-D956C3A1E500}"/>
    <cellStyle name="Comma 30 4 6 6 5" xfId="11637" xr:uid="{81F4AEAF-9014-487C-9BBE-FA7D2433F2B3}"/>
    <cellStyle name="Comma 30 4 6 6 6" xfId="13982" xr:uid="{632607B8-5561-4A97-A316-5985C99DFADF}"/>
    <cellStyle name="Comma 30 4 6 6 7" xfId="16327" xr:uid="{8B6C2F1E-9425-46A0-8362-68F509A7ED37}"/>
    <cellStyle name="Comma 30 4 6 6 8" xfId="18673" xr:uid="{D6D4CCF6-D2FD-4221-882C-FA8792BEF070}"/>
    <cellStyle name="Comma 30 4 6 6 9" xfId="21018" xr:uid="{8B4386A3-B202-4B13-9004-31C0CA34BCF6}"/>
    <cellStyle name="Comma 30 4 6 7" xfId="2641" xr:uid="{3522E7B8-650B-482C-930F-54E5B056B9D5}"/>
    <cellStyle name="Comma 30 4 6 8" xfId="4986" xr:uid="{CE10A22E-CE18-4C3B-AAB7-7D53CFBD4984}"/>
    <cellStyle name="Comma 30 4 6 9" xfId="7331" xr:uid="{2707D6BC-B84E-44A5-B8D1-34A8F7F41725}"/>
    <cellStyle name="Comma 30 4 7" xfId="344" xr:uid="{0EA60ADB-CBB3-4374-A1BB-9E54A306DF4A}"/>
    <cellStyle name="Comma 30 4 7 10" xfId="9724" xr:uid="{09407219-30A5-4F7C-83FF-91C6C6FEBDA1}"/>
    <cellStyle name="Comma 30 4 7 11" xfId="12069" xr:uid="{CD6D016B-6BB5-4E16-AEEB-CF7A1DF980A5}"/>
    <cellStyle name="Comma 30 4 7 12" xfId="14414" xr:uid="{2041DF66-9FBE-46F1-A9A5-7A5DC7AE166C}"/>
    <cellStyle name="Comma 30 4 7 13" xfId="16760" xr:uid="{8BC8DA0F-18A2-42CF-BFE5-7AA5CC33ABF4}"/>
    <cellStyle name="Comma 30 4 7 14" xfId="19105" xr:uid="{3419D8BC-4EE1-4066-BE92-491130CB054A}"/>
    <cellStyle name="Comma 30 4 7 15" xfId="21450" xr:uid="{F50EC078-56C1-4CB6-B52B-33A7FE545BBF}"/>
    <cellStyle name="Comma 30 4 7 16" xfId="23795" xr:uid="{E840FCAE-6B29-415D-B7CE-7CB4A364480D}"/>
    <cellStyle name="Comma 30 4 7 17" xfId="26140" xr:uid="{0D652BB6-135F-45B8-BD34-37444972FF17}"/>
    <cellStyle name="Comma 30 4 7 2" xfId="728" xr:uid="{4AFA5BB8-1898-4524-B155-20EDEFD8EFB0}"/>
    <cellStyle name="Comma 30 4 7 2 10" xfId="21834" xr:uid="{ED0D765C-28B0-4954-8355-E0DE83D8DFC2}"/>
    <cellStyle name="Comma 30 4 7 2 11" xfId="24179" xr:uid="{C989EE06-F0AD-4622-B708-C6BE7CEAA06A}"/>
    <cellStyle name="Comma 30 4 7 2 12" xfId="26524" xr:uid="{53E8CBE9-C496-4F9A-B362-34EF2EC2014F}"/>
    <cellStyle name="Comma 30 4 7 2 2" xfId="3073" xr:uid="{13C0F771-6614-4B6B-86B1-17CF57084AAB}"/>
    <cellStyle name="Comma 30 4 7 2 3" xfId="5418" xr:uid="{988B3ECC-85A1-42B0-9A1A-DD2E6743685D}"/>
    <cellStyle name="Comma 30 4 7 2 4" xfId="7763" xr:uid="{E7C3DAF3-94A8-4E43-B169-C89B2B9DDB00}"/>
    <cellStyle name="Comma 30 4 7 2 5" xfId="10108" xr:uid="{04A8AC07-31E3-4FCE-A08C-E8D8A75CAD8A}"/>
    <cellStyle name="Comma 30 4 7 2 6" xfId="12453" xr:uid="{C5D3275F-EE49-439F-8FB6-7F62D339A683}"/>
    <cellStyle name="Comma 30 4 7 2 7" xfId="14798" xr:uid="{ED2E311B-120D-4EA0-8E71-736CF8738C7F}"/>
    <cellStyle name="Comma 30 4 7 2 8" xfId="17144" xr:uid="{74FE3855-1399-4D79-8BC0-2D7730D15E4B}"/>
    <cellStyle name="Comma 30 4 7 2 9" xfId="19489" xr:uid="{28EBF30E-7B70-4A93-A25D-6CAD2A7BB98A}"/>
    <cellStyle name="Comma 30 4 7 3" xfId="1153" xr:uid="{43682526-0ACF-4FCB-81D6-AECAF34F83E8}"/>
    <cellStyle name="Comma 30 4 7 3 10" xfId="22259" xr:uid="{F433B4E9-2326-44D0-B61E-BF0914797F25}"/>
    <cellStyle name="Comma 30 4 7 3 11" xfId="24604" xr:uid="{63DE50D5-CE6C-4F92-8082-50EB351C070C}"/>
    <cellStyle name="Comma 30 4 7 3 12" xfId="26949" xr:uid="{3B7BDB1D-FB09-4D92-99A1-B9D6CA1A2BAE}"/>
    <cellStyle name="Comma 30 4 7 3 2" xfId="3498" xr:uid="{21C2D85C-A3E0-4829-ABC3-FF61884601F4}"/>
    <cellStyle name="Comma 30 4 7 3 3" xfId="5843" xr:uid="{B8619C0F-9976-4F8E-9B65-23EB79955833}"/>
    <cellStyle name="Comma 30 4 7 3 4" xfId="8188" xr:uid="{DB8D4FED-63C5-4D93-808E-720E34DB9B41}"/>
    <cellStyle name="Comma 30 4 7 3 5" xfId="10533" xr:uid="{171D6195-5500-449F-AD50-CC7F3B297BA6}"/>
    <cellStyle name="Comma 30 4 7 3 6" xfId="12878" xr:uid="{7222C97E-E169-461D-A56E-C8DB5E79ED0D}"/>
    <cellStyle name="Comma 30 4 7 3 7" xfId="15223" xr:uid="{245C767D-E9A5-41A2-84DA-CF93A22D4F1C}"/>
    <cellStyle name="Comma 30 4 7 3 8" xfId="17569" xr:uid="{A31C74D8-BA4A-4F3A-9747-8BB1E8953F12}"/>
    <cellStyle name="Comma 30 4 7 3 9" xfId="19914" xr:uid="{5DA4DA65-8351-4E6A-8656-9950D112B0A4}"/>
    <cellStyle name="Comma 30 4 7 4" xfId="1537" xr:uid="{78F79934-4812-4AF1-B73F-EA7B3F86AED3}"/>
    <cellStyle name="Comma 30 4 7 4 10" xfId="22643" xr:uid="{0458FCBE-5778-463A-8C42-92205ACDB63B}"/>
    <cellStyle name="Comma 30 4 7 4 11" xfId="24988" xr:uid="{F20F5312-C5E0-4A4C-94B9-7DADF48F3B86}"/>
    <cellStyle name="Comma 30 4 7 4 12" xfId="27333" xr:uid="{7A816081-B516-4B3D-B088-30E5E7748EBE}"/>
    <cellStyle name="Comma 30 4 7 4 2" xfId="3882" xr:uid="{109B68EA-F638-4C76-B7B0-63FC6FCA3830}"/>
    <cellStyle name="Comma 30 4 7 4 3" xfId="6227" xr:uid="{46A9F954-8000-41B7-9CBC-348A4FE19B6A}"/>
    <cellStyle name="Comma 30 4 7 4 4" xfId="8572" xr:uid="{E252670B-7C63-4EB9-BD20-09C354F81F26}"/>
    <cellStyle name="Comma 30 4 7 4 5" xfId="10917" xr:uid="{A5B05CA0-1148-4B64-A035-0B551992163F}"/>
    <cellStyle name="Comma 30 4 7 4 6" xfId="13262" xr:uid="{7235C0E6-0EA9-4823-9DFE-CD9CB97557A3}"/>
    <cellStyle name="Comma 30 4 7 4 7" xfId="15607" xr:uid="{2CE005F9-6D2F-4C34-B66C-E489C227EDC1}"/>
    <cellStyle name="Comma 30 4 7 4 8" xfId="17953" xr:uid="{5F577465-76C0-417A-A96D-B9DC1EE294E9}"/>
    <cellStyle name="Comma 30 4 7 4 9" xfId="20298" xr:uid="{8DA16197-543E-4795-B2CE-FCC22B40D12C}"/>
    <cellStyle name="Comma 30 4 7 5" xfId="1921" xr:uid="{2D5A6411-DEAC-4968-AE55-A3AF501856DC}"/>
    <cellStyle name="Comma 30 4 7 5 10" xfId="23027" xr:uid="{0A02703A-B130-45FB-BC9E-8D44338EC951}"/>
    <cellStyle name="Comma 30 4 7 5 11" xfId="25372" xr:uid="{10EA95E7-46F3-4CAF-BD41-9CA992492A65}"/>
    <cellStyle name="Comma 30 4 7 5 12" xfId="27717" xr:uid="{3499F43D-4D18-4BF0-A5D9-74D0D8213E59}"/>
    <cellStyle name="Comma 30 4 7 5 2" xfId="4266" xr:uid="{7D29B99C-5DFA-4690-8AFD-C8E232A99A0D}"/>
    <cellStyle name="Comma 30 4 7 5 3" xfId="6611" xr:uid="{D527A9F4-C56C-40F1-B056-3E4171DDDD75}"/>
    <cellStyle name="Comma 30 4 7 5 4" xfId="8956" xr:uid="{1EE38884-A788-4A8C-90DD-B036C42726B9}"/>
    <cellStyle name="Comma 30 4 7 5 5" xfId="11301" xr:uid="{738EDF85-C40B-422F-AF47-E1BCC23C7B1C}"/>
    <cellStyle name="Comma 30 4 7 5 6" xfId="13646" xr:uid="{7F02C8EF-4B16-4948-893D-53D163549CBA}"/>
    <cellStyle name="Comma 30 4 7 5 7" xfId="15991" xr:uid="{75C8F144-EAF1-4D70-81D2-C675C1649E60}"/>
    <cellStyle name="Comma 30 4 7 5 8" xfId="18337" xr:uid="{14C5BF2D-5DB0-4822-BA4E-314927BE9D97}"/>
    <cellStyle name="Comma 30 4 7 5 9" xfId="20682" xr:uid="{39144204-A79A-4C47-A759-D761F01B9ECA}"/>
    <cellStyle name="Comma 30 4 7 6" xfId="2305" xr:uid="{C936CC80-C600-48E6-A34F-89E0F4F70542}"/>
    <cellStyle name="Comma 30 4 7 6 10" xfId="23411" xr:uid="{508D1C52-E206-4934-B140-F12BA5E4C65C}"/>
    <cellStyle name="Comma 30 4 7 6 11" xfId="25756" xr:uid="{1F9F2B28-3149-4E4E-B06D-ECB8FE110276}"/>
    <cellStyle name="Comma 30 4 7 6 12" xfId="28101" xr:uid="{C86371DE-AA9A-47E4-8660-7EB3F100EB36}"/>
    <cellStyle name="Comma 30 4 7 6 2" xfId="4650" xr:uid="{61CF8E2F-75E3-4843-B503-4361A2B38F03}"/>
    <cellStyle name="Comma 30 4 7 6 3" xfId="6995" xr:uid="{C4EA8569-2A0F-40C0-B4C5-63920C6D3C3D}"/>
    <cellStyle name="Comma 30 4 7 6 4" xfId="9340" xr:uid="{C9205476-4794-40C5-A304-9411875BA375}"/>
    <cellStyle name="Comma 30 4 7 6 5" xfId="11685" xr:uid="{F48B719A-BE04-45E7-8227-D87699858B19}"/>
    <cellStyle name="Comma 30 4 7 6 6" xfId="14030" xr:uid="{7D0E759F-25AA-4039-B928-C73DDADA5E56}"/>
    <cellStyle name="Comma 30 4 7 6 7" xfId="16375" xr:uid="{E11445BE-08EF-4BBB-BD4E-EDEED0BCE339}"/>
    <cellStyle name="Comma 30 4 7 6 8" xfId="18721" xr:uid="{CB3F0E6E-2F80-4948-9136-E1A80AA98E5A}"/>
    <cellStyle name="Comma 30 4 7 6 9" xfId="21066" xr:uid="{138E4C6A-B07F-4651-86AB-D93514E11F6F}"/>
    <cellStyle name="Comma 30 4 7 7" xfId="2689" xr:uid="{18ABB52C-3378-48FD-A6E0-7B7CB3A7D490}"/>
    <cellStyle name="Comma 30 4 7 8" xfId="5034" xr:uid="{FFFEA195-778D-4558-83C0-264A34CB93C2}"/>
    <cellStyle name="Comma 30 4 7 9" xfId="7379" xr:uid="{5BCF8E2A-3932-44CF-AA1D-7814023A7978}"/>
    <cellStyle name="Comma 30 4 8" xfId="392" xr:uid="{1531A528-D20F-4EA6-BA0F-4A0611CCF89A}"/>
    <cellStyle name="Comma 30 4 8 10" xfId="9772" xr:uid="{E9209115-CDB6-44E1-BDDB-334495DAD294}"/>
    <cellStyle name="Comma 30 4 8 11" xfId="12117" xr:uid="{9EF1DE76-0EA9-4B06-B201-AC3FB618A0D8}"/>
    <cellStyle name="Comma 30 4 8 12" xfId="14462" xr:uid="{D0FB6D8D-C447-46E9-8E8D-6315047249FE}"/>
    <cellStyle name="Comma 30 4 8 13" xfId="16808" xr:uid="{75E3A004-E5D2-4697-93F6-559CBD2465EB}"/>
    <cellStyle name="Comma 30 4 8 14" xfId="19153" xr:uid="{BF1418C0-941C-4C3E-A4D7-FEB04E64D231}"/>
    <cellStyle name="Comma 30 4 8 15" xfId="21498" xr:uid="{2ED93279-435F-42D2-8283-ECE53F21AD08}"/>
    <cellStyle name="Comma 30 4 8 16" xfId="23843" xr:uid="{012B9C7F-B7B2-42A5-AFCF-A6797AEE72F4}"/>
    <cellStyle name="Comma 30 4 8 17" xfId="26188" xr:uid="{F38020A6-D3A5-4D0D-9914-DB820E9CB288}"/>
    <cellStyle name="Comma 30 4 8 2" xfId="776" xr:uid="{70A4CD59-8C39-450D-8DBB-65357DCBCDF8}"/>
    <cellStyle name="Comma 30 4 8 2 10" xfId="21882" xr:uid="{79C7EAA0-2B67-409D-A335-7C36710DBF1E}"/>
    <cellStyle name="Comma 30 4 8 2 11" xfId="24227" xr:uid="{B16FEA10-7C5A-4854-B87B-82AEF9C837A8}"/>
    <cellStyle name="Comma 30 4 8 2 12" xfId="26572" xr:uid="{4FD59E5F-8494-443F-894D-DDE63A073E31}"/>
    <cellStyle name="Comma 30 4 8 2 2" xfId="3121" xr:uid="{365C945E-5B70-41D7-9468-3B83459AF050}"/>
    <cellStyle name="Comma 30 4 8 2 3" xfId="5466" xr:uid="{10B1D71A-D71B-4F72-8EFF-5EC5B78998D5}"/>
    <cellStyle name="Comma 30 4 8 2 4" xfId="7811" xr:uid="{069A45E7-6060-4452-AB6B-2B694000D018}"/>
    <cellStyle name="Comma 30 4 8 2 5" xfId="10156" xr:uid="{7C67A540-EF80-4120-ADC0-B36CC88EB035}"/>
    <cellStyle name="Comma 30 4 8 2 6" xfId="12501" xr:uid="{F0B3F73A-BDBC-452C-9982-6619685DD4CC}"/>
    <cellStyle name="Comma 30 4 8 2 7" xfId="14846" xr:uid="{CFE4893A-62BA-4AB4-AB2F-EDACBD58AF4E}"/>
    <cellStyle name="Comma 30 4 8 2 8" xfId="17192" xr:uid="{62046DD6-FB69-439A-8DA0-2A48DF597792}"/>
    <cellStyle name="Comma 30 4 8 2 9" xfId="19537" xr:uid="{5933C748-DF63-4313-A508-A088D6F599F1}"/>
    <cellStyle name="Comma 30 4 8 3" xfId="1201" xr:uid="{CA503083-B591-4CEA-91AE-EB3F13072B35}"/>
    <cellStyle name="Comma 30 4 8 3 10" xfId="22307" xr:uid="{0B573510-4E85-4345-9843-7BB4B25DB42C}"/>
    <cellStyle name="Comma 30 4 8 3 11" xfId="24652" xr:uid="{80994C2D-5B66-467D-B25D-21B6F46E8781}"/>
    <cellStyle name="Comma 30 4 8 3 12" xfId="26997" xr:uid="{96B6A129-498C-44BB-B943-6ECD931BAF1D}"/>
    <cellStyle name="Comma 30 4 8 3 2" xfId="3546" xr:uid="{3E3C8DCA-384E-422E-A90A-4C7A6066222E}"/>
    <cellStyle name="Comma 30 4 8 3 3" xfId="5891" xr:uid="{71B27494-5BA6-48D3-9020-7E51F0A50FDC}"/>
    <cellStyle name="Comma 30 4 8 3 4" xfId="8236" xr:uid="{146E6AA0-9BC5-4D26-B677-C5D528F2AF87}"/>
    <cellStyle name="Comma 30 4 8 3 5" xfId="10581" xr:uid="{7D49453E-CDED-4B6A-A1C9-3DA56B52BD53}"/>
    <cellStyle name="Comma 30 4 8 3 6" xfId="12926" xr:uid="{56A04ABD-E374-4971-99F3-E1D43382FFA9}"/>
    <cellStyle name="Comma 30 4 8 3 7" xfId="15271" xr:uid="{1385A7A5-BA47-4755-8076-87B2EEB290A9}"/>
    <cellStyle name="Comma 30 4 8 3 8" xfId="17617" xr:uid="{D3EF23AD-58E4-496C-9DBC-6A69C405EFCA}"/>
    <cellStyle name="Comma 30 4 8 3 9" xfId="19962" xr:uid="{7B7272FB-F6CC-4137-A24F-128525418F15}"/>
    <cellStyle name="Comma 30 4 8 4" xfId="1585" xr:uid="{33C3E561-46A7-41FF-B52A-106D4562C546}"/>
    <cellStyle name="Comma 30 4 8 4 10" xfId="22691" xr:uid="{02DD596C-FAF1-41C0-9498-C15D330B26B5}"/>
    <cellStyle name="Comma 30 4 8 4 11" xfId="25036" xr:uid="{A8AF55B3-2C94-4268-97F0-4BDA54AA3E69}"/>
    <cellStyle name="Comma 30 4 8 4 12" xfId="27381" xr:uid="{3F021F0E-712D-4BF9-99CA-043AD7745244}"/>
    <cellStyle name="Comma 30 4 8 4 2" xfId="3930" xr:uid="{C5754CCD-D5BB-45E5-B18E-E6FE4B5FE0C6}"/>
    <cellStyle name="Comma 30 4 8 4 3" xfId="6275" xr:uid="{6C2D6073-0428-4C9F-9067-5DBB563A72E2}"/>
    <cellStyle name="Comma 30 4 8 4 4" xfId="8620" xr:uid="{1E95D59D-AB78-41D8-B690-FAFFF81A78DA}"/>
    <cellStyle name="Comma 30 4 8 4 5" xfId="10965" xr:uid="{F1A7C0DF-B96B-4395-9204-CACD570E7104}"/>
    <cellStyle name="Comma 30 4 8 4 6" xfId="13310" xr:uid="{6E80BA8C-5BA3-40C8-8576-D30C71185E4E}"/>
    <cellStyle name="Comma 30 4 8 4 7" xfId="15655" xr:uid="{A0DC37A5-9B60-480C-9632-54739CC7CB8F}"/>
    <cellStyle name="Comma 30 4 8 4 8" xfId="18001" xr:uid="{C6E3DCFF-42B5-44FF-8337-B22A111F6595}"/>
    <cellStyle name="Comma 30 4 8 4 9" xfId="20346" xr:uid="{F6DE2DB1-6874-4C81-A784-1BD54909341D}"/>
    <cellStyle name="Comma 30 4 8 5" xfId="1969" xr:uid="{D16D7D8C-27BB-4631-97AA-01D9B0A817D7}"/>
    <cellStyle name="Comma 30 4 8 5 10" xfId="23075" xr:uid="{0E0708DB-768C-4802-8EAE-2B1B5AF4D63D}"/>
    <cellStyle name="Comma 30 4 8 5 11" xfId="25420" xr:uid="{DABCF2B1-E955-466C-A10A-22ACEA2348BC}"/>
    <cellStyle name="Comma 30 4 8 5 12" xfId="27765" xr:uid="{00EDD46B-FCD8-48DD-B717-518ED958B197}"/>
    <cellStyle name="Comma 30 4 8 5 2" xfId="4314" xr:uid="{CA2F911D-7C64-4D36-9D95-1E045FE80BE5}"/>
    <cellStyle name="Comma 30 4 8 5 3" xfId="6659" xr:uid="{C165C34F-CDAC-4863-861B-144962F8068B}"/>
    <cellStyle name="Comma 30 4 8 5 4" xfId="9004" xr:uid="{F5B2B0A5-4100-4642-BBC7-CC2B5C0F7AEA}"/>
    <cellStyle name="Comma 30 4 8 5 5" xfId="11349" xr:uid="{DE0D2FD3-58E7-47BC-BACC-3B2B777AA7A3}"/>
    <cellStyle name="Comma 30 4 8 5 6" xfId="13694" xr:uid="{A0A612C5-0636-4580-9360-72795FCE9127}"/>
    <cellStyle name="Comma 30 4 8 5 7" xfId="16039" xr:uid="{9100EC4B-EEE4-490A-B2B4-DB46959E0AC6}"/>
    <cellStyle name="Comma 30 4 8 5 8" xfId="18385" xr:uid="{6D27CD2F-BA5F-497C-BA3E-49D648DC65C0}"/>
    <cellStyle name="Comma 30 4 8 5 9" xfId="20730" xr:uid="{CB155E7A-5388-4F87-B773-B345F8257F28}"/>
    <cellStyle name="Comma 30 4 8 6" xfId="2353" xr:uid="{2361D440-19AA-486B-8B81-28FAC3292417}"/>
    <cellStyle name="Comma 30 4 8 6 10" xfId="23459" xr:uid="{0A4A105F-7126-4008-99AC-0F3D9B36C3BC}"/>
    <cellStyle name="Comma 30 4 8 6 11" xfId="25804" xr:uid="{52192482-77A0-47C8-A9C4-7F0EC86C0721}"/>
    <cellStyle name="Comma 30 4 8 6 12" xfId="28149" xr:uid="{3034D160-D945-4C4E-8860-EDD17098F3D5}"/>
    <cellStyle name="Comma 30 4 8 6 2" xfId="4698" xr:uid="{17E5F1DB-9097-44BA-8D4F-0D8DD602ACAD}"/>
    <cellStyle name="Comma 30 4 8 6 3" xfId="7043" xr:uid="{C7A16A94-E2AD-4C43-B68C-E4A8FE908C45}"/>
    <cellStyle name="Comma 30 4 8 6 4" xfId="9388" xr:uid="{3032BBE3-1306-4E9A-B12A-47B35628691D}"/>
    <cellStyle name="Comma 30 4 8 6 5" xfId="11733" xr:uid="{62E5C9A0-B3F8-4A64-B88B-9D444A081282}"/>
    <cellStyle name="Comma 30 4 8 6 6" xfId="14078" xr:uid="{54FF6637-898C-4B55-8AD7-E218FC219C69}"/>
    <cellStyle name="Comma 30 4 8 6 7" xfId="16423" xr:uid="{C72C949C-2855-465A-B701-2597A0DCB423}"/>
    <cellStyle name="Comma 30 4 8 6 8" xfId="18769" xr:uid="{9365379B-A043-4B1A-B489-8120B9058ED5}"/>
    <cellStyle name="Comma 30 4 8 6 9" xfId="21114" xr:uid="{149138E5-66CE-4223-9042-7558F54376F5}"/>
    <cellStyle name="Comma 30 4 8 7" xfId="2737" xr:uid="{C83B7845-6F63-43FB-B668-65B62B3A9A97}"/>
    <cellStyle name="Comma 30 4 8 8" xfId="5082" xr:uid="{D8A43D3C-0B03-4008-B192-C2077B9E2BC3}"/>
    <cellStyle name="Comma 30 4 8 9" xfId="7427" xr:uid="{2E740CF1-7AF6-4954-866F-5F7CCDAB5789}"/>
    <cellStyle name="Comma 30 4 9" xfId="440" xr:uid="{66937206-BBF1-4BEA-A041-B590023D37EB}"/>
    <cellStyle name="Comma 30 4 9 10" xfId="21546" xr:uid="{B3A86D6B-0ECB-4F38-87D9-4898C8C2B43F}"/>
    <cellStyle name="Comma 30 4 9 11" xfId="23891" xr:uid="{5B29B79A-1983-41ED-9958-EC8512A9224D}"/>
    <cellStyle name="Comma 30 4 9 12" xfId="26236" xr:uid="{D1FDA07B-B9E3-4815-8DB6-012D4B9E174A}"/>
    <cellStyle name="Comma 30 4 9 2" xfId="2785" xr:uid="{3BAD6F14-118D-43C3-AA7F-77B0A740CB46}"/>
    <cellStyle name="Comma 30 4 9 3" xfId="5130" xr:uid="{6AA70AE9-4768-4D52-A864-1AEEF5706259}"/>
    <cellStyle name="Comma 30 4 9 4" xfId="7475" xr:uid="{9965418E-F967-4C21-BF1D-88CD3ACEF554}"/>
    <cellStyle name="Comma 30 4 9 5" xfId="9820" xr:uid="{54FE9415-5BC8-40D7-885E-74CF4A0F9AEE}"/>
    <cellStyle name="Comma 30 4 9 6" xfId="12165" xr:uid="{BC777A3D-F8C6-40BF-999E-E2A8EFD7EAF5}"/>
    <cellStyle name="Comma 30 4 9 7" xfId="14510" xr:uid="{129CE902-BBB1-4E75-ADDF-9208A7F900AB}"/>
    <cellStyle name="Comma 30 4 9 8" xfId="16856" xr:uid="{27798C7B-E52D-4D19-A35D-3D089CA5BEEB}"/>
    <cellStyle name="Comma 30 4 9 9" xfId="19201" xr:uid="{CB8704AE-7A4A-4C7D-B030-DDD95B1D6829}"/>
    <cellStyle name="Comma 30 5" xfId="80" xr:uid="{DF9F2917-EB3C-4840-B49F-1A5515DA6556}"/>
    <cellStyle name="Comma 30 5 10" xfId="9460" xr:uid="{02302DA0-4B23-4020-A425-FEE2AB6D1660}"/>
    <cellStyle name="Comma 30 5 11" xfId="11805" xr:uid="{AA6A9A28-B9D4-40F4-A7FE-CCF0942F78D8}"/>
    <cellStyle name="Comma 30 5 12" xfId="14150" xr:uid="{2B66B16E-7397-4764-B26A-CAB6A90200AB}"/>
    <cellStyle name="Comma 30 5 13" xfId="16496" xr:uid="{EBC47824-8812-46B8-B67C-94B998BAB8F7}"/>
    <cellStyle name="Comma 30 5 14" xfId="18841" xr:uid="{6FB9F398-736B-47C5-9CDF-060833662694}"/>
    <cellStyle name="Comma 30 5 15" xfId="21186" xr:uid="{13F30252-6D51-4973-A7A0-4C777A039A32}"/>
    <cellStyle name="Comma 30 5 16" xfId="23531" xr:uid="{5A66EFE1-D28B-466F-AF57-350A165324BE}"/>
    <cellStyle name="Comma 30 5 17" xfId="25876" xr:uid="{FC46F969-E844-4268-9F91-07D8D48733B5}"/>
    <cellStyle name="Comma 30 5 2" xfId="464" xr:uid="{76F34F73-5C5C-4508-8315-012E1E73FDDE}"/>
    <cellStyle name="Comma 30 5 2 10" xfId="21570" xr:uid="{4B88E902-BD06-4FC3-8F60-A717B9465C09}"/>
    <cellStyle name="Comma 30 5 2 11" xfId="23915" xr:uid="{C9693D28-2B0D-43C6-A539-153DB3E95913}"/>
    <cellStyle name="Comma 30 5 2 12" xfId="26260" xr:uid="{42F80A33-B184-47CB-AE4C-DEF87D51F1A9}"/>
    <cellStyle name="Comma 30 5 2 2" xfId="2809" xr:uid="{4480B678-F6F4-4810-9F75-14CF89E0C83D}"/>
    <cellStyle name="Comma 30 5 2 3" xfId="5154" xr:uid="{A687E60D-3E87-45E4-B870-5764F139E3A5}"/>
    <cellStyle name="Comma 30 5 2 4" xfId="7499" xr:uid="{E7B13DE8-D9F6-4396-81B0-832AC0E95AE3}"/>
    <cellStyle name="Comma 30 5 2 5" xfId="9844" xr:uid="{8FC90525-ED9C-4EC1-8B8E-BBFC42ACF003}"/>
    <cellStyle name="Comma 30 5 2 6" xfId="12189" xr:uid="{19D7B265-DA53-4447-AC27-0F8E118B93DA}"/>
    <cellStyle name="Comma 30 5 2 7" xfId="14534" xr:uid="{03DE5BAA-63B3-468E-AB13-7F4DEFBECDDD}"/>
    <cellStyle name="Comma 30 5 2 8" xfId="16880" xr:uid="{A32BB6BB-8BD6-4349-9EB2-14DDDB746097}"/>
    <cellStyle name="Comma 30 5 2 9" xfId="19225" xr:uid="{D10E3837-BA9F-404C-9523-2F442FFBAE41}"/>
    <cellStyle name="Comma 30 5 3" xfId="889" xr:uid="{4F3D587F-D1EE-46D5-A4F6-94CB705A93A9}"/>
    <cellStyle name="Comma 30 5 3 10" xfId="21995" xr:uid="{3AE6FE92-D2AF-4225-9CDC-2EE33DD1B348}"/>
    <cellStyle name="Comma 30 5 3 11" xfId="24340" xr:uid="{4E78957C-6CF1-4F53-B897-60EB2DC7DED2}"/>
    <cellStyle name="Comma 30 5 3 12" xfId="26685" xr:uid="{D98A0361-F309-4DD3-A870-4372156A8A67}"/>
    <cellStyle name="Comma 30 5 3 2" xfId="3234" xr:uid="{515A13B3-9523-4D7F-8819-B7F52A320485}"/>
    <cellStyle name="Comma 30 5 3 3" xfId="5579" xr:uid="{94CDAAC6-CBBE-4ACA-9AC7-ED243D2E4B3F}"/>
    <cellStyle name="Comma 30 5 3 4" xfId="7924" xr:uid="{693B2856-6420-4287-80C6-9B0703E4201A}"/>
    <cellStyle name="Comma 30 5 3 5" xfId="10269" xr:uid="{3083BA7F-DB11-41D6-8E50-36ADD48775E8}"/>
    <cellStyle name="Comma 30 5 3 6" xfId="12614" xr:uid="{D28FDB1D-3A77-497D-8C93-41A467DEF98B}"/>
    <cellStyle name="Comma 30 5 3 7" xfId="14959" xr:uid="{CCFDFACD-CEE8-4020-9D0A-472205BA1D86}"/>
    <cellStyle name="Comma 30 5 3 8" xfId="17305" xr:uid="{7D581B2C-DBB2-4AEF-BB86-101A5A0E1036}"/>
    <cellStyle name="Comma 30 5 3 9" xfId="19650" xr:uid="{BBFBCFB3-F443-4D2A-9D86-CE0367537284}"/>
    <cellStyle name="Comma 30 5 4" xfId="1273" xr:uid="{2D7CBC74-712F-4230-BC1B-07597BFDE98F}"/>
    <cellStyle name="Comma 30 5 4 10" xfId="22379" xr:uid="{99617B1C-DC08-4983-97A6-0E62B0A157C5}"/>
    <cellStyle name="Comma 30 5 4 11" xfId="24724" xr:uid="{FAB78BD1-6299-41FD-B758-021AA98CD076}"/>
    <cellStyle name="Comma 30 5 4 12" xfId="27069" xr:uid="{67724BDB-B380-48B7-855C-6798863887BD}"/>
    <cellStyle name="Comma 30 5 4 2" xfId="3618" xr:uid="{FD5B2F1E-57EC-4515-9C21-DB13B29010D0}"/>
    <cellStyle name="Comma 30 5 4 3" xfId="5963" xr:uid="{772B9A95-7D69-4192-B866-F187E03D756F}"/>
    <cellStyle name="Comma 30 5 4 4" xfId="8308" xr:uid="{98117BD3-98F7-4719-87A3-3AED775940F5}"/>
    <cellStyle name="Comma 30 5 4 5" xfId="10653" xr:uid="{C95F12F9-5AC0-4E2A-9B77-76ADAEF93324}"/>
    <cellStyle name="Comma 30 5 4 6" xfId="12998" xr:uid="{A734DE5F-3E0F-45B4-9229-D1E00842BC29}"/>
    <cellStyle name="Comma 30 5 4 7" xfId="15343" xr:uid="{3177D99F-3BA9-4DEC-8E9D-A540FF5131B9}"/>
    <cellStyle name="Comma 30 5 4 8" xfId="17689" xr:uid="{F643FB0E-D4E6-4082-B261-75BA0EADCD4E}"/>
    <cellStyle name="Comma 30 5 4 9" xfId="20034" xr:uid="{FB8FDC3B-D500-4D42-ACEC-C8150DB48FE0}"/>
    <cellStyle name="Comma 30 5 5" xfId="1657" xr:uid="{8134B489-97B5-488A-B357-10FDC31CEC06}"/>
    <cellStyle name="Comma 30 5 5 10" xfId="22763" xr:uid="{3A282C46-140D-4D34-A7F3-A8B8468D83D1}"/>
    <cellStyle name="Comma 30 5 5 11" xfId="25108" xr:uid="{B21649E1-AF28-41BD-81BE-5F437B1CDBA9}"/>
    <cellStyle name="Comma 30 5 5 12" xfId="27453" xr:uid="{3973E553-4C00-4455-808E-B529B9B9AE41}"/>
    <cellStyle name="Comma 30 5 5 2" xfId="4002" xr:uid="{2C2E00A9-DDF8-4E89-8D06-7263440B1648}"/>
    <cellStyle name="Comma 30 5 5 3" xfId="6347" xr:uid="{5E6C03EE-85DC-4CDD-8C06-39AD9B8B8125}"/>
    <cellStyle name="Comma 30 5 5 4" xfId="8692" xr:uid="{27711007-5222-406D-92B0-3D8D5C6B3CB4}"/>
    <cellStyle name="Comma 30 5 5 5" xfId="11037" xr:uid="{393559B0-EED4-49A1-A89C-A51C0F2481F7}"/>
    <cellStyle name="Comma 30 5 5 6" xfId="13382" xr:uid="{37D20304-3F56-4D94-9C35-00F433CC7B0E}"/>
    <cellStyle name="Comma 30 5 5 7" xfId="15727" xr:uid="{1613CBEE-2E1A-4F91-B949-992C3E8B06FE}"/>
    <cellStyle name="Comma 30 5 5 8" xfId="18073" xr:uid="{842F50EA-43B4-4C60-BDC6-B30F6B65D89C}"/>
    <cellStyle name="Comma 30 5 5 9" xfId="20418" xr:uid="{6E50C920-D4E1-4897-9877-655038EC9E42}"/>
    <cellStyle name="Comma 30 5 6" xfId="2041" xr:uid="{FA788B91-136D-49AD-965D-A95261FE6669}"/>
    <cellStyle name="Comma 30 5 6 10" xfId="23147" xr:uid="{2E3CCE8B-FC2A-4C7B-974D-2B989F3CF3C6}"/>
    <cellStyle name="Comma 30 5 6 11" xfId="25492" xr:uid="{40BC9732-97ED-4C13-BF80-14661B476AA4}"/>
    <cellStyle name="Comma 30 5 6 12" xfId="27837" xr:uid="{41C24873-9827-48DF-B5FD-81E1C9DA79F4}"/>
    <cellStyle name="Comma 30 5 6 2" xfId="4386" xr:uid="{1D507766-F356-4C39-84C2-20C580D6C419}"/>
    <cellStyle name="Comma 30 5 6 3" xfId="6731" xr:uid="{B3928658-51BB-41AE-9DB3-976337F167A5}"/>
    <cellStyle name="Comma 30 5 6 4" xfId="9076" xr:uid="{DDE1EAE4-0BC8-4980-858B-6E6B330C9F42}"/>
    <cellStyle name="Comma 30 5 6 5" xfId="11421" xr:uid="{FB0AC887-87B1-4D0C-8278-1892E2A14511}"/>
    <cellStyle name="Comma 30 5 6 6" xfId="13766" xr:uid="{2A2C3CF1-84CA-4E6E-AEDD-F0FD38067BF1}"/>
    <cellStyle name="Comma 30 5 6 7" xfId="16111" xr:uid="{9C673A34-F1C1-4543-9BD2-421CE4AE15FB}"/>
    <cellStyle name="Comma 30 5 6 8" xfId="18457" xr:uid="{714D7753-D570-4B3E-B76A-D258990B0ABF}"/>
    <cellStyle name="Comma 30 5 6 9" xfId="20802" xr:uid="{0193EFB4-4550-4DC8-A73B-9B2B1EDD6C70}"/>
    <cellStyle name="Comma 30 5 7" xfId="2425" xr:uid="{FE53717C-0CEF-4F7A-9025-D4267008AC2E}"/>
    <cellStyle name="Comma 30 5 8" xfId="4770" xr:uid="{0C811A96-B40D-415C-A598-E5C36C8396D3}"/>
    <cellStyle name="Comma 30 5 9" xfId="7115" xr:uid="{7C5696B9-3247-4206-AC33-6E2A40C2FC62}"/>
    <cellStyle name="Comma 30 6" xfId="128" xr:uid="{DAE44843-711C-4DAF-8EC9-4E5AD59D3C03}"/>
    <cellStyle name="Comma 30 6 10" xfId="9508" xr:uid="{0CB053D8-E2E2-4F3F-9195-A5C4741CFE73}"/>
    <cellStyle name="Comma 30 6 11" xfId="11853" xr:uid="{7536A371-227C-415A-9F99-1442CC298706}"/>
    <cellStyle name="Comma 30 6 12" xfId="14198" xr:uid="{656A9761-C8D0-47B8-B98F-1C9E1F4C884D}"/>
    <cellStyle name="Comma 30 6 13" xfId="16544" xr:uid="{8D33B5BD-F92B-4067-AA96-0CBBCDBD7B21}"/>
    <cellStyle name="Comma 30 6 14" xfId="18889" xr:uid="{1911BB72-C525-4AF6-B09C-291D051FE832}"/>
    <cellStyle name="Comma 30 6 15" xfId="21234" xr:uid="{608405D8-4DC0-4442-B4F0-84CBA24F7328}"/>
    <cellStyle name="Comma 30 6 16" xfId="23579" xr:uid="{8CD5A46B-4192-4E96-8FDB-8AF33CBD2A8F}"/>
    <cellStyle name="Comma 30 6 17" xfId="25924" xr:uid="{AE700A51-9777-4831-AD22-7EE3BB5C38C7}"/>
    <cellStyle name="Comma 30 6 2" xfId="512" xr:uid="{D44B88BC-867D-45D1-8D50-ACFB314512A9}"/>
    <cellStyle name="Comma 30 6 2 10" xfId="21618" xr:uid="{D3592954-8C38-420C-93AE-31800298D53B}"/>
    <cellStyle name="Comma 30 6 2 11" xfId="23963" xr:uid="{B1F35300-CB7F-4876-B00A-AA670D615C52}"/>
    <cellStyle name="Comma 30 6 2 12" xfId="26308" xr:uid="{84E6D9BE-47F5-4E21-A8C2-B39F18201E97}"/>
    <cellStyle name="Comma 30 6 2 2" xfId="2857" xr:uid="{6FF19C51-A8DF-408C-A8E3-7A2F3EF87C4C}"/>
    <cellStyle name="Comma 30 6 2 3" xfId="5202" xr:uid="{E7AD2725-907C-4219-815E-6B286C8070FF}"/>
    <cellStyle name="Comma 30 6 2 4" xfId="7547" xr:uid="{7E2C60E6-388E-4352-90D0-491B2D8988DF}"/>
    <cellStyle name="Comma 30 6 2 5" xfId="9892" xr:uid="{3DA1832D-94BB-4453-BF07-BC53ACB600A3}"/>
    <cellStyle name="Comma 30 6 2 6" xfId="12237" xr:uid="{A573482C-E66A-4A1A-92FD-87D7C6C98905}"/>
    <cellStyle name="Comma 30 6 2 7" xfId="14582" xr:uid="{0469C6E9-63AA-4CCC-8040-2C865DD48DE6}"/>
    <cellStyle name="Comma 30 6 2 8" xfId="16928" xr:uid="{D3959969-26FD-4EE6-9922-5388C752E704}"/>
    <cellStyle name="Comma 30 6 2 9" xfId="19273" xr:uid="{8F36BE82-0669-4DA7-97B1-DC545C2D1021}"/>
    <cellStyle name="Comma 30 6 3" xfId="937" xr:uid="{1941C968-E8B9-4C5E-A116-A9D9C68AD6DC}"/>
    <cellStyle name="Comma 30 6 3 10" xfId="22043" xr:uid="{93033A7F-BC80-474B-B684-211134CDFB3B}"/>
    <cellStyle name="Comma 30 6 3 11" xfId="24388" xr:uid="{EE49A07F-25E0-4E65-AE05-13255FD7698A}"/>
    <cellStyle name="Comma 30 6 3 12" xfId="26733" xr:uid="{3D830400-923C-448F-B2C8-2E95662A9B9F}"/>
    <cellStyle name="Comma 30 6 3 2" xfId="3282" xr:uid="{01F02E64-CA52-48F5-B98F-1194F68A2F31}"/>
    <cellStyle name="Comma 30 6 3 3" xfId="5627" xr:uid="{09F451F2-99B2-494B-88E3-7C08F6D1C848}"/>
    <cellStyle name="Comma 30 6 3 4" xfId="7972" xr:uid="{35558F99-7B0A-41F5-94D4-4B7B7E76D54A}"/>
    <cellStyle name="Comma 30 6 3 5" xfId="10317" xr:uid="{31197998-2FA5-4F41-8219-AA15212C1FB4}"/>
    <cellStyle name="Comma 30 6 3 6" xfId="12662" xr:uid="{73F01C37-EFD9-495C-B27D-0C93BE364338}"/>
    <cellStyle name="Comma 30 6 3 7" xfId="15007" xr:uid="{D3BE084A-B93C-4C39-9906-CBDE8563C6BC}"/>
    <cellStyle name="Comma 30 6 3 8" xfId="17353" xr:uid="{68381A0C-FF5E-41BE-87C6-2DDF2204D058}"/>
    <cellStyle name="Comma 30 6 3 9" xfId="19698" xr:uid="{CEEA822E-9CBD-44BB-96C4-A06A3EB4C9E8}"/>
    <cellStyle name="Comma 30 6 4" xfId="1321" xr:uid="{5E5BF8BC-95D4-4927-9783-C88021892AD6}"/>
    <cellStyle name="Comma 30 6 4 10" xfId="22427" xr:uid="{8A19A89B-0651-4846-AF1A-D94A93202A18}"/>
    <cellStyle name="Comma 30 6 4 11" xfId="24772" xr:uid="{40F7CDAF-9C10-403E-AE11-2701E177A040}"/>
    <cellStyle name="Comma 30 6 4 12" xfId="27117" xr:uid="{50AAF529-52A1-4E18-BB6B-BD29EE4C7CD9}"/>
    <cellStyle name="Comma 30 6 4 2" xfId="3666" xr:uid="{D3379387-FD76-40FE-ACA4-980CF3DEB23A}"/>
    <cellStyle name="Comma 30 6 4 3" xfId="6011" xr:uid="{45FE906B-EB05-43D3-BC09-EFB311F8EEE2}"/>
    <cellStyle name="Comma 30 6 4 4" xfId="8356" xr:uid="{86544DFD-7535-4612-B4CF-A2374317ABDE}"/>
    <cellStyle name="Comma 30 6 4 5" xfId="10701" xr:uid="{E7801DFF-1AC4-4F43-A7F8-1ABE19491AD6}"/>
    <cellStyle name="Comma 30 6 4 6" xfId="13046" xr:uid="{735B335D-DC0A-43C8-A020-DA0634A88591}"/>
    <cellStyle name="Comma 30 6 4 7" xfId="15391" xr:uid="{5BB46ECE-14A7-41AE-9B91-D69A5AD4C064}"/>
    <cellStyle name="Comma 30 6 4 8" xfId="17737" xr:uid="{12D45690-18A1-4E90-8148-017359BC85F0}"/>
    <cellStyle name="Comma 30 6 4 9" xfId="20082" xr:uid="{A43C1B98-9FFB-4C55-88D9-14C2214FF138}"/>
    <cellStyle name="Comma 30 6 5" xfId="1705" xr:uid="{07A1C78D-95E4-41D6-81F7-51E5599C9F63}"/>
    <cellStyle name="Comma 30 6 5 10" xfId="22811" xr:uid="{AF3C8202-E73E-4EEB-BF9B-C95F77B8EAFD}"/>
    <cellStyle name="Comma 30 6 5 11" xfId="25156" xr:uid="{FC054A11-9DF6-4FB9-A3A8-E1C8D323C4B5}"/>
    <cellStyle name="Comma 30 6 5 12" xfId="27501" xr:uid="{C854F6B2-1BD2-4AA7-9560-175ECBA32669}"/>
    <cellStyle name="Comma 30 6 5 2" xfId="4050" xr:uid="{A95758FC-DBD0-439C-8CA7-F02DD44D56B7}"/>
    <cellStyle name="Comma 30 6 5 3" xfId="6395" xr:uid="{BDCD5572-BD15-4189-8ED5-178EDA898162}"/>
    <cellStyle name="Comma 30 6 5 4" xfId="8740" xr:uid="{C9EEC759-7C30-47C6-ABCD-4FA05DB02305}"/>
    <cellStyle name="Comma 30 6 5 5" xfId="11085" xr:uid="{2CAE3A56-3DF6-4582-83F4-610F491A498F}"/>
    <cellStyle name="Comma 30 6 5 6" xfId="13430" xr:uid="{37E0532E-FD12-4C1B-ABF0-E3FE807111A1}"/>
    <cellStyle name="Comma 30 6 5 7" xfId="15775" xr:uid="{B3877E24-7483-4783-BBF0-AC2E53935674}"/>
    <cellStyle name="Comma 30 6 5 8" xfId="18121" xr:uid="{1C15B281-3573-4357-979D-010CE2E781F5}"/>
    <cellStyle name="Comma 30 6 5 9" xfId="20466" xr:uid="{D382CBFA-EA8E-4E72-A55C-BBE34BF34225}"/>
    <cellStyle name="Comma 30 6 6" xfId="2089" xr:uid="{90C3307D-E544-4F9B-B790-392E51C0D544}"/>
    <cellStyle name="Comma 30 6 6 10" xfId="23195" xr:uid="{907DBE89-CAE3-42BE-B5DD-48F2650A2990}"/>
    <cellStyle name="Comma 30 6 6 11" xfId="25540" xr:uid="{4E15A10A-856C-4AB1-91A3-06A3BA264740}"/>
    <cellStyle name="Comma 30 6 6 12" xfId="27885" xr:uid="{C4DE2C6D-C114-440A-BB68-630E1CA3EFC6}"/>
    <cellStyle name="Comma 30 6 6 2" xfId="4434" xr:uid="{C634C076-1466-4BBA-B5F4-FFA1F79293E9}"/>
    <cellStyle name="Comma 30 6 6 3" xfId="6779" xr:uid="{411D401A-193C-46A9-A25C-9918D10EAC35}"/>
    <cellStyle name="Comma 30 6 6 4" xfId="9124" xr:uid="{184794EA-AB42-4594-8560-3D92D0E90555}"/>
    <cellStyle name="Comma 30 6 6 5" xfId="11469" xr:uid="{09813B2D-30C4-4849-A757-D7D4303D897C}"/>
    <cellStyle name="Comma 30 6 6 6" xfId="13814" xr:uid="{0154037A-0A78-4B16-B813-FF02C20B8AE0}"/>
    <cellStyle name="Comma 30 6 6 7" xfId="16159" xr:uid="{EF47ED6E-30E4-4C63-A3E7-AD10659CDDD0}"/>
    <cellStyle name="Comma 30 6 6 8" xfId="18505" xr:uid="{7FF36E49-C1EB-48BC-B201-D8ED8F614CA7}"/>
    <cellStyle name="Comma 30 6 6 9" xfId="20850" xr:uid="{44D5E668-438F-405C-990B-C2AA765C76C6}"/>
    <cellStyle name="Comma 30 6 7" xfId="2473" xr:uid="{E99377E5-7779-4A99-87D2-D3EBED57028E}"/>
    <cellStyle name="Comma 30 6 8" xfId="4818" xr:uid="{6EA0D326-91A3-4668-9B36-A2FFA198E95E}"/>
    <cellStyle name="Comma 30 6 9" xfId="7163" xr:uid="{79C25313-5704-49F2-B96A-72A207334168}"/>
    <cellStyle name="Comma 30 7" xfId="176" xr:uid="{C6E90E18-FB7C-4431-B2B0-95E3DBA7A2F0}"/>
    <cellStyle name="Comma 30 7 10" xfId="9556" xr:uid="{306E04EA-ED11-4FAC-BDEC-1372635CCDD8}"/>
    <cellStyle name="Comma 30 7 11" xfId="11901" xr:uid="{2A75249D-7294-4558-9AE0-342EA58EF872}"/>
    <cellStyle name="Comma 30 7 12" xfId="14246" xr:uid="{201DBF1D-B47C-4EF3-A64A-9A8C8E7539A1}"/>
    <cellStyle name="Comma 30 7 13" xfId="16592" xr:uid="{1C6986F3-69DB-493F-B47D-AA8BB905F98E}"/>
    <cellStyle name="Comma 30 7 14" xfId="18937" xr:uid="{E6D5E6E6-7DB1-4749-9208-4E6A1A001803}"/>
    <cellStyle name="Comma 30 7 15" xfId="21282" xr:uid="{F5FE5DB6-A8A7-4D31-ADD2-AAA6FF8F7A0C}"/>
    <cellStyle name="Comma 30 7 16" xfId="23627" xr:uid="{31635483-EAF3-4D85-A5F0-A8906E7FC8C4}"/>
    <cellStyle name="Comma 30 7 17" xfId="25972" xr:uid="{C737E1EA-A472-422A-8213-6F7AA7701ABF}"/>
    <cellStyle name="Comma 30 7 2" xfId="560" xr:uid="{AC9EB49C-A39F-40EA-9F35-8AC7B2ED47F6}"/>
    <cellStyle name="Comma 30 7 2 10" xfId="21666" xr:uid="{8797E0C0-D1E3-45AC-965D-5FEDDA3D0000}"/>
    <cellStyle name="Comma 30 7 2 11" xfId="24011" xr:uid="{C93F346D-E622-4CF1-9AC9-6EDFAB626557}"/>
    <cellStyle name="Comma 30 7 2 12" xfId="26356" xr:uid="{911AC234-D943-4F40-AE69-39B8E2A24C7D}"/>
    <cellStyle name="Comma 30 7 2 2" xfId="2905" xr:uid="{E94D61A5-94A8-459C-BCC9-B237118C110E}"/>
    <cellStyle name="Comma 30 7 2 3" xfId="5250" xr:uid="{7108A5A0-CC0D-41D2-B975-5FF50FAB2B91}"/>
    <cellStyle name="Comma 30 7 2 4" xfId="7595" xr:uid="{1F5B1134-3376-4078-B3ED-A7FB8C78AE8F}"/>
    <cellStyle name="Comma 30 7 2 5" xfId="9940" xr:uid="{8203A53E-0534-4D0A-BF1F-D6E772D87CE3}"/>
    <cellStyle name="Comma 30 7 2 6" xfId="12285" xr:uid="{78E0632E-14B7-4F7F-A47A-7CE641990AD6}"/>
    <cellStyle name="Comma 30 7 2 7" xfId="14630" xr:uid="{284E6459-A2C5-4AA5-A1A7-B259B66BDA7A}"/>
    <cellStyle name="Comma 30 7 2 8" xfId="16976" xr:uid="{9F053885-25B9-40E0-B2F8-267DFC571C4E}"/>
    <cellStyle name="Comma 30 7 2 9" xfId="19321" xr:uid="{EC66262F-224F-4750-A5AD-988488DB9E6B}"/>
    <cellStyle name="Comma 30 7 3" xfId="985" xr:uid="{BE7455D5-05A7-46A2-88F2-C0FD88B9803B}"/>
    <cellStyle name="Comma 30 7 3 10" xfId="22091" xr:uid="{3D522681-86D3-4941-8D40-36DE7CA1BE09}"/>
    <cellStyle name="Comma 30 7 3 11" xfId="24436" xr:uid="{991CE711-FDAB-4637-83AA-700E3DB05352}"/>
    <cellStyle name="Comma 30 7 3 12" xfId="26781" xr:uid="{5BFC6DE1-F054-4BA3-8FC5-68417043E9DB}"/>
    <cellStyle name="Comma 30 7 3 2" xfId="3330" xr:uid="{4F580897-31EF-4E75-A377-C2158681D27F}"/>
    <cellStyle name="Comma 30 7 3 3" xfId="5675" xr:uid="{05BAD11C-E0A0-4370-92EC-1242398E4388}"/>
    <cellStyle name="Comma 30 7 3 4" xfId="8020" xr:uid="{F7BA5644-26E0-414C-B673-323D239E62EA}"/>
    <cellStyle name="Comma 30 7 3 5" xfId="10365" xr:uid="{CAB501A0-E8F1-4A87-8F2D-7B4F7F4FF236}"/>
    <cellStyle name="Comma 30 7 3 6" xfId="12710" xr:uid="{62DEA4FB-17C5-4F9B-8EB9-F3FCB885D592}"/>
    <cellStyle name="Comma 30 7 3 7" xfId="15055" xr:uid="{76CE06FC-DC7C-4F63-8F37-BA280DFC8A62}"/>
    <cellStyle name="Comma 30 7 3 8" xfId="17401" xr:uid="{C3E11A84-5494-463B-BAB9-B83DD0A311B9}"/>
    <cellStyle name="Comma 30 7 3 9" xfId="19746" xr:uid="{85AD1DAA-9107-43C7-8294-4A7FFE183AF3}"/>
    <cellStyle name="Comma 30 7 4" xfId="1369" xr:uid="{71BB8337-875F-4F89-AE22-5DD3C63315EA}"/>
    <cellStyle name="Comma 30 7 4 10" xfId="22475" xr:uid="{FC5B1FFA-DDA7-4337-A3D4-5D6A0149BD46}"/>
    <cellStyle name="Comma 30 7 4 11" xfId="24820" xr:uid="{C5363AEB-E018-45B0-AA1F-537345DD6FDB}"/>
    <cellStyle name="Comma 30 7 4 12" xfId="27165" xr:uid="{B113739E-5966-430F-9122-97138CBCF8B4}"/>
    <cellStyle name="Comma 30 7 4 2" xfId="3714" xr:uid="{5B3FD6E7-4A39-4310-BFA4-6221FDD97836}"/>
    <cellStyle name="Comma 30 7 4 3" xfId="6059" xr:uid="{879C525B-D677-408C-8FA1-3C8B88C0A702}"/>
    <cellStyle name="Comma 30 7 4 4" xfId="8404" xr:uid="{698EC611-F645-4303-8E0C-E96A8A7D3094}"/>
    <cellStyle name="Comma 30 7 4 5" xfId="10749" xr:uid="{9A2BDAB9-77A1-4FA7-9998-4BD7A400FF81}"/>
    <cellStyle name="Comma 30 7 4 6" xfId="13094" xr:uid="{2E0D2B9B-343A-4854-BC39-ACF57193CD84}"/>
    <cellStyle name="Comma 30 7 4 7" xfId="15439" xr:uid="{F57B1407-6004-40B2-BE9C-07C550497D3D}"/>
    <cellStyle name="Comma 30 7 4 8" xfId="17785" xr:uid="{5FF97586-868E-4491-8EFE-FC1B120F8579}"/>
    <cellStyle name="Comma 30 7 4 9" xfId="20130" xr:uid="{8A32DCAB-9A8E-4383-8B22-3CA28A04BB2C}"/>
    <cellStyle name="Comma 30 7 5" xfId="1753" xr:uid="{24C85C52-853E-477E-AA8F-11326137C795}"/>
    <cellStyle name="Comma 30 7 5 10" xfId="22859" xr:uid="{4246019A-70C0-42BD-BDAA-8AA009E9F05E}"/>
    <cellStyle name="Comma 30 7 5 11" xfId="25204" xr:uid="{1D2C2AEC-23A6-470A-991E-5A93A13F76B8}"/>
    <cellStyle name="Comma 30 7 5 12" xfId="27549" xr:uid="{D184CCCB-2C3D-473B-82EB-4CCC76AA5841}"/>
    <cellStyle name="Comma 30 7 5 2" xfId="4098" xr:uid="{4D48761E-F1C8-4002-91FE-93D465EBF043}"/>
    <cellStyle name="Comma 30 7 5 3" xfId="6443" xr:uid="{48312FE4-CE14-4BD3-AD8A-36FBDB52A70E}"/>
    <cellStyle name="Comma 30 7 5 4" xfId="8788" xr:uid="{2C25C499-1A31-4FB5-9991-A337542A96EB}"/>
    <cellStyle name="Comma 30 7 5 5" xfId="11133" xr:uid="{5748E8E7-8E67-482E-BF85-DECDC1B0DD9F}"/>
    <cellStyle name="Comma 30 7 5 6" xfId="13478" xr:uid="{BFC23FB5-4184-4839-AEF9-D54D48B27A7B}"/>
    <cellStyle name="Comma 30 7 5 7" xfId="15823" xr:uid="{B23F5471-1040-48E7-AA36-7DEFBE7A6814}"/>
    <cellStyle name="Comma 30 7 5 8" xfId="18169" xr:uid="{56CD2BD3-8AD0-46CA-9E08-22E07B354ED6}"/>
    <cellStyle name="Comma 30 7 5 9" xfId="20514" xr:uid="{46AA385E-5EBC-4501-B7A8-858D39BAB1DE}"/>
    <cellStyle name="Comma 30 7 6" xfId="2137" xr:uid="{2B7B69BC-3019-4358-A134-3F932B578E8A}"/>
    <cellStyle name="Comma 30 7 6 10" xfId="23243" xr:uid="{31AD5568-AC71-494F-AA90-CC2E4DC17D2E}"/>
    <cellStyle name="Comma 30 7 6 11" xfId="25588" xr:uid="{284EB077-EC21-46C1-AB11-3A32FFC96354}"/>
    <cellStyle name="Comma 30 7 6 12" xfId="27933" xr:uid="{E71A9F37-85D2-4DA2-8B4C-F028EF4CEC34}"/>
    <cellStyle name="Comma 30 7 6 2" xfId="4482" xr:uid="{15769BC7-6420-442D-8CC1-BE11D36BFF75}"/>
    <cellStyle name="Comma 30 7 6 3" xfId="6827" xr:uid="{38862329-5D8A-4EE8-AD27-2CA3DD2C5545}"/>
    <cellStyle name="Comma 30 7 6 4" xfId="9172" xr:uid="{BF7A2339-498B-4059-8BEE-5D6A89E1E773}"/>
    <cellStyle name="Comma 30 7 6 5" xfId="11517" xr:uid="{CE6091ED-095C-42A1-8AE1-C1BD7AD8C6D2}"/>
    <cellStyle name="Comma 30 7 6 6" xfId="13862" xr:uid="{6C36B2EE-9F8B-4313-BDA3-0B6EA421B8ED}"/>
    <cellStyle name="Comma 30 7 6 7" xfId="16207" xr:uid="{98A99599-BB36-4E50-9E35-96926CCCC032}"/>
    <cellStyle name="Comma 30 7 6 8" xfId="18553" xr:uid="{2E4C8651-53A2-4AB0-ABA9-98A011190083}"/>
    <cellStyle name="Comma 30 7 6 9" xfId="20898" xr:uid="{651FA867-5DC1-4460-BDDF-18EB5941840E}"/>
    <cellStyle name="Comma 30 7 7" xfId="2521" xr:uid="{BD3A4800-2D2D-460D-B56D-F77360480AA6}"/>
    <cellStyle name="Comma 30 7 8" xfId="4866" xr:uid="{F992CE54-45B1-4709-9692-25DBF616579A}"/>
    <cellStyle name="Comma 30 7 9" xfId="7211" xr:uid="{60B22EFA-4B4C-4C93-AE43-E3FF20460D0F}"/>
    <cellStyle name="Comma 30 8" xfId="224" xr:uid="{1D641BE8-541B-469A-AED9-29DF86998073}"/>
    <cellStyle name="Comma 30 8 10" xfId="9604" xr:uid="{38F7C28E-F381-4003-8A97-2A2968169002}"/>
    <cellStyle name="Comma 30 8 11" xfId="11949" xr:uid="{368383B8-28DE-40D9-8DD0-2E24737708A2}"/>
    <cellStyle name="Comma 30 8 12" xfId="14294" xr:uid="{C40AE7A1-0CDE-4C3D-B04C-D8BFBD416360}"/>
    <cellStyle name="Comma 30 8 13" xfId="16640" xr:uid="{DAFF6A25-8668-4762-AA6E-C423F2056423}"/>
    <cellStyle name="Comma 30 8 14" xfId="18985" xr:uid="{91ED1AA1-13F7-4201-99F2-B61AE6339CCF}"/>
    <cellStyle name="Comma 30 8 15" xfId="21330" xr:uid="{D8683466-068D-4171-8797-46ABF238AC75}"/>
    <cellStyle name="Comma 30 8 16" xfId="23675" xr:uid="{BD6275BA-3028-4B81-A91C-3F7A52301BF3}"/>
    <cellStyle name="Comma 30 8 17" xfId="26020" xr:uid="{8C783A81-D2B6-4812-80DE-790B13AB839C}"/>
    <cellStyle name="Comma 30 8 2" xfId="608" xr:uid="{8DDBA0AC-7973-4631-B7EF-85D01E7C2880}"/>
    <cellStyle name="Comma 30 8 2 10" xfId="21714" xr:uid="{25676DBD-5C93-4278-9BD5-88AC5604395C}"/>
    <cellStyle name="Comma 30 8 2 11" xfId="24059" xr:uid="{F5E0B640-CCBC-472F-9F27-72404F7F0457}"/>
    <cellStyle name="Comma 30 8 2 12" xfId="26404" xr:uid="{D60D8DC7-2C31-467C-9AA8-CD6FDD8F9120}"/>
    <cellStyle name="Comma 30 8 2 2" xfId="2953" xr:uid="{894B6F24-059D-4738-AAE0-9D2D268EAC5B}"/>
    <cellStyle name="Comma 30 8 2 3" xfId="5298" xr:uid="{08D3045B-44A0-4264-9518-6EB0CDA7FAED}"/>
    <cellStyle name="Comma 30 8 2 4" xfId="7643" xr:uid="{0301EE87-DA5C-420F-A856-C2DA0B8FC348}"/>
    <cellStyle name="Comma 30 8 2 5" xfId="9988" xr:uid="{B1A275C0-5C8F-4470-8880-93EE6FB3199F}"/>
    <cellStyle name="Comma 30 8 2 6" xfId="12333" xr:uid="{63589D79-A24B-4888-9A92-903DD37AF6AD}"/>
    <cellStyle name="Comma 30 8 2 7" xfId="14678" xr:uid="{F429401A-B172-4A78-886A-C7DC1A9BB132}"/>
    <cellStyle name="Comma 30 8 2 8" xfId="17024" xr:uid="{AC4C104B-E812-47B0-B7C7-9248FB7E3A37}"/>
    <cellStyle name="Comma 30 8 2 9" xfId="19369" xr:uid="{40326DA5-7AD8-41C1-83DB-A0B53AC78293}"/>
    <cellStyle name="Comma 30 8 3" xfId="1033" xr:uid="{831F42F2-D360-4A86-8CAC-A5C0A5F58D57}"/>
    <cellStyle name="Comma 30 8 3 10" xfId="22139" xr:uid="{7A50E084-FEC6-46E5-A428-A4A86FD730E8}"/>
    <cellStyle name="Comma 30 8 3 11" xfId="24484" xr:uid="{8E9053FA-1265-41ED-B133-4247FF948559}"/>
    <cellStyle name="Comma 30 8 3 12" xfId="26829" xr:uid="{56F96FFF-66C0-450B-87F2-D21ADF2919C3}"/>
    <cellStyle name="Comma 30 8 3 2" xfId="3378" xr:uid="{183B833E-9CDF-4484-8B60-C03C1294CB3A}"/>
    <cellStyle name="Comma 30 8 3 3" xfId="5723" xr:uid="{8039A6AB-469B-4171-88CD-2E1AD6460BDD}"/>
    <cellStyle name="Comma 30 8 3 4" xfId="8068" xr:uid="{437A6108-DB77-4C40-BA4C-580BB73BE24D}"/>
    <cellStyle name="Comma 30 8 3 5" xfId="10413" xr:uid="{8397B6D2-B847-45EC-921F-DC274B15ED4B}"/>
    <cellStyle name="Comma 30 8 3 6" xfId="12758" xr:uid="{AA348BCE-03F7-4697-9F2F-B2CAB1209184}"/>
    <cellStyle name="Comma 30 8 3 7" xfId="15103" xr:uid="{59AB15B6-8C1E-46F6-A323-950D988903DF}"/>
    <cellStyle name="Comma 30 8 3 8" xfId="17449" xr:uid="{DE0919AF-D74E-48D3-B8E4-76980DDEB9B5}"/>
    <cellStyle name="Comma 30 8 3 9" xfId="19794" xr:uid="{DCA44F7A-AB6D-4219-8FCD-DD5B8D597AFB}"/>
    <cellStyle name="Comma 30 8 4" xfId="1417" xr:uid="{19E6B8DF-5A24-4499-A7CC-441E4BD7E71F}"/>
    <cellStyle name="Comma 30 8 4 10" xfId="22523" xr:uid="{1FAB80A5-02A8-424B-943D-491A437A7519}"/>
    <cellStyle name="Comma 30 8 4 11" xfId="24868" xr:uid="{6DF37400-7714-4200-8F5A-36AC5734419C}"/>
    <cellStyle name="Comma 30 8 4 12" xfId="27213" xr:uid="{577377EE-D830-46CC-8FDF-85A1709E264F}"/>
    <cellStyle name="Comma 30 8 4 2" xfId="3762" xr:uid="{5C6E1C85-3B36-402F-90EA-9A299C12AAA9}"/>
    <cellStyle name="Comma 30 8 4 3" xfId="6107" xr:uid="{AC40562C-C71E-47BF-BF7E-A270053D0383}"/>
    <cellStyle name="Comma 30 8 4 4" xfId="8452" xr:uid="{CAFF6AFB-0CFA-4F1D-9D92-C0D6990F6D03}"/>
    <cellStyle name="Comma 30 8 4 5" xfId="10797" xr:uid="{F7656D8C-4486-471F-B218-6E1C7137883A}"/>
    <cellStyle name="Comma 30 8 4 6" xfId="13142" xr:uid="{3FA4B661-1460-4CA1-BC9E-81EB9067FAFA}"/>
    <cellStyle name="Comma 30 8 4 7" xfId="15487" xr:uid="{683E5DE6-6598-42E8-A8A2-5EB34524ED97}"/>
    <cellStyle name="Comma 30 8 4 8" xfId="17833" xr:uid="{0BB4F020-680D-42DC-A9DF-4F5DD02C07EA}"/>
    <cellStyle name="Comma 30 8 4 9" xfId="20178" xr:uid="{26FBE9DB-34D6-45A7-B4B8-415000F88713}"/>
    <cellStyle name="Comma 30 8 5" xfId="1801" xr:uid="{21D8F717-F390-4AFF-BC9D-B873C96C4DDB}"/>
    <cellStyle name="Comma 30 8 5 10" xfId="22907" xr:uid="{49C30FF8-CAAE-4B32-BBC5-5CD8627FCB9E}"/>
    <cellStyle name="Comma 30 8 5 11" xfId="25252" xr:uid="{369DD0C6-EC7F-4B67-BE20-B58E84B2F282}"/>
    <cellStyle name="Comma 30 8 5 12" xfId="27597" xr:uid="{BAA2C087-B905-4423-9C16-532C83BFB10C}"/>
    <cellStyle name="Comma 30 8 5 2" xfId="4146" xr:uid="{1A5EE356-28E0-4FFD-AC57-5D1DF2169D68}"/>
    <cellStyle name="Comma 30 8 5 3" xfId="6491" xr:uid="{92D7B5D4-45C4-4D84-B670-48A0EF6BAD42}"/>
    <cellStyle name="Comma 30 8 5 4" xfId="8836" xr:uid="{823E1F96-404A-493A-8988-D09816572D9E}"/>
    <cellStyle name="Comma 30 8 5 5" xfId="11181" xr:uid="{EB08238D-773E-4C4D-BB6C-AE38D5952095}"/>
    <cellStyle name="Comma 30 8 5 6" xfId="13526" xr:uid="{8081A8AC-B675-4C74-A337-B723A487D99A}"/>
    <cellStyle name="Comma 30 8 5 7" xfId="15871" xr:uid="{D0D14F64-90C1-4DFC-B15C-6B9CCE7FE05A}"/>
    <cellStyle name="Comma 30 8 5 8" xfId="18217" xr:uid="{9D2712CA-D49A-4F96-9784-942559FDAEE1}"/>
    <cellStyle name="Comma 30 8 5 9" xfId="20562" xr:uid="{FD3A9BB4-41A9-4A95-9D07-7321C3B06BB9}"/>
    <cellStyle name="Comma 30 8 6" xfId="2185" xr:uid="{A5642480-A511-40A8-B926-BD9F2FEC3DE5}"/>
    <cellStyle name="Comma 30 8 6 10" xfId="23291" xr:uid="{D2B29642-99BD-4F07-94CC-2EE6E547E60C}"/>
    <cellStyle name="Comma 30 8 6 11" xfId="25636" xr:uid="{67BB1263-C3FD-4E3A-B141-2DBC1C1746F2}"/>
    <cellStyle name="Comma 30 8 6 12" xfId="27981" xr:uid="{B8C2291E-8451-401F-A2E2-AA452E711DB9}"/>
    <cellStyle name="Comma 30 8 6 2" xfId="4530" xr:uid="{8721B50E-216F-47AD-B803-6043E06EB7A3}"/>
    <cellStyle name="Comma 30 8 6 3" xfId="6875" xr:uid="{EC326F69-A506-4A7F-B231-8DF5A1566853}"/>
    <cellStyle name="Comma 30 8 6 4" xfId="9220" xr:uid="{DE5F8F95-FC74-4228-9100-2B723BBEEC11}"/>
    <cellStyle name="Comma 30 8 6 5" xfId="11565" xr:uid="{5B67F24F-2F87-4687-A0F1-0D0093055793}"/>
    <cellStyle name="Comma 30 8 6 6" xfId="13910" xr:uid="{88F19217-50FB-4351-B643-F0C7776FBDFC}"/>
    <cellStyle name="Comma 30 8 6 7" xfId="16255" xr:uid="{1C63177D-6E17-4E42-83C5-5352F16476F6}"/>
    <cellStyle name="Comma 30 8 6 8" xfId="18601" xr:uid="{D9A2C3F0-DBFD-4928-9F00-DF9B8E258C7F}"/>
    <cellStyle name="Comma 30 8 6 9" xfId="20946" xr:uid="{DFEDA066-F67E-44BC-A717-169C8DF63349}"/>
    <cellStyle name="Comma 30 8 7" xfId="2569" xr:uid="{E5CE8E73-A26D-4441-9223-E4F611646AB4}"/>
    <cellStyle name="Comma 30 8 8" xfId="4914" xr:uid="{2722D9D3-3A8B-4DE5-816D-1827BC3113FC}"/>
    <cellStyle name="Comma 30 8 9" xfId="7259" xr:uid="{BC6EB4EB-516C-40E7-877D-AF343ED53DB7}"/>
    <cellStyle name="Comma 30 9" xfId="272" xr:uid="{1CA2E664-DCDD-4048-9D32-39A3795E35EE}"/>
    <cellStyle name="Comma 30 9 10" xfId="9652" xr:uid="{150E4BEA-3BAF-4A3D-8D39-E5C6A8672547}"/>
    <cellStyle name="Comma 30 9 11" xfId="11997" xr:uid="{16F62B7B-9429-4B2F-8E4F-06CB7DED63DF}"/>
    <cellStyle name="Comma 30 9 12" xfId="14342" xr:uid="{08D12A2F-7403-4D7A-A17C-B4A85AB86553}"/>
    <cellStyle name="Comma 30 9 13" xfId="16688" xr:uid="{DDFF5EAA-3F29-4958-A825-4215DEDCD8F1}"/>
    <cellStyle name="Comma 30 9 14" xfId="19033" xr:uid="{C2F5A973-7252-42E0-B7DD-999E642B552B}"/>
    <cellStyle name="Comma 30 9 15" xfId="21378" xr:uid="{02EDF33D-8AFD-4953-BFFE-2B8AD9EE7918}"/>
    <cellStyle name="Comma 30 9 16" xfId="23723" xr:uid="{17BEC025-D495-4822-9E26-6736E051E23E}"/>
    <cellStyle name="Comma 30 9 17" xfId="26068" xr:uid="{AAA6B69D-0D5A-435F-8A4D-02190A12FC07}"/>
    <cellStyle name="Comma 30 9 2" xfId="656" xr:uid="{2EFE50C5-2755-479D-A169-DB7421C6AF3F}"/>
    <cellStyle name="Comma 30 9 2 10" xfId="21762" xr:uid="{3E9AEFB3-E01D-45C6-B89A-E7944E96F1DC}"/>
    <cellStyle name="Comma 30 9 2 11" xfId="24107" xr:uid="{3EE9B32E-6B01-40E5-93C6-177A46B7ECEB}"/>
    <cellStyle name="Comma 30 9 2 12" xfId="26452" xr:uid="{E8ACBB1B-4F7C-437E-B185-DC512BA0E760}"/>
    <cellStyle name="Comma 30 9 2 2" xfId="3001" xr:uid="{E79D2468-D0EF-463D-ABF7-F7F1109BB69F}"/>
    <cellStyle name="Comma 30 9 2 3" xfId="5346" xr:uid="{652ABDF9-E3A8-4026-A55C-4A7D23E43A7D}"/>
    <cellStyle name="Comma 30 9 2 4" xfId="7691" xr:uid="{6E64E15F-7383-4A9E-B7F2-EC9FA6908F34}"/>
    <cellStyle name="Comma 30 9 2 5" xfId="10036" xr:uid="{BA66B288-FBDE-4A1F-9912-A3694DF24D59}"/>
    <cellStyle name="Comma 30 9 2 6" xfId="12381" xr:uid="{3728A370-BE4F-40BD-825B-528850D8760A}"/>
    <cellStyle name="Comma 30 9 2 7" xfId="14726" xr:uid="{89BC2FFA-5655-4940-8DD2-4DC4BC8C6D09}"/>
    <cellStyle name="Comma 30 9 2 8" xfId="17072" xr:uid="{8BC463FF-1391-41C4-8C69-B8550FBC2DD9}"/>
    <cellStyle name="Comma 30 9 2 9" xfId="19417" xr:uid="{C81C7DA8-F22D-445A-94AC-735327EA0DEB}"/>
    <cellStyle name="Comma 30 9 3" xfId="1081" xr:uid="{B2760881-9B30-4E5A-A099-B6B0642DB33F}"/>
    <cellStyle name="Comma 30 9 3 10" xfId="22187" xr:uid="{CD19EF2A-2F55-4C6E-AA7F-8B6350A29DF8}"/>
    <cellStyle name="Comma 30 9 3 11" xfId="24532" xr:uid="{A7B8970F-A704-47E1-A9A0-731918EBA742}"/>
    <cellStyle name="Comma 30 9 3 12" xfId="26877" xr:uid="{CB856AA3-A7D0-46B1-AFB5-DAF6F14BFB5D}"/>
    <cellStyle name="Comma 30 9 3 2" xfId="3426" xr:uid="{712272DD-3A57-404D-B22D-0E15F7AF3E53}"/>
    <cellStyle name="Comma 30 9 3 3" xfId="5771" xr:uid="{26A4B626-6DE6-40FC-8725-709B26895930}"/>
    <cellStyle name="Comma 30 9 3 4" xfId="8116" xr:uid="{3EF414C4-9D9C-4B39-99D6-FED8A1BC602C}"/>
    <cellStyle name="Comma 30 9 3 5" xfId="10461" xr:uid="{F129E299-4A76-4EF4-B32F-880EE91C8DC7}"/>
    <cellStyle name="Comma 30 9 3 6" xfId="12806" xr:uid="{A14DA55F-C8EC-4581-89E4-FE16C23152C7}"/>
    <cellStyle name="Comma 30 9 3 7" xfId="15151" xr:uid="{8AE1FA06-8E65-44EB-9CF8-E3DBA3696A06}"/>
    <cellStyle name="Comma 30 9 3 8" xfId="17497" xr:uid="{CB35336E-D8A5-4307-A7CD-162548D45387}"/>
    <cellStyle name="Comma 30 9 3 9" xfId="19842" xr:uid="{8C34828B-4545-446A-AB3B-CB093FBB3508}"/>
    <cellStyle name="Comma 30 9 4" xfId="1465" xr:uid="{332B93A4-594B-4BE5-BF4B-B89E8274B5C3}"/>
    <cellStyle name="Comma 30 9 4 10" xfId="22571" xr:uid="{DD773524-1ECC-43C8-A1FC-79F31F9947B5}"/>
    <cellStyle name="Comma 30 9 4 11" xfId="24916" xr:uid="{C87A8434-73BE-40AE-9419-228E30B633BB}"/>
    <cellStyle name="Comma 30 9 4 12" xfId="27261" xr:uid="{730882CD-1554-430D-815F-6D5D35A1EDA7}"/>
    <cellStyle name="Comma 30 9 4 2" xfId="3810" xr:uid="{C11FC770-F59B-4C63-A810-F8079D0C358B}"/>
    <cellStyle name="Comma 30 9 4 3" xfId="6155" xr:uid="{F3750CFA-019E-4CCC-92A8-5DB493A003AC}"/>
    <cellStyle name="Comma 30 9 4 4" xfId="8500" xr:uid="{A233DE8A-22C5-4E0D-81A9-D09C5CE4A973}"/>
    <cellStyle name="Comma 30 9 4 5" xfId="10845" xr:uid="{F93DB55D-80C7-490F-9AC7-F3FD9C20DBD5}"/>
    <cellStyle name="Comma 30 9 4 6" xfId="13190" xr:uid="{0EEB5EFF-3444-4B97-B7B2-FC63BD56751A}"/>
    <cellStyle name="Comma 30 9 4 7" xfId="15535" xr:uid="{C4ADC83B-CCD5-415B-B369-D3C34F335B2C}"/>
    <cellStyle name="Comma 30 9 4 8" xfId="17881" xr:uid="{A36DAC52-007F-41B6-BF5E-E4287899B6CE}"/>
    <cellStyle name="Comma 30 9 4 9" xfId="20226" xr:uid="{9AB5E05F-D282-4046-A08B-48C864DDD2CA}"/>
    <cellStyle name="Comma 30 9 5" xfId="1849" xr:uid="{FEAA8DE8-D0FC-46E1-B147-FDF11F045AC4}"/>
    <cellStyle name="Comma 30 9 5 10" xfId="22955" xr:uid="{E6EB1441-F4A8-4808-B705-76179160BDD2}"/>
    <cellStyle name="Comma 30 9 5 11" xfId="25300" xr:uid="{3C1CC27A-1055-4566-9BE6-0D65DF0D7DAB}"/>
    <cellStyle name="Comma 30 9 5 12" xfId="27645" xr:uid="{AD91869C-25C5-4FF6-B30C-E210C410839A}"/>
    <cellStyle name="Comma 30 9 5 2" xfId="4194" xr:uid="{059261AB-CAAE-4410-9B3F-86CEF736205B}"/>
    <cellStyle name="Comma 30 9 5 3" xfId="6539" xr:uid="{ED579FE9-CB8D-4C34-ACED-821A62E09932}"/>
    <cellStyle name="Comma 30 9 5 4" xfId="8884" xr:uid="{FC98DFF5-EE7F-4CEF-ADC7-0A5A08F6E012}"/>
    <cellStyle name="Comma 30 9 5 5" xfId="11229" xr:uid="{D6DDBB11-E8E8-4E76-BA7A-03FD7C7DBBD1}"/>
    <cellStyle name="Comma 30 9 5 6" xfId="13574" xr:uid="{5340EBF4-AE3E-4D86-A38B-8131D8A83A2D}"/>
    <cellStyle name="Comma 30 9 5 7" xfId="15919" xr:uid="{AF01A31C-4AEC-4337-A914-F82144D68B11}"/>
    <cellStyle name="Comma 30 9 5 8" xfId="18265" xr:uid="{70ABD32E-53C6-4FC0-AF81-9946B72480EE}"/>
    <cellStyle name="Comma 30 9 5 9" xfId="20610" xr:uid="{04FCE164-F2CF-4B22-8C02-9AEF38D48CDA}"/>
    <cellStyle name="Comma 30 9 6" xfId="2233" xr:uid="{E0620693-8A00-487F-A285-09F6A9D11419}"/>
    <cellStyle name="Comma 30 9 6 10" xfId="23339" xr:uid="{16EBE78B-A2F3-4988-9691-101F1BEFB92D}"/>
    <cellStyle name="Comma 30 9 6 11" xfId="25684" xr:uid="{9CD76D03-C2E1-421D-AB02-B0FEB39BFAEB}"/>
    <cellStyle name="Comma 30 9 6 12" xfId="28029" xr:uid="{5CF0A316-E93C-47D1-A60E-AE546053E177}"/>
    <cellStyle name="Comma 30 9 6 2" xfId="4578" xr:uid="{B275470A-E003-46B3-BCDC-3DC8B55D8E0E}"/>
    <cellStyle name="Comma 30 9 6 3" xfId="6923" xr:uid="{C48E5F49-8E76-465A-85B4-55010671DC38}"/>
    <cellStyle name="Comma 30 9 6 4" xfId="9268" xr:uid="{ABB1110A-C062-4F37-930F-69940E51030C}"/>
    <cellStyle name="Comma 30 9 6 5" xfId="11613" xr:uid="{A1109791-134F-41D2-80E1-0D0ACCA71F17}"/>
    <cellStyle name="Comma 30 9 6 6" xfId="13958" xr:uid="{D5A9D72C-7CC1-41DC-9BA0-94FC12BA4489}"/>
    <cellStyle name="Comma 30 9 6 7" xfId="16303" xr:uid="{EC80C30A-2B69-429E-94FF-A8ACBC2E007E}"/>
    <cellStyle name="Comma 30 9 6 8" xfId="18649" xr:uid="{AB18102E-4C28-4F6B-9152-E4D4224F7508}"/>
    <cellStyle name="Comma 30 9 6 9" xfId="20994" xr:uid="{BFDEDFFC-2F19-4F7D-A558-A9DD0F64CC2B}"/>
    <cellStyle name="Comma 30 9 7" xfId="2617" xr:uid="{A9159ABA-B4E5-4095-81FC-4C3BD17F37CB}"/>
    <cellStyle name="Comma 30 9 8" xfId="4962" xr:uid="{03723154-6414-44B9-8D0A-84433A676868}"/>
    <cellStyle name="Comma 30 9 9" xfId="7307" xr:uid="{0D0B4D8F-BAFD-43A1-8B10-0E96F40737BD}"/>
    <cellStyle name="Currency 2" xfId="23" xr:uid="{00000000-0005-0000-0000-000001000000}"/>
    <cellStyle name="Normal" xfId="0" builtinId="0"/>
    <cellStyle name="Normal 2" xfId="5" xr:uid="{00000000-0005-0000-0000-000005000000}"/>
    <cellStyle name="Normal 2 131" xfId="4" xr:uid="{00000000-0005-0000-0000-000006000000}"/>
    <cellStyle name="Normal 2 2" xfId="22" xr:uid="{00000000-0005-0000-0000-000003000000}"/>
    <cellStyle name="Normal 2 3 3" xfId="25" xr:uid="{98BD2C69-762E-494D-BC29-CEBE2DA85FA6}"/>
    <cellStyle name="Normal 22" xfId="826" xr:uid="{D3BD3466-AED8-4449-B742-AE1600960E35}"/>
    <cellStyle name="Normal 22 10" xfId="19587" xr:uid="{8A001CF7-4E42-49E1-9960-0372E9CDF4B0}"/>
    <cellStyle name="Normal 22 11" xfId="21932" xr:uid="{1E05FBE4-83A6-4F89-8854-39D680CD58E9}"/>
    <cellStyle name="Normal 22 12" xfId="24277" xr:uid="{E7ADC01A-CE92-4C35-821B-F4CB6B70CD74}"/>
    <cellStyle name="Normal 22 13" xfId="26622" xr:uid="{B6746F04-FC6C-48DA-BBA9-51564E2F74A9}"/>
    <cellStyle name="Normal 22 2" xfId="840" xr:uid="{8F669A7C-B575-4E48-BCA3-BED1F9C5003D}"/>
    <cellStyle name="Normal 22 2 10" xfId="21946" xr:uid="{B1EC3784-9102-4126-980F-8FFA4BA0685A}"/>
    <cellStyle name="Normal 22 2 11" xfId="24291" xr:uid="{2DC0192E-1A47-48C4-A11F-3E4E01040536}"/>
    <cellStyle name="Normal 22 2 12" xfId="26636" xr:uid="{3B4946F5-6D71-4870-8D14-66E46DBEAB71}"/>
    <cellStyle name="Normal 22 2 2" xfId="3185" xr:uid="{5061B95F-0F20-4A3C-8C08-AFFD5DA52194}"/>
    <cellStyle name="Normal 22 2 3" xfId="5530" xr:uid="{423AD83D-D375-4B0F-A4BC-1F76EE4D2D6E}"/>
    <cellStyle name="Normal 22 2 4" xfId="7875" xr:uid="{1CF49B7F-D29F-4747-B5BE-E00C03B4726D}"/>
    <cellStyle name="Normal 22 2 5" xfId="10220" xr:uid="{7BBFE2F2-68D7-4D1E-BBCA-B385F8D97051}"/>
    <cellStyle name="Normal 22 2 6" xfId="12565" xr:uid="{111E34EC-0A2B-45F4-A861-FBAF1FE8D431}"/>
    <cellStyle name="Normal 22 2 7" xfId="14910" xr:uid="{9F9A68AC-339F-405B-9234-93DF2F701F21}"/>
    <cellStyle name="Normal 22 2 8" xfId="17256" xr:uid="{5A2D860A-0B74-4DC9-A626-10DD3160F818}"/>
    <cellStyle name="Normal 22 2 9" xfId="19601" xr:uid="{38BC83ED-95B9-4AB4-9F53-31EE2E8E6424}"/>
    <cellStyle name="Normal 22 3" xfId="3171" xr:uid="{2B70BF8C-EE17-4EDD-BB51-1003A06B3DDA}"/>
    <cellStyle name="Normal 22 4" xfId="5516" xr:uid="{7B66F118-7464-4D90-886E-69BBFCE2154B}"/>
    <cellStyle name="Normal 22 5" xfId="7861" xr:uid="{030DEEF5-F738-4088-B1FA-67E28E20E96A}"/>
    <cellStyle name="Normal 22 6" xfId="10206" xr:uid="{6E9517B6-FB1C-4112-ABB1-3C33DD22BFE5}"/>
    <cellStyle name="Normal 22 7" xfId="12551" xr:uid="{3FF13F5E-E921-4CE4-B6CA-6B07D2CD7E71}"/>
    <cellStyle name="Normal 22 8" xfId="14896" xr:uid="{58E7AAE0-3C76-4DFE-836F-F203870D4BCD}"/>
    <cellStyle name="Normal 22 9" xfId="17242" xr:uid="{B0869498-E52F-4059-804F-E52FBC80AC7A}"/>
    <cellStyle name="Normal 23" xfId="812" xr:uid="{B10A6053-0AA1-4D46-ACC9-83C5F544525B}"/>
    <cellStyle name="Normal 23 10" xfId="17228" xr:uid="{0F9E36CA-E642-4260-B84E-8B8889EB1B3B}"/>
    <cellStyle name="Normal 23 11" xfId="19573" xr:uid="{E828BCE4-70F1-4CC9-980B-913157CACCFE}"/>
    <cellStyle name="Normal 23 12" xfId="21918" xr:uid="{25EA0C45-E976-40FE-954E-B7AAA7B6CAC1}"/>
    <cellStyle name="Normal 23 13" xfId="24263" xr:uid="{1ECDFF5D-B8FE-4E34-B167-F0157E4734A3}"/>
    <cellStyle name="Normal 23 14" xfId="26608" xr:uid="{556B5424-928F-4623-9990-A30246C3D81F}"/>
    <cellStyle name="Normal 23 2" xfId="825" xr:uid="{F96C461D-AAAE-4B9E-BD28-4C99529BD77C}"/>
    <cellStyle name="Normal 23 2 10" xfId="21931" xr:uid="{3F9B2F90-BF74-4A97-91E1-55D96EA45166}"/>
    <cellStyle name="Normal 23 2 11" xfId="24276" xr:uid="{D11D7CD1-235C-43BA-82DC-D457A5E9FFC8}"/>
    <cellStyle name="Normal 23 2 12" xfId="26621" xr:uid="{6C47F38B-94BE-4349-BB9A-CBFB44E87AB6}"/>
    <cellStyle name="Normal 23 2 2" xfId="3170" xr:uid="{727A94E4-07B0-4C95-9B8B-FD3369C87DFD}"/>
    <cellStyle name="Normal 23 2 3" xfId="5515" xr:uid="{CBD3FBDD-E60A-4B1C-B696-2AB60F1300D7}"/>
    <cellStyle name="Normal 23 2 4" xfId="7860" xr:uid="{281DA892-5C43-4002-A6F1-C4B3E82EFADC}"/>
    <cellStyle name="Normal 23 2 5" xfId="10205" xr:uid="{09468105-0A93-4D14-B67C-99B0DB1C9C15}"/>
    <cellStyle name="Normal 23 2 6" xfId="12550" xr:uid="{DB54D131-072E-455F-B0BA-4B8FEB6A2F1B}"/>
    <cellStyle name="Normal 23 2 7" xfId="14895" xr:uid="{DD8E6677-887B-4527-BA5C-23C5D4C8661C}"/>
    <cellStyle name="Normal 23 2 8" xfId="17241" xr:uid="{974E3CFE-F1B2-4239-9E8D-2B9293DFDD0A}"/>
    <cellStyle name="Normal 23 2 9" xfId="19586" xr:uid="{38FE2554-C0FD-4BE3-BF55-10A2CF1307FE}"/>
    <cellStyle name="Normal 23 3" xfId="839" xr:uid="{36D2878D-15F6-48EE-8957-52F2800AC545}"/>
    <cellStyle name="Normal 23 3 10" xfId="21945" xr:uid="{9718FE99-E301-48C8-8B9A-18C860F6445D}"/>
    <cellStyle name="Normal 23 3 11" xfId="24290" xr:uid="{772B346A-CE0D-4AD8-9C73-AC6A18C3F732}"/>
    <cellStyle name="Normal 23 3 12" xfId="26635" xr:uid="{B59C599F-33B2-4494-95B8-44BC317C2F5D}"/>
    <cellStyle name="Normal 23 3 2" xfId="3184" xr:uid="{C6456F81-24A6-4F84-8421-F8AA633A641E}"/>
    <cellStyle name="Normal 23 3 3" xfId="5529" xr:uid="{EE53743B-131D-4481-8792-AF3881EA0FAB}"/>
    <cellStyle name="Normal 23 3 4" xfId="7874" xr:uid="{776369AD-FD73-4442-BE9A-2DFB3A8F691A}"/>
    <cellStyle name="Normal 23 3 5" xfId="10219" xr:uid="{BEFF579E-8C3E-4E8C-8526-7F1F12F648F4}"/>
    <cellStyle name="Normal 23 3 6" xfId="12564" xr:uid="{B2684B7B-34CC-4AB9-90FC-94AC5D883B5E}"/>
    <cellStyle name="Normal 23 3 7" xfId="14909" xr:uid="{9E6C2000-46B2-42C0-964A-23DD17BEAF55}"/>
    <cellStyle name="Normal 23 3 8" xfId="17255" xr:uid="{83EBC09A-6112-4FC0-ABFE-14F3817AB7DF}"/>
    <cellStyle name="Normal 23 3 9" xfId="19600" xr:uid="{5A180388-64A0-4A11-A3FA-830CBF2D1B1A}"/>
    <cellStyle name="Normal 23 4" xfId="3157" xr:uid="{4B22D43F-E8D9-45C6-A368-E9762C16CD2F}"/>
    <cellStyle name="Normal 23 5" xfId="5502" xr:uid="{17D0D8A5-9949-4EDC-9DA3-57E6DF0F3ADB}"/>
    <cellStyle name="Normal 23 6" xfId="7847" xr:uid="{003B551C-2D85-4D87-8F2B-6AA5A950F7A7}"/>
    <cellStyle name="Normal 23 7" xfId="10192" xr:uid="{5F162C54-60CF-4077-B65E-4EFB85A5FF3D}"/>
    <cellStyle name="Normal 23 8" xfId="12537" xr:uid="{C14028D7-487D-45B1-8269-8678FED3EA0D}"/>
    <cellStyle name="Normal 23 9" xfId="14882" xr:uid="{445E120B-53FA-42A3-8F3F-7BE50E6F4F6F}"/>
    <cellStyle name="Normal 3" xfId="10" xr:uid="{00000000-0005-0000-0000-000007000000}"/>
    <cellStyle name="Normal 3 2" xfId="13" xr:uid="{00000000-0005-0000-0000-000008000000}"/>
    <cellStyle name="Normal 3 3" xfId="27" xr:uid="{00000000-0005-0000-0000-000001000000}"/>
    <cellStyle name="Normal 3 3 2" xfId="36" xr:uid="{9A721175-B9FA-44E4-9D18-80C8FB988449}"/>
    <cellStyle name="Normal 3 4" xfId="32" xr:uid="{2205A58F-DE26-4DD5-A8F9-DABEB897EBFB}"/>
    <cellStyle name="Normal 3 6_LV Design Outputs" xfId="15" xr:uid="{2597AC4A-5FEF-43D2-AE5C-266713793070}"/>
    <cellStyle name="Normal 4" xfId="11" xr:uid="{00000000-0005-0000-0000-000009000000}"/>
    <cellStyle name="Normal 4 10" xfId="324" xr:uid="{4F477122-ADB9-46A0-AAD5-7A17E2988162}"/>
    <cellStyle name="Normal 4 10 10" xfId="9704" xr:uid="{221CDE98-A266-4869-BE96-CB763902D3B7}"/>
    <cellStyle name="Normal 4 10 11" xfId="12049" xr:uid="{6DF4389B-3CBC-4ED1-B724-75290CF4CD95}"/>
    <cellStyle name="Normal 4 10 12" xfId="14394" xr:uid="{6D62259F-9AD5-4BF6-A58C-F96BCE8877E5}"/>
    <cellStyle name="Normal 4 10 13" xfId="16740" xr:uid="{563BD4E9-BEC7-4109-A944-51BB6CB2FA58}"/>
    <cellStyle name="Normal 4 10 14" xfId="19085" xr:uid="{9BDA279D-8912-44F0-B9A3-21A9F241ADF1}"/>
    <cellStyle name="Normal 4 10 15" xfId="21430" xr:uid="{F5316F59-1BAC-4C0B-B090-C983504A4589}"/>
    <cellStyle name="Normal 4 10 16" xfId="23775" xr:uid="{1DC980FB-D26D-4B1A-8779-325BEC89202F}"/>
    <cellStyle name="Normal 4 10 17" xfId="26120" xr:uid="{F2BCE4E6-00EE-49CA-A2D6-1EBA314E1587}"/>
    <cellStyle name="Normal 4 10 2" xfId="708" xr:uid="{BEB45186-B832-4CE0-9A68-13DC09A184C9}"/>
    <cellStyle name="Normal 4 10 2 10" xfId="21814" xr:uid="{810139D1-8171-4300-8ABC-25A910E7A317}"/>
    <cellStyle name="Normal 4 10 2 11" xfId="24159" xr:uid="{AEF74EAD-FB53-4FA6-8D18-2A6B722C2A16}"/>
    <cellStyle name="Normal 4 10 2 12" xfId="26504" xr:uid="{A721795B-C74A-44F9-AB21-A2A54E62EF89}"/>
    <cellStyle name="Normal 4 10 2 2" xfId="3053" xr:uid="{B36CDB78-4CCD-41A6-BCD0-378D0BD82D48}"/>
    <cellStyle name="Normal 4 10 2 3" xfId="5398" xr:uid="{16485D5A-E549-486C-A9C0-7A0FF4FDD8EB}"/>
    <cellStyle name="Normal 4 10 2 4" xfId="7743" xr:uid="{1A6537B5-BDA2-4E40-8D25-BC191D38D091}"/>
    <cellStyle name="Normal 4 10 2 5" xfId="10088" xr:uid="{3B698515-6EE8-4CE5-A971-3D2A67322BF7}"/>
    <cellStyle name="Normal 4 10 2 6" xfId="12433" xr:uid="{E9E95449-D2C8-40B3-BD20-8D15559667E9}"/>
    <cellStyle name="Normal 4 10 2 7" xfId="14778" xr:uid="{52B791F1-D59D-4F96-BF51-07FC9A3C21D2}"/>
    <cellStyle name="Normal 4 10 2 8" xfId="17124" xr:uid="{44DCA143-C60E-40A1-BC32-22466B8770F9}"/>
    <cellStyle name="Normal 4 10 2 9" xfId="19469" xr:uid="{DDCF384F-4D1D-4295-9B62-38D53AB818D5}"/>
    <cellStyle name="Normal 4 10 3" xfId="1133" xr:uid="{49DA1CEA-82BC-456D-9F3E-9A2305FFB5CC}"/>
    <cellStyle name="Normal 4 10 3 10" xfId="22239" xr:uid="{AC782874-A127-4E93-BE0F-98C5FB44B5A4}"/>
    <cellStyle name="Normal 4 10 3 11" xfId="24584" xr:uid="{B04974FF-542D-41EE-931B-7E15A5B56433}"/>
    <cellStyle name="Normal 4 10 3 12" xfId="26929" xr:uid="{944FBF7B-1FEF-48DE-A5AA-91271318BA25}"/>
    <cellStyle name="Normal 4 10 3 2" xfId="3478" xr:uid="{678AFF90-1782-4DC6-9B1D-8813D760EC27}"/>
    <cellStyle name="Normal 4 10 3 3" xfId="5823" xr:uid="{BB0A23DD-E4EE-44AC-85A3-92050702E94D}"/>
    <cellStyle name="Normal 4 10 3 4" xfId="8168" xr:uid="{AC332843-0A90-4308-ACF0-5BA6F9CB0A54}"/>
    <cellStyle name="Normal 4 10 3 5" xfId="10513" xr:uid="{C4024C1A-9B36-4610-A78A-8ECC3145AC98}"/>
    <cellStyle name="Normal 4 10 3 6" xfId="12858" xr:uid="{459D1DE6-2EF8-4843-9533-542A2B0EC5FA}"/>
    <cellStyle name="Normal 4 10 3 7" xfId="15203" xr:uid="{D38C9C44-9BC3-4DEA-8E22-939B87939678}"/>
    <cellStyle name="Normal 4 10 3 8" xfId="17549" xr:uid="{010BF9E1-66B1-40CC-A66C-6B21FA4EC5C4}"/>
    <cellStyle name="Normal 4 10 3 9" xfId="19894" xr:uid="{C00C960D-45E5-44DE-B3AF-3163D17BD8AE}"/>
    <cellStyle name="Normal 4 10 4" xfId="1517" xr:uid="{6F28458F-6773-455A-BCB0-729F004B6F4E}"/>
    <cellStyle name="Normal 4 10 4 10" xfId="22623" xr:uid="{BBF7D8BF-598B-4CC3-80DB-B47DE2E13A31}"/>
    <cellStyle name="Normal 4 10 4 11" xfId="24968" xr:uid="{CFE53FB4-1EB6-4864-AB7D-D5685A968C1B}"/>
    <cellStyle name="Normal 4 10 4 12" xfId="27313" xr:uid="{3B159A3F-FB87-4E23-A315-A6B6F3B5D69D}"/>
    <cellStyle name="Normal 4 10 4 2" xfId="3862" xr:uid="{8CA2F74A-BA36-4022-873B-091FE0D6AC30}"/>
    <cellStyle name="Normal 4 10 4 3" xfId="6207" xr:uid="{78563334-A8DF-455E-8EE3-0BCE899B9904}"/>
    <cellStyle name="Normal 4 10 4 4" xfId="8552" xr:uid="{AD83F343-4A32-4025-B956-C5ED4C622A40}"/>
    <cellStyle name="Normal 4 10 4 5" xfId="10897" xr:uid="{E3D0CD9D-C05C-4423-978B-A92D1937CD7F}"/>
    <cellStyle name="Normal 4 10 4 6" xfId="13242" xr:uid="{491A935D-91EB-458A-A544-C15DD762D78B}"/>
    <cellStyle name="Normal 4 10 4 7" xfId="15587" xr:uid="{AE39CBF7-18C2-45B0-91B1-76C049182B08}"/>
    <cellStyle name="Normal 4 10 4 8" xfId="17933" xr:uid="{E7BC7A97-17B7-4BC9-A99B-FACE135CD380}"/>
    <cellStyle name="Normal 4 10 4 9" xfId="20278" xr:uid="{323A5792-4899-46DC-A87F-53ABE5CB46BC}"/>
    <cellStyle name="Normal 4 10 5" xfId="1901" xr:uid="{0ABF792C-FD0D-48F8-9A0A-C21B9AED1069}"/>
    <cellStyle name="Normal 4 10 5 10" xfId="23007" xr:uid="{69ECBB47-EA4E-4362-8A42-A67A45A0495A}"/>
    <cellStyle name="Normal 4 10 5 11" xfId="25352" xr:uid="{7975DAEC-1D63-4473-BF81-D3CBAF337D6F}"/>
    <cellStyle name="Normal 4 10 5 12" xfId="27697" xr:uid="{EB70A8A2-8898-4BEB-83D7-1BD5E8E902B1}"/>
    <cellStyle name="Normal 4 10 5 2" xfId="4246" xr:uid="{08DB1061-6BA9-4ECC-AE31-B0300F4E02EC}"/>
    <cellStyle name="Normal 4 10 5 3" xfId="6591" xr:uid="{143F836F-B231-4A9B-BE2F-F5DBA881506F}"/>
    <cellStyle name="Normal 4 10 5 4" xfId="8936" xr:uid="{D8AD630D-724A-4EC6-8872-B49DFA0A91FF}"/>
    <cellStyle name="Normal 4 10 5 5" xfId="11281" xr:uid="{472E677C-DC60-45B1-A1B3-CAA579EEC112}"/>
    <cellStyle name="Normal 4 10 5 6" xfId="13626" xr:uid="{B8B2C6D9-4391-4973-BBB0-04AD0E12EF68}"/>
    <cellStyle name="Normal 4 10 5 7" xfId="15971" xr:uid="{3754CCA8-FF45-42DC-8D28-B0BFE97476BB}"/>
    <cellStyle name="Normal 4 10 5 8" xfId="18317" xr:uid="{E12E3EC6-A6CC-481E-BEFF-8F4EF27FF8A8}"/>
    <cellStyle name="Normal 4 10 5 9" xfId="20662" xr:uid="{EB3ED994-AF30-4016-980A-ACF91A8C45B5}"/>
    <cellStyle name="Normal 4 10 6" xfId="2285" xr:uid="{1988A08F-04B5-425E-BBD3-0CFFFF44867B}"/>
    <cellStyle name="Normal 4 10 6 10" xfId="23391" xr:uid="{57B95776-1A25-4958-B658-F6908F024BA9}"/>
    <cellStyle name="Normal 4 10 6 11" xfId="25736" xr:uid="{72E36630-A915-4A3E-8DEA-7B4233AADC97}"/>
    <cellStyle name="Normal 4 10 6 12" xfId="28081" xr:uid="{0B9F4004-8A82-4DB5-994F-19AE63D2CF18}"/>
    <cellStyle name="Normal 4 10 6 2" xfId="4630" xr:uid="{98EBA03E-EBCC-4593-9393-30AC050C633C}"/>
    <cellStyle name="Normal 4 10 6 3" xfId="6975" xr:uid="{48855385-0631-4604-BC62-8C5A9E002273}"/>
    <cellStyle name="Normal 4 10 6 4" xfId="9320" xr:uid="{CBAC56F5-C918-4D99-ACE0-571B7D4E097A}"/>
    <cellStyle name="Normal 4 10 6 5" xfId="11665" xr:uid="{BFFDB490-AF83-48B3-8F6C-767F9EEFD0A2}"/>
    <cellStyle name="Normal 4 10 6 6" xfId="14010" xr:uid="{CB93E1D5-F4FD-4091-9A85-B898D7C95171}"/>
    <cellStyle name="Normal 4 10 6 7" xfId="16355" xr:uid="{64544982-C68B-409E-B6B7-C8ED88A74AFE}"/>
    <cellStyle name="Normal 4 10 6 8" xfId="18701" xr:uid="{36EBBCD0-9089-4893-81EB-256B2F853B91}"/>
    <cellStyle name="Normal 4 10 6 9" xfId="21046" xr:uid="{8A0F9B57-B12B-4CF0-B354-C740CAF87C37}"/>
    <cellStyle name="Normal 4 10 7" xfId="2669" xr:uid="{7346FECF-2AAE-448A-89C2-8AABF90890D2}"/>
    <cellStyle name="Normal 4 10 8" xfId="5014" xr:uid="{9FF81C0A-63E0-48F3-9962-DDF0B4582AB1}"/>
    <cellStyle name="Normal 4 10 9" xfId="7359" xr:uid="{CA2BF2F2-E78E-41AA-989D-33CC8AD8BF90}"/>
    <cellStyle name="Normal 4 11" xfId="372" xr:uid="{0E4976FC-0DCB-4D98-81D4-8592D5F0AFC3}"/>
    <cellStyle name="Normal 4 11 10" xfId="9752" xr:uid="{69665B82-C347-4228-8A6E-30888FE35EB9}"/>
    <cellStyle name="Normal 4 11 11" xfId="12097" xr:uid="{CC1DA109-F11D-44A7-838E-57B8B8F1453D}"/>
    <cellStyle name="Normal 4 11 12" xfId="14442" xr:uid="{BE2C5CEC-F6F8-48EB-836C-60385937D808}"/>
    <cellStyle name="Normal 4 11 13" xfId="16788" xr:uid="{32A93BC6-ABA3-42C5-BB83-26512304C976}"/>
    <cellStyle name="Normal 4 11 14" xfId="19133" xr:uid="{7E55A2EB-AAFB-49B6-ABB8-2C200E37BD56}"/>
    <cellStyle name="Normal 4 11 15" xfId="21478" xr:uid="{88C592D1-D7F5-4F8B-9B92-FDBE970A82C3}"/>
    <cellStyle name="Normal 4 11 16" xfId="23823" xr:uid="{DB9ED11F-7889-41A8-B407-71453F6888FD}"/>
    <cellStyle name="Normal 4 11 17" xfId="26168" xr:uid="{D52C0871-46F3-4F45-BAEA-B1BD8E46E28C}"/>
    <cellStyle name="Normal 4 11 2" xfId="756" xr:uid="{889DEA48-3B0C-4FBB-B88F-8BFA6E736717}"/>
    <cellStyle name="Normal 4 11 2 10" xfId="21862" xr:uid="{BDECFD47-0411-4930-8B52-CB910C6CD215}"/>
    <cellStyle name="Normal 4 11 2 11" xfId="24207" xr:uid="{8A87889A-F19C-4A33-A737-449FE014738F}"/>
    <cellStyle name="Normal 4 11 2 12" xfId="26552" xr:uid="{CB358D19-7DC2-4183-B272-8E6C8B6738C2}"/>
    <cellStyle name="Normal 4 11 2 2" xfId="3101" xr:uid="{3A14A30A-A1F8-4EFB-8843-CE7125314BE3}"/>
    <cellStyle name="Normal 4 11 2 3" xfId="5446" xr:uid="{44435533-DCEB-4AE9-9732-E882A52ED913}"/>
    <cellStyle name="Normal 4 11 2 4" xfId="7791" xr:uid="{066456A6-2758-412F-8EAF-31D2F22E96DB}"/>
    <cellStyle name="Normal 4 11 2 5" xfId="10136" xr:uid="{3C38179F-4A71-4570-99A4-1E4EC80644D4}"/>
    <cellStyle name="Normal 4 11 2 6" xfId="12481" xr:uid="{F1087696-E240-46AE-ACE3-9F7B6478B062}"/>
    <cellStyle name="Normal 4 11 2 7" xfId="14826" xr:uid="{C5CA6E9B-8CB4-4E9F-B7D1-2EB8DD797CF8}"/>
    <cellStyle name="Normal 4 11 2 8" xfId="17172" xr:uid="{EF1FCFA0-B750-4BB9-9BFF-1D057C35D91B}"/>
    <cellStyle name="Normal 4 11 2 9" xfId="19517" xr:uid="{4DEFBEA1-8A64-4EFB-96C3-07FDB7108A6A}"/>
    <cellStyle name="Normal 4 11 3" xfId="1181" xr:uid="{63168ADE-5241-4566-AADA-9678CB149828}"/>
    <cellStyle name="Normal 4 11 3 10" xfId="22287" xr:uid="{DBA6F6A8-937C-4F7A-87A7-D7CBD4F047D3}"/>
    <cellStyle name="Normal 4 11 3 11" xfId="24632" xr:uid="{0340DBA6-245D-4064-980B-D1E1E4E096D0}"/>
    <cellStyle name="Normal 4 11 3 12" xfId="26977" xr:uid="{8F3B1D73-A81C-410C-8647-0FC696D99C32}"/>
    <cellStyle name="Normal 4 11 3 2" xfId="3526" xr:uid="{CC61DBBB-FDC6-46EB-8F5C-68DD008B7372}"/>
    <cellStyle name="Normal 4 11 3 3" xfId="5871" xr:uid="{2CE4BCF9-E372-454D-A2D9-172FC6FAAFA8}"/>
    <cellStyle name="Normal 4 11 3 4" xfId="8216" xr:uid="{69BDC6E8-3B51-4173-AA3A-4D1FDFBA8E7C}"/>
    <cellStyle name="Normal 4 11 3 5" xfId="10561" xr:uid="{FA0B1467-37D5-4587-9ABB-85C6FAB361B5}"/>
    <cellStyle name="Normal 4 11 3 6" xfId="12906" xr:uid="{63C04FFC-0999-4095-BAD2-4E4DB3D22E14}"/>
    <cellStyle name="Normal 4 11 3 7" xfId="15251" xr:uid="{9778CA4C-C960-4231-BEAA-BDAFC9D47A61}"/>
    <cellStyle name="Normal 4 11 3 8" xfId="17597" xr:uid="{76EF738F-4902-49C7-9516-6DC9AD4401D2}"/>
    <cellStyle name="Normal 4 11 3 9" xfId="19942" xr:uid="{FEBE0E4A-7EB6-40F9-B902-51C8BE17C690}"/>
    <cellStyle name="Normal 4 11 4" xfId="1565" xr:uid="{BD58105F-537D-40A2-9164-173A621C3941}"/>
    <cellStyle name="Normal 4 11 4 10" xfId="22671" xr:uid="{88983800-F91A-432B-AE00-56C2076B2383}"/>
    <cellStyle name="Normal 4 11 4 11" xfId="25016" xr:uid="{47C49FFD-F6C5-47A1-85EC-B07DF9496AAE}"/>
    <cellStyle name="Normal 4 11 4 12" xfId="27361" xr:uid="{E05E5645-2B0D-4D13-B264-B9AB6C726E97}"/>
    <cellStyle name="Normal 4 11 4 2" xfId="3910" xr:uid="{8E1F74B3-4AE8-4EAD-B5B6-2C4F3FB04B45}"/>
    <cellStyle name="Normal 4 11 4 3" xfId="6255" xr:uid="{30FF96AD-CC73-4B83-B286-0F3024BD534D}"/>
    <cellStyle name="Normal 4 11 4 4" xfId="8600" xr:uid="{B2E1DBF0-42A3-4B70-861D-4F479297B250}"/>
    <cellStyle name="Normal 4 11 4 5" xfId="10945" xr:uid="{5B79379B-2BE4-48A3-A500-774C852B9D81}"/>
    <cellStyle name="Normal 4 11 4 6" xfId="13290" xr:uid="{BFCC5A0A-8620-4A5D-8120-2FA5964B1F81}"/>
    <cellStyle name="Normal 4 11 4 7" xfId="15635" xr:uid="{A022E432-AC8E-4378-9260-A2DF4D80A59E}"/>
    <cellStyle name="Normal 4 11 4 8" xfId="17981" xr:uid="{7A64B263-2368-4DB5-9588-4B9AB40CBB49}"/>
    <cellStyle name="Normal 4 11 4 9" xfId="20326" xr:uid="{C6E8C2F7-E4AE-4F1C-9AA5-380D2150CA4C}"/>
    <cellStyle name="Normal 4 11 5" xfId="1949" xr:uid="{05C55ABE-74BB-400E-9971-8DF4E45049A2}"/>
    <cellStyle name="Normal 4 11 5 10" xfId="23055" xr:uid="{44B47FAC-7764-4FA2-9AE2-490423EBADB8}"/>
    <cellStyle name="Normal 4 11 5 11" xfId="25400" xr:uid="{63B11F16-1F69-4C5B-91C2-B5963802E8D5}"/>
    <cellStyle name="Normal 4 11 5 12" xfId="27745" xr:uid="{75E5A092-8502-40D6-82DE-60553B6A2D0A}"/>
    <cellStyle name="Normal 4 11 5 2" xfId="4294" xr:uid="{1FC72A80-0F1E-405E-9BAF-232A90562B9E}"/>
    <cellStyle name="Normal 4 11 5 3" xfId="6639" xr:uid="{9175EAE1-0DB5-4A22-ABB5-D9DDA8437D5D}"/>
    <cellStyle name="Normal 4 11 5 4" xfId="8984" xr:uid="{6FDC25CB-F961-4086-A7B4-93F4DD8EA085}"/>
    <cellStyle name="Normal 4 11 5 5" xfId="11329" xr:uid="{DFA071CB-A40C-4413-BBCB-53700AE74853}"/>
    <cellStyle name="Normal 4 11 5 6" xfId="13674" xr:uid="{B5B97B28-E9AD-4DD1-99CF-EF58F13947BE}"/>
    <cellStyle name="Normal 4 11 5 7" xfId="16019" xr:uid="{14B8F1A3-DDBF-43CA-BDCD-CFDA44FB9AA4}"/>
    <cellStyle name="Normal 4 11 5 8" xfId="18365" xr:uid="{9A0D50D2-827A-4AE5-B62F-78DC61DCEF1F}"/>
    <cellStyle name="Normal 4 11 5 9" xfId="20710" xr:uid="{DBFD1592-B980-4BFD-8431-5F957F1EC75C}"/>
    <cellStyle name="Normal 4 11 6" xfId="2333" xr:uid="{3038098E-9EA5-4271-BBB5-1EA4044D7314}"/>
    <cellStyle name="Normal 4 11 6 10" xfId="23439" xr:uid="{ADD8CF9B-84F6-4C72-89DE-B4DEBF2EB56B}"/>
    <cellStyle name="Normal 4 11 6 11" xfId="25784" xr:uid="{1B39FA3C-3C83-42CB-BD94-3BDD7325DE6E}"/>
    <cellStyle name="Normal 4 11 6 12" xfId="28129" xr:uid="{73BA962E-D017-44DA-BCB0-7B145999EEFE}"/>
    <cellStyle name="Normal 4 11 6 2" xfId="4678" xr:uid="{DF963FEA-D67B-4EF9-A831-5F7552D77E04}"/>
    <cellStyle name="Normal 4 11 6 3" xfId="7023" xr:uid="{3B68E543-69C5-4D7E-911A-C9471353BB89}"/>
    <cellStyle name="Normal 4 11 6 4" xfId="9368" xr:uid="{1E9E3520-F7A4-44FE-B64A-C5187A3888F5}"/>
    <cellStyle name="Normal 4 11 6 5" xfId="11713" xr:uid="{A89619AD-5328-4069-B0B9-BDDB3E207920}"/>
    <cellStyle name="Normal 4 11 6 6" xfId="14058" xr:uid="{6EFF0B21-7CEF-49AA-86DA-F813DB31B0D3}"/>
    <cellStyle name="Normal 4 11 6 7" xfId="16403" xr:uid="{30D772DE-816A-4CA4-811E-FF314AD32B84}"/>
    <cellStyle name="Normal 4 11 6 8" xfId="18749" xr:uid="{DA4CB9EA-F1C4-4F10-B223-B5B0EE8CCD54}"/>
    <cellStyle name="Normal 4 11 6 9" xfId="21094" xr:uid="{96AF5CA6-C5E9-4756-A78B-B93B935A8C06}"/>
    <cellStyle name="Normal 4 11 7" xfId="2717" xr:uid="{40B638FC-DCF4-4442-B3CA-C4968C1CDBAC}"/>
    <cellStyle name="Normal 4 11 8" xfId="5062" xr:uid="{BC70C11F-6F70-4E05-9D41-360114713B82}"/>
    <cellStyle name="Normal 4 11 9" xfId="7407" xr:uid="{BA48991D-BEAF-43FE-98D9-736867F127DA}"/>
    <cellStyle name="Normal 4 12" xfId="420" xr:uid="{E9137DC8-1EB5-4CDE-99AD-41FE45C437A6}"/>
    <cellStyle name="Normal 4 12 10" xfId="21526" xr:uid="{955E794C-65E8-4309-93ED-35DC5EAD262E}"/>
    <cellStyle name="Normal 4 12 11" xfId="23871" xr:uid="{13FBCA77-4858-4FF5-BB15-D9498F6E2F98}"/>
    <cellStyle name="Normal 4 12 12" xfId="26216" xr:uid="{6646A368-705B-4456-8650-4152CA3912DE}"/>
    <cellStyle name="Normal 4 12 2" xfId="2765" xr:uid="{7DE1A168-C991-448D-8238-518B44AFF3E0}"/>
    <cellStyle name="Normal 4 12 3" xfId="5110" xr:uid="{A93DA5AD-6D67-4356-8549-9ED10BA50EB9}"/>
    <cellStyle name="Normal 4 12 4" xfId="7455" xr:uid="{B3B3EE56-366B-4B7A-9629-0903835663E6}"/>
    <cellStyle name="Normal 4 12 5" xfId="9800" xr:uid="{C81C9951-F780-4DC9-B298-7C6174DBEC12}"/>
    <cellStyle name="Normal 4 12 6" xfId="12145" xr:uid="{20FB6DD2-0F69-4D07-A88B-FBCB0F81AE25}"/>
    <cellStyle name="Normal 4 12 7" xfId="14490" xr:uid="{D77347BB-CC03-4AD6-8302-65B5C2411A2D}"/>
    <cellStyle name="Normal 4 12 8" xfId="16836" xr:uid="{9C9F8CAF-89E2-4207-BBAF-7C2E63AC9F9B}"/>
    <cellStyle name="Normal 4 12 9" xfId="19181" xr:uid="{A4C85DF8-1A58-4A61-89B0-FFACFB118DD4}"/>
    <cellStyle name="Normal 4 13" xfId="804" xr:uid="{D7492113-A127-4826-8F40-101620C9B730}"/>
    <cellStyle name="Normal 4 13 10" xfId="21910" xr:uid="{9193A648-576B-48F4-975D-666CB3FED094}"/>
    <cellStyle name="Normal 4 13 11" xfId="24255" xr:uid="{E427AD37-2A26-4699-BA77-BA98174A532E}"/>
    <cellStyle name="Normal 4 13 12" xfId="26600" xr:uid="{7ED8EB64-3E88-442B-989D-63F40941F406}"/>
    <cellStyle name="Normal 4 13 2" xfId="3149" xr:uid="{ACDD0A57-8E41-49C0-A66C-B70DFFC3C82D}"/>
    <cellStyle name="Normal 4 13 3" xfId="5494" xr:uid="{E464B9F1-9364-4E08-82F5-68BFA29DE732}"/>
    <cellStyle name="Normal 4 13 4" xfId="7839" xr:uid="{18AB7355-7C50-4516-8841-62276DEE2881}"/>
    <cellStyle name="Normal 4 13 5" xfId="10184" xr:uid="{B90C667F-B943-43FF-BC56-0F45224EB551}"/>
    <cellStyle name="Normal 4 13 6" xfId="12529" xr:uid="{023D64CB-261E-4258-9505-2A516BEA505C}"/>
    <cellStyle name="Normal 4 13 7" xfId="14874" xr:uid="{EA026BB2-B19F-48C6-AAFE-D026B55D29CD}"/>
    <cellStyle name="Normal 4 13 8" xfId="17220" xr:uid="{E8FF2B15-CC0D-4064-9CE4-73CF34C065D7}"/>
    <cellStyle name="Normal 4 13 9" xfId="19565" xr:uid="{8EBB3EB4-0E70-4A74-B889-E2AC0EFE3323}"/>
    <cellStyle name="Normal 4 14" xfId="817" xr:uid="{D659AFBB-9289-4776-A185-6F51D8F8EE9C}"/>
    <cellStyle name="Normal 4 14 10" xfId="21923" xr:uid="{D227DAA9-8499-4698-9635-216293CD6344}"/>
    <cellStyle name="Normal 4 14 11" xfId="24268" xr:uid="{588AABA3-4127-4FED-8951-BF60F206EB5B}"/>
    <cellStyle name="Normal 4 14 12" xfId="26613" xr:uid="{CA6E6158-7FDB-4551-ADEF-542BDDE4AFFC}"/>
    <cellStyle name="Normal 4 14 2" xfId="3162" xr:uid="{64B97F29-BC34-4FCF-B3FD-929C0D872A68}"/>
    <cellStyle name="Normal 4 14 3" xfId="5507" xr:uid="{25DF9DF3-A339-4A9B-85FF-1C619F50B963}"/>
    <cellStyle name="Normal 4 14 4" xfId="7852" xr:uid="{14A79F01-A882-494E-8A5F-5D0FDCDB95D6}"/>
    <cellStyle name="Normal 4 14 5" xfId="10197" xr:uid="{EE431B89-8415-44EE-B564-FDC7146D6B22}"/>
    <cellStyle name="Normal 4 14 6" xfId="12542" xr:uid="{14132280-1E74-49B3-81E8-AE33104E9221}"/>
    <cellStyle name="Normal 4 14 7" xfId="14887" xr:uid="{6330783D-C215-40E8-BF40-DBD2DD20D151}"/>
    <cellStyle name="Normal 4 14 8" xfId="17233" xr:uid="{B6549E28-780E-4C0F-900F-5C71739E174A}"/>
    <cellStyle name="Normal 4 14 9" xfId="19578" xr:uid="{F733C10E-9B00-441A-BE5A-4A34BE0ECAE4}"/>
    <cellStyle name="Normal 4 15" xfId="831" xr:uid="{C6492B2A-A0AD-4E78-9F37-E6D7AAEC3A18}"/>
    <cellStyle name="Normal 4 15 10" xfId="21937" xr:uid="{6BB9CFEF-6B50-4A8C-953D-BD0A5B823C6D}"/>
    <cellStyle name="Normal 4 15 11" xfId="24282" xr:uid="{20E09F25-5786-4430-8F47-B144A7811057}"/>
    <cellStyle name="Normal 4 15 12" xfId="26627" xr:uid="{4ADAE164-FFF7-4654-9D93-2C71AE835A74}"/>
    <cellStyle name="Normal 4 15 2" xfId="3176" xr:uid="{20F8C691-5B2A-44E0-8B26-B6B0552B79B8}"/>
    <cellStyle name="Normal 4 15 3" xfId="5521" xr:uid="{56791E09-8E8A-418D-BCB1-BD69C52C42FC}"/>
    <cellStyle name="Normal 4 15 4" xfId="7866" xr:uid="{711EB95D-D70A-4304-BB1E-BE6754D1963C}"/>
    <cellStyle name="Normal 4 15 5" xfId="10211" xr:uid="{42F37396-66F5-4292-8A20-4A9AC1BDAE14}"/>
    <cellStyle name="Normal 4 15 6" xfId="12556" xr:uid="{4DA58EF6-67E6-4F11-9E5B-E4C4A7A20283}"/>
    <cellStyle name="Normal 4 15 7" xfId="14901" xr:uid="{D85F680B-F5F2-47FB-9025-6587834C51B0}"/>
    <cellStyle name="Normal 4 15 8" xfId="17247" xr:uid="{64696D51-9FFD-4357-A5A9-E9BB6C250127}"/>
    <cellStyle name="Normal 4 15 9" xfId="19592" xr:uid="{156569FB-BD9C-46DD-A6FF-7A5C5ADCCE35}"/>
    <cellStyle name="Normal 4 16" xfId="845" xr:uid="{56129C59-2EE5-449F-8CCD-DD51B4515C8E}"/>
    <cellStyle name="Normal 4 16 10" xfId="21951" xr:uid="{24A89867-4781-441F-8CBB-7D52BD5E0A9C}"/>
    <cellStyle name="Normal 4 16 11" xfId="24296" xr:uid="{DF65A9AE-F558-4610-8498-D4DFC92A2BB5}"/>
    <cellStyle name="Normal 4 16 12" xfId="26641" xr:uid="{8A2496CE-B406-4EE0-A19B-6F0DF7CB5997}"/>
    <cellStyle name="Normal 4 16 2" xfId="3190" xr:uid="{A8DFA6EA-4759-4E42-BADB-92313F06DE91}"/>
    <cellStyle name="Normal 4 16 3" xfId="5535" xr:uid="{3B497528-6348-4557-AE8E-EFB95C1AF7D6}"/>
    <cellStyle name="Normal 4 16 4" xfId="7880" xr:uid="{AF5E2846-504A-4570-8E04-167C138B24E1}"/>
    <cellStyle name="Normal 4 16 5" xfId="10225" xr:uid="{E2AE76FF-7887-4B3F-9749-0526E6D2BEC2}"/>
    <cellStyle name="Normal 4 16 6" xfId="12570" xr:uid="{9D4C7EF1-7F7A-457E-98C3-8724048FCEBB}"/>
    <cellStyle name="Normal 4 16 7" xfId="14915" xr:uid="{C2B7170F-4FB9-4DB2-8F5A-E6CC3B328ACD}"/>
    <cellStyle name="Normal 4 16 8" xfId="17261" xr:uid="{4BEEA6E5-5890-4C6F-86BF-76F50808F177}"/>
    <cellStyle name="Normal 4 16 9" xfId="19606" xr:uid="{CF314F45-E0CC-462B-9035-D01A1D2F5A20}"/>
    <cellStyle name="Normal 4 17" xfId="1229" xr:uid="{5F9D8ECC-86EC-465F-AFAE-7BCDC192C430}"/>
    <cellStyle name="Normal 4 17 10" xfId="22335" xr:uid="{2644B0DE-905C-4BDF-A344-538096E61EA2}"/>
    <cellStyle name="Normal 4 17 11" xfId="24680" xr:uid="{7F3CF441-8F8E-451B-AE51-A3EA94446959}"/>
    <cellStyle name="Normal 4 17 12" xfId="27025" xr:uid="{A3690349-DB30-4212-9DBE-8F04BB984C03}"/>
    <cellStyle name="Normal 4 17 2" xfId="3574" xr:uid="{D0B4CAD9-C2ED-4BCF-851B-24F3715C4CD1}"/>
    <cellStyle name="Normal 4 17 3" xfId="5919" xr:uid="{119DC496-A0BD-4C0C-A88F-7ECA4931CEAE}"/>
    <cellStyle name="Normal 4 17 4" xfId="8264" xr:uid="{DCD49149-EB90-47A9-8441-E147DF875AF6}"/>
    <cellStyle name="Normal 4 17 5" xfId="10609" xr:uid="{60F1BAA6-6983-443B-9C39-27C930C83814}"/>
    <cellStyle name="Normal 4 17 6" xfId="12954" xr:uid="{9F203BD5-D7A9-406B-8435-CE828298A66E}"/>
    <cellStyle name="Normal 4 17 7" xfId="15299" xr:uid="{B53E56A1-46D0-4C10-AE08-DF7D7853CCF0}"/>
    <cellStyle name="Normal 4 17 8" xfId="17645" xr:uid="{DC9497C4-100F-4CF7-B9C6-508C1DE8CCC9}"/>
    <cellStyle name="Normal 4 17 9" xfId="19990" xr:uid="{E39E0A30-377D-4666-9B71-C6A4E72383BE}"/>
    <cellStyle name="Normal 4 18" xfId="1613" xr:uid="{44DE6B00-472B-4CF0-8181-C523813E7777}"/>
    <cellStyle name="Normal 4 18 10" xfId="22719" xr:uid="{43F18C79-0277-44F9-8921-6170AE68BB8A}"/>
    <cellStyle name="Normal 4 18 11" xfId="25064" xr:uid="{440A5AE9-EE50-4EF8-8E07-C7D2395ED5A2}"/>
    <cellStyle name="Normal 4 18 12" xfId="27409" xr:uid="{F9AA1597-8A98-48B0-BC0D-D633399D7B35}"/>
    <cellStyle name="Normal 4 18 2" xfId="3958" xr:uid="{E647E79B-979C-44EA-A5C3-19B15A8E39D4}"/>
    <cellStyle name="Normal 4 18 3" xfId="6303" xr:uid="{859C6C3D-89C0-4B1C-B6F5-06C5B5EFD4C7}"/>
    <cellStyle name="Normal 4 18 4" xfId="8648" xr:uid="{66DB82A2-0151-4384-8B99-0C2A9D7FFDCA}"/>
    <cellStyle name="Normal 4 18 5" xfId="10993" xr:uid="{DF9E08C3-5615-49FD-926B-DCC4D3F44AF1}"/>
    <cellStyle name="Normal 4 18 6" xfId="13338" xr:uid="{AEEE4DF8-D2C8-47AF-ABFA-ABEF18DF590A}"/>
    <cellStyle name="Normal 4 18 7" xfId="15683" xr:uid="{2CB999CE-D044-41CD-8A71-E815FCF73E09}"/>
    <cellStyle name="Normal 4 18 8" xfId="18029" xr:uid="{A4A872BD-B208-459A-9AE1-DEC96CC5F778}"/>
    <cellStyle name="Normal 4 18 9" xfId="20374" xr:uid="{E763369D-7627-426E-BF6F-5A1A309DD2E0}"/>
    <cellStyle name="Normal 4 19" xfId="1997" xr:uid="{B4CC0C34-16DA-481B-8D66-28B743877DC9}"/>
    <cellStyle name="Normal 4 19 10" xfId="23103" xr:uid="{800F3B62-CC49-45B3-AE5D-96208E8F0957}"/>
    <cellStyle name="Normal 4 19 11" xfId="25448" xr:uid="{31315E6C-56AB-40BF-95ED-09647929B5D1}"/>
    <cellStyle name="Normal 4 19 12" xfId="27793" xr:uid="{2062A251-9CCC-4855-97EA-9AAFDBAFC1AD}"/>
    <cellStyle name="Normal 4 19 2" xfId="4342" xr:uid="{BF32AA9D-5FFC-4D05-A00E-69019218F3A1}"/>
    <cellStyle name="Normal 4 19 3" xfId="6687" xr:uid="{C4CE2DAF-7770-400E-B4BB-8D43C9140940}"/>
    <cellStyle name="Normal 4 19 4" xfId="9032" xr:uid="{F513E73B-A127-48FC-B796-6670F8A6521F}"/>
    <cellStyle name="Normal 4 19 5" xfId="11377" xr:uid="{2FF3FDCA-1E33-4123-A015-AC297C1AAB87}"/>
    <cellStyle name="Normal 4 19 6" xfId="13722" xr:uid="{4A8F7674-86C8-4D3C-A60A-9C5D4676493B}"/>
    <cellStyle name="Normal 4 19 7" xfId="16067" xr:uid="{936D9E8A-AAC0-4092-B292-2B7B9E921D5A}"/>
    <cellStyle name="Normal 4 19 8" xfId="18413" xr:uid="{274AC4B7-F6A9-4694-B16D-936293679BBA}"/>
    <cellStyle name="Normal 4 19 9" xfId="20758" xr:uid="{DF45D360-F0C6-4D45-A791-161E29A8E044}"/>
    <cellStyle name="Normal 4 2" xfId="20" xr:uid="{00000000-0005-0000-0000-000009000000}"/>
    <cellStyle name="Normal 4 2 10" xfId="374" xr:uid="{BE7FCC45-4A5B-418F-8453-CAFBF85C713B}"/>
    <cellStyle name="Normal 4 2 10 10" xfId="9754" xr:uid="{C2F7D4BD-01D7-43D6-9A1D-B336E1353408}"/>
    <cellStyle name="Normal 4 2 10 11" xfId="12099" xr:uid="{7FE526EA-9637-4B3C-9146-1382F0AA3CE2}"/>
    <cellStyle name="Normal 4 2 10 12" xfId="14444" xr:uid="{FDB1B4D6-A84F-48FE-8B0F-81D789505013}"/>
    <cellStyle name="Normal 4 2 10 13" xfId="16790" xr:uid="{1128A30C-66C3-4DF2-8F74-845C943933E4}"/>
    <cellStyle name="Normal 4 2 10 14" xfId="19135" xr:uid="{0E157AE4-B845-41A9-ACE1-EC5194D8324A}"/>
    <cellStyle name="Normal 4 2 10 15" xfId="21480" xr:uid="{4B128E00-75F8-4BD8-8D73-BACA3B3401EC}"/>
    <cellStyle name="Normal 4 2 10 16" xfId="23825" xr:uid="{28D9D926-5283-46F3-AD66-05790D5625D9}"/>
    <cellStyle name="Normal 4 2 10 17" xfId="26170" xr:uid="{8D73188D-1831-46CB-BA3C-C6A020E8EC16}"/>
    <cellStyle name="Normal 4 2 10 2" xfId="758" xr:uid="{A66D9059-A710-4392-9ADF-E311E0E93878}"/>
    <cellStyle name="Normal 4 2 10 2 10" xfId="21864" xr:uid="{462D61D8-AA67-4D12-8E6C-2824F58C2A51}"/>
    <cellStyle name="Normal 4 2 10 2 11" xfId="24209" xr:uid="{6411769F-D0AC-4B4E-9184-6E05F2AC0D9C}"/>
    <cellStyle name="Normal 4 2 10 2 12" xfId="26554" xr:uid="{D0833291-CE81-4E4D-9309-F9D23E3D6ABC}"/>
    <cellStyle name="Normal 4 2 10 2 2" xfId="3103" xr:uid="{B854C5D7-5895-48A3-9228-D970377E3B72}"/>
    <cellStyle name="Normal 4 2 10 2 3" xfId="5448" xr:uid="{8325652A-F7A3-47A8-8A8F-9DE46C41F305}"/>
    <cellStyle name="Normal 4 2 10 2 4" xfId="7793" xr:uid="{F988B400-4187-4EC9-908F-F17D37FA4F8E}"/>
    <cellStyle name="Normal 4 2 10 2 5" xfId="10138" xr:uid="{72FB8E58-ADF3-4FC6-8E44-ABB8701E56A9}"/>
    <cellStyle name="Normal 4 2 10 2 6" xfId="12483" xr:uid="{82190950-CAE8-433F-BFDF-6CA19A9BAE70}"/>
    <cellStyle name="Normal 4 2 10 2 7" xfId="14828" xr:uid="{B76B039D-5CA9-490B-AA06-E1669DEE22CD}"/>
    <cellStyle name="Normal 4 2 10 2 8" xfId="17174" xr:uid="{7A22CBE4-D0B5-4E90-BBED-2288710B0C46}"/>
    <cellStyle name="Normal 4 2 10 2 9" xfId="19519" xr:uid="{2EF961FE-BDC8-466E-AC75-A579BE37DCAC}"/>
    <cellStyle name="Normal 4 2 10 3" xfId="1183" xr:uid="{5AAAC138-106B-4CA0-8BB4-06CAFD803398}"/>
    <cellStyle name="Normal 4 2 10 3 10" xfId="22289" xr:uid="{351731B5-13A9-43AD-9CAA-EEE7A7C61037}"/>
    <cellStyle name="Normal 4 2 10 3 11" xfId="24634" xr:uid="{85AB37F1-B558-4061-A08D-BA13270A07F1}"/>
    <cellStyle name="Normal 4 2 10 3 12" xfId="26979" xr:uid="{CDAE6F03-5E87-42BF-BED0-3B7CD2541F04}"/>
    <cellStyle name="Normal 4 2 10 3 2" xfId="3528" xr:uid="{8FE218D8-F8B5-4B19-8BDF-764A1EF00513}"/>
    <cellStyle name="Normal 4 2 10 3 3" xfId="5873" xr:uid="{BFD6AA2D-6969-420F-961A-78FB5BF33C25}"/>
    <cellStyle name="Normal 4 2 10 3 4" xfId="8218" xr:uid="{124B1F8D-0BC4-4482-8967-869D4CE363EA}"/>
    <cellStyle name="Normal 4 2 10 3 5" xfId="10563" xr:uid="{924C08CE-9286-4FB3-997F-5B4A91D5DF3B}"/>
    <cellStyle name="Normal 4 2 10 3 6" xfId="12908" xr:uid="{52E62876-1840-4DE9-A3A8-4B223F4DE692}"/>
    <cellStyle name="Normal 4 2 10 3 7" xfId="15253" xr:uid="{9670A48E-EC06-4339-9C34-9B1DCCC82B96}"/>
    <cellStyle name="Normal 4 2 10 3 8" xfId="17599" xr:uid="{96ABA9EA-87D4-455B-BAFA-CAF165579F6D}"/>
    <cellStyle name="Normal 4 2 10 3 9" xfId="19944" xr:uid="{3B0E27FC-9CF4-4506-BBB0-D9A70ACE52EE}"/>
    <cellStyle name="Normal 4 2 10 4" xfId="1567" xr:uid="{A8E339CA-DBD8-49EC-A7AB-E162902B9053}"/>
    <cellStyle name="Normal 4 2 10 4 10" xfId="22673" xr:uid="{07171F5B-B337-4547-AE56-7CE143066386}"/>
    <cellStyle name="Normal 4 2 10 4 11" xfId="25018" xr:uid="{DAEBDE40-BCD7-48B9-A458-C1DB845BFFF5}"/>
    <cellStyle name="Normal 4 2 10 4 12" xfId="27363" xr:uid="{B38A5509-87B6-4172-8242-E2D42B7D32D4}"/>
    <cellStyle name="Normal 4 2 10 4 2" xfId="3912" xr:uid="{0001116E-7912-4654-B88B-3FC538BE1E89}"/>
    <cellStyle name="Normal 4 2 10 4 3" xfId="6257" xr:uid="{EFDDC2A2-998F-4950-B26F-E4519E73DB0C}"/>
    <cellStyle name="Normal 4 2 10 4 4" xfId="8602" xr:uid="{E1CAA27D-D66B-4A3B-BC59-D6A4B0C8AF02}"/>
    <cellStyle name="Normal 4 2 10 4 5" xfId="10947" xr:uid="{C6A36F4C-667A-4968-961A-511166575B67}"/>
    <cellStyle name="Normal 4 2 10 4 6" xfId="13292" xr:uid="{175B85D9-5529-4A64-9F36-F1C328641A64}"/>
    <cellStyle name="Normal 4 2 10 4 7" xfId="15637" xr:uid="{AF665195-10C5-47DD-A2AB-EC2297334D8E}"/>
    <cellStyle name="Normal 4 2 10 4 8" xfId="17983" xr:uid="{3D417491-2027-4916-A02A-2D7C1DD8D461}"/>
    <cellStyle name="Normal 4 2 10 4 9" xfId="20328" xr:uid="{153056AD-A378-4117-A715-780917845277}"/>
    <cellStyle name="Normal 4 2 10 5" xfId="1951" xr:uid="{3F7F0156-1C45-4816-935B-246E100C28E1}"/>
    <cellStyle name="Normal 4 2 10 5 10" xfId="23057" xr:uid="{AE80BA77-059C-4689-8B23-F5412E0C379E}"/>
    <cellStyle name="Normal 4 2 10 5 11" xfId="25402" xr:uid="{E6A806D2-53E1-4D66-9111-224E026F6E5D}"/>
    <cellStyle name="Normal 4 2 10 5 12" xfId="27747" xr:uid="{3C4D972F-25B0-4E86-9133-939A7C852FAB}"/>
    <cellStyle name="Normal 4 2 10 5 2" xfId="4296" xr:uid="{AD2E1D4C-5F1A-4CD3-A2B2-2A100E632514}"/>
    <cellStyle name="Normal 4 2 10 5 3" xfId="6641" xr:uid="{B6960D1B-280D-4693-8BB0-7C482EEED072}"/>
    <cellStyle name="Normal 4 2 10 5 4" xfId="8986" xr:uid="{303857ED-DCC9-493F-B6ED-CB42BBDE68F7}"/>
    <cellStyle name="Normal 4 2 10 5 5" xfId="11331" xr:uid="{DC66F18D-C19E-47F0-B653-B00772463FE5}"/>
    <cellStyle name="Normal 4 2 10 5 6" xfId="13676" xr:uid="{170ADF4B-1B8E-4F44-8830-189E833A8ECA}"/>
    <cellStyle name="Normal 4 2 10 5 7" xfId="16021" xr:uid="{95B8DFE7-4807-49F0-B30D-AD3EFAC69228}"/>
    <cellStyle name="Normal 4 2 10 5 8" xfId="18367" xr:uid="{8548098A-4D4E-40E2-9A86-0841A83D1D2A}"/>
    <cellStyle name="Normal 4 2 10 5 9" xfId="20712" xr:uid="{BD120132-F629-4D71-AE9E-D1EDE0396C3E}"/>
    <cellStyle name="Normal 4 2 10 6" xfId="2335" xr:uid="{D7944D87-B0AD-48C5-A23E-0D23CFF0D94F}"/>
    <cellStyle name="Normal 4 2 10 6 10" xfId="23441" xr:uid="{160708D8-ABDA-494E-A397-1E9FC86A1A31}"/>
    <cellStyle name="Normal 4 2 10 6 11" xfId="25786" xr:uid="{6EAE819C-B320-4C6D-A7A6-F00CEE916DE0}"/>
    <cellStyle name="Normal 4 2 10 6 12" xfId="28131" xr:uid="{949F31E3-1F8A-4C4E-8823-E49C81CC26F6}"/>
    <cellStyle name="Normal 4 2 10 6 2" xfId="4680" xr:uid="{4A15E3C5-9D6E-4609-9566-11FC153C98AF}"/>
    <cellStyle name="Normal 4 2 10 6 3" xfId="7025" xr:uid="{BB7F1EE7-0A34-4456-B20B-DA7DE795757E}"/>
    <cellStyle name="Normal 4 2 10 6 4" xfId="9370" xr:uid="{1AF77C0D-91CB-438D-AA8B-17B42D0DA922}"/>
    <cellStyle name="Normal 4 2 10 6 5" xfId="11715" xr:uid="{5B9A4A33-3567-436B-A43A-F403CF92A230}"/>
    <cellStyle name="Normal 4 2 10 6 6" xfId="14060" xr:uid="{E56E6A41-4372-4D1C-9879-E1BCD368B43A}"/>
    <cellStyle name="Normal 4 2 10 6 7" xfId="16405" xr:uid="{99CA6F1C-A6E9-4FCC-8080-B89A239FEC77}"/>
    <cellStyle name="Normal 4 2 10 6 8" xfId="18751" xr:uid="{EBA9242E-068C-4DAB-827D-96BED3C64410}"/>
    <cellStyle name="Normal 4 2 10 6 9" xfId="21096" xr:uid="{A2951BF9-8D59-46A7-8596-3ED5B5D56529}"/>
    <cellStyle name="Normal 4 2 10 7" xfId="2719" xr:uid="{95FD0336-6323-480C-8976-A3F8719E16D1}"/>
    <cellStyle name="Normal 4 2 10 8" xfId="5064" xr:uid="{1DA5C578-6169-47C3-8176-805C33208929}"/>
    <cellStyle name="Normal 4 2 10 9" xfId="7409" xr:uid="{DD4C6FCD-1B86-4293-80CD-DDB5975FBE9D}"/>
    <cellStyle name="Normal 4 2 11" xfId="422" xr:uid="{E00B8C88-02CA-481D-BD8D-A40DD820863E}"/>
    <cellStyle name="Normal 4 2 11 10" xfId="21528" xr:uid="{55101A1D-F557-4FFD-A864-0F026133E8F0}"/>
    <cellStyle name="Normal 4 2 11 11" xfId="23873" xr:uid="{FE647C24-0F68-404A-8B1D-1A1575653F6C}"/>
    <cellStyle name="Normal 4 2 11 12" xfId="26218" xr:uid="{6804E10F-C5C6-4F02-A09E-40CC569DFF56}"/>
    <cellStyle name="Normal 4 2 11 2" xfId="2767" xr:uid="{96A02B4D-1E01-4557-90E8-B7132CA02AED}"/>
    <cellStyle name="Normal 4 2 11 3" xfId="5112" xr:uid="{49464568-725A-4BDC-9B0B-DBE854A6B909}"/>
    <cellStyle name="Normal 4 2 11 4" xfId="7457" xr:uid="{7FC246ED-D126-442D-AA33-C55EACB6093E}"/>
    <cellStyle name="Normal 4 2 11 5" xfId="9802" xr:uid="{DA4B5E6B-2575-407C-AC9A-DD49D55C753D}"/>
    <cellStyle name="Normal 4 2 11 6" xfId="12147" xr:uid="{7EEF5FF3-3FD0-4C5B-944E-ADDCB5C6A027}"/>
    <cellStyle name="Normal 4 2 11 7" xfId="14492" xr:uid="{3BC6BA6E-8A5F-44D2-9669-5267AA5428D1}"/>
    <cellStyle name="Normal 4 2 11 8" xfId="16838" xr:uid="{D8626C20-8CEE-43F9-942C-2692E27230E0}"/>
    <cellStyle name="Normal 4 2 11 9" xfId="19183" xr:uid="{DF737FA5-D6A2-438E-9EDC-C6B058638DC1}"/>
    <cellStyle name="Normal 4 2 12" xfId="806" xr:uid="{BACB8AF5-A8FB-45D5-AEC1-B2F809A677E1}"/>
    <cellStyle name="Normal 4 2 12 10" xfId="21912" xr:uid="{FE9E2135-548D-4A50-9007-8200BF146F76}"/>
    <cellStyle name="Normal 4 2 12 11" xfId="24257" xr:uid="{CAE10C4B-3228-4661-9647-36EA5E451019}"/>
    <cellStyle name="Normal 4 2 12 12" xfId="26602" xr:uid="{E64C961C-0F21-4F76-A9F3-B2245DE89D8B}"/>
    <cellStyle name="Normal 4 2 12 2" xfId="3151" xr:uid="{0E363D49-BE1F-4FD9-B086-9AF257E4F1BC}"/>
    <cellStyle name="Normal 4 2 12 3" xfId="5496" xr:uid="{9AF977D5-6904-479F-8CEB-38A2990567EE}"/>
    <cellStyle name="Normal 4 2 12 4" xfId="7841" xr:uid="{C74F590D-B378-463A-8A2F-1DAECF18C374}"/>
    <cellStyle name="Normal 4 2 12 5" xfId="10186" xr:uid="{6997BF1D-E968-4E6D-9C26-4B6189B04087}"/>
    <cellStyle name="Normal 4 2 12 6" xfId="12531" xr:uid="{225408F2-109F-4985-BF21-FA3E0F664235}"/>
    <cellStyle name="Normal 4 2 12 7" xfId="14876" xr:uid="{4330D31A-349C-4E87-AB48-BBC768090B87}"/>
    <cellStyle name="Normal 4 2 12 8" xfId="17222" xr:uid="{C6FE922A-CD34-45D2-8E42-F19A5F815FC3}"/>
    <cellStyle name="Normal 4 2 12 9" xfId="19567" xr:uid="{ADC9E1DA-22C7-4B5E-8270-AF7993E70839}"/>
    <cellStyle name="Normal 4 2 13" xfId="819" xr:uid="{C4CCBB70-0B83-4B69-AA34-95C4E3E4D3CA}"/>
    <cellStyle name="Normal 4 2 13 10" xfId="21925" xr:uid="{036CE5A1-6DBD-4932-83D6-5FBC90B436D3}"/>
    <cellStyle name="Normal 4 2 13 11" xfId="24270" xr:uid="{66DEDB02-BBF7-4C65-80E9-144C1DE55D0E}"/>
    <cellStyle name="Normal 4 2 13 12" xfId="26615" xr:uid="{F8A1FBC6-ABBE-453F-98FB-FFC2A502F6AC}"/>
    <cellStyle name="Normal 4 2 13 2" xfId="3164" xr:uid="{D19BB031-64F9-47D2-B9BF-25777C373DFB}"/>
    <cellStyle name="Normal 4 2 13 3" xfId="5509" xr:uid="{A6CF08A2-6D1D-46A2-9C65-E62A25605852}"/>
    <cellStyle name="Normal 4 2 13 4" xfId="7854" xr:uid="{234542B4-33E9-4037-95FB-77A4E22D271B}"/>
    <cellStyle name="Normal 4 2 13 5" xfId="10199" xr:uid="{88719501-1BF2-4AC2-B327-D8B7E1A1BFC2}"/>
    <cellStyle name="Normal 4 2 13 6" xfId="12544" xr:uid="{00E221BB-0948-4017-8887-C20678307F2F}"/>
    <cellStyle name="Normal 4 2 13 7" xfId="14889" xr:uid="{99F6DC86-19E1-4965-B0CE-467017E2700A}"/>
    <cellStyle name="Normal 4 2 13 8" xfId="17235" xr:uid="{2661517B-090B-42BB-9A61-42B8E7B976E2}"/>
    <cellStyle name="Normal 4 2 13 9" xfId="19580" xr:uid="{5996D19C-C6CF-47EB-B7B6-32D9050FB672}"/>
    <cellStyle name="Normal 4 2 14" xfId="833" xr:uid="{0EFB0206-2F64-47FF-AB80-AF86505E60B7}"/>
    <cellStyle name="Normal 4 2 14 10" xfId="21939" xr:uid="{2CF6133D-1367-43A5-BCCB-9600CA428FAC}"/>
    <cellStyle name="Normal 4 2 14 11" xfId="24284" xr:uid="{74CA4BB2-3C1B-4D63-AA7B-5C4129F2CF9D}"/>
    <cellStyle name="Normal 4 2 14 12" xfId="26629" xr:uid="{C4C15D68-6D50-4449-AB9B-4413ABCBD4B8}"/>
    <cellStyle name="Normal 4 2 14 2" xfId="3178" xr:uid="{BC74DE44-7C6C-44AA-AF85-1779BE2652F1}"/>
    <cellStyle name="Normal 4 2 14 3" xfId="5523" xr:uid="{9FD7CFC8-B406-4A3A-B508-B6CF5FFD68C5}"/>
    <cellStyle name="Normal 4 2 14 4" xfId="7868" xr:uid="{52F71CE8-3966-41EB-A4AE-097565C243E9}"/>
    <cellStyle name="Normal 4 2 14 5" xfId="10213" xr:uid="{FDC8764D-08A3-4E0F-9098-3F06CB270926}"/>
    <cellStyle name="Normal 4 2 14 6" xfId="12558" xr:uid="{8EE2C755-77C8-4924-AD3A-B85954AB24E7}"/>
    <cellStyle name="Normal 4 2 14 7" xfId="14903" xr:uid="{2A80DEE6-5A9A-426B-8C9B-2CB93803B264}"/>
    <cellStyle name="Normal 4 2 14 8" xfId="17249" xr:uid="{3DD67E27-ACBA-4958-B17B-3335E757D9A0}"/>
    <cellStyle name="Normal 4 2 14 9" xfId="19594" xr:uid="{614BDE56-59D2-426E-ACCA-88BAB3653BAD}"/>
    <cellStyle name="Normal 4 2 15" xfId="847" xr:uid="{47627EFB-D964-42C6-9D55-8473D2E51914}"/>
    <cellStyle name="Normal 4 2 15 10" xfId="21953" xr:uid="{DB1C8AF8-C9D3-4979-AAE6-5BCD055BB014}"/>
    <cellStyle name="Normal 4 2 15 11" xfId="24298" xr:uid="{866FF9CD-7DB8-423B-A3E1-88D0397BA006}"/>
    <cellStyle name="Normal 4 2 15 12" xfId="26643" xr:uid="{BD75FD30-E717-4A47-B4B4-9F221FB613AD}"/>
    <cellStyle name="Normal 4 2 15 2" xfId="3192" xr:uid="{8D721281-ADF2-487B-9048-421C039D900A}"/>
    <cellStyle name="Normal 4 2 15 3" xfId="5537" xr:uid="{11E062C8-34F2-4A31-B3C6-7B0701DDF743}"/>
    <cellStyle name="Normal 4 2 15 4" xfId="7882" xr:uid="{8DD87FBC-FFED-4E9F-9FBA-04AD85943A9B}"/>
    <cellStyle name="Normal 4 2 15 5" xfId="10227" xr:uid="{9D2F6F6F-05BE-4407-BE9A-50391C38A592}"/>
    <cellStyle name="Normal 4 2 15 6" xfId="12572" xr:uid="{7FA7EE25-BB9C-47A4-A1B7-096A2A9F3B2F}"/>
    <cellStyle name="Normal 4 2 15 7" xfId="14917" xr:uid="{B800638D-B31F-4173-B9F4-F79D0194A4F0}"/>
    <cellStyle name="Normal 4 2 15 8" xfId="17263" xr:uid="{37FD1817-B2AA-411C-B676-186AB21EDB85}"/>
    <cellStyle name="Normal 4 2 15 9" xfId="19608" xr:uid="{66375E38-1892-4D0F-A25C-23447609C0B4}"/>
    <cellStyle name="Normal 4 2 16" xfId="1231" xr:uid="{6EFCCECB-C8BC-4062-8D0B-CECC0AB5DF02}"/>
    <cellStyle name="Normal 4 2 16 10" xfId="22337" xr:uid="{C07A901C-82A4-4DB9-822F-54663A7B5F87}"/>
    <cellStyle name="Normal 4 2 16 11" xfId="24682" xr:uid="{A256C707-37AF-449C-A2DA-77BA9D29F369}"/>
    <cellStyle name="Normal 4 2 16 12" xfId="27027" xr:uid="{99ECDDA2-8F13-4BC9-8E39-1BAB4874CB88}"/>
    <cellStyle name="Normal 4 2 16 2" xfId="3576" xr:uid="{368AEB7D-CEF8-4C56-8D9A-4BE5F7DAE2FB}"/>
    <cellStyle name="Normal 4 2 16 3" xfId="5921" xr:uid="{78F1977B-53F4-4A3B-9802-955F1CB13413}"/>
    <cellStyle name="Normal 4 2 16 4" xfId="8266" xr:uid="{9CE140C9-249F-4117-B326-956F7E8D76EE}"/>
    <cellStyle name="Normal 4 2 16 5" xfId="10611" xr:uid="{AF88C282-69B9-4093-87CC-AA4716FDAAB3}"/>
    <cellStyle name="Normal 4 2 16 6" xfId="12956" xr:uid="{4F65B1AA-FC5F-488C-86C0-416FC2BE0F47}"/>
    <cellStyle name="Normal 4 2 16 7" xfId="15301" xr:uid="{47DD1345-1C17-4748-8522-5BE2010721D6}"/>
    <cellStyle name="Normal 4 2 16 8" xfId="17647" xr:uid="{9D1D2038-098B-4E69-941B-5F40070FB87E}"/>
    <cellStyle name="Normal 4 2 16 9" xfId="19992" xr:uid="{3CDD37B2-0E30-43A0-974E-51CE6A2C913B}"/>
    <cellStyle name="Normal 4 2 17" xfId="1615" xr:uid="{C012C0FD-D87F-4298-BB64-E2FCD5FC9739}"/>
    <cellStyle name="Normal 4 2 17 10" xfId="22721" xr:uid="{E24EBB1F-0576-43FD-A3FF-855766308328}"/>
    <cellStyle name="Normal 4 2 17 11" xfId="25066" xr:uid="{73E7766B-4550-450C-9CAC-3E054638E30B}"/>
    <cellStyle name="Normal 4 2 17 12" xfId="27411" xr:uid="{165BABA6-559E-475D-8038-0BF9748080C8}"/>
    <cellStyle name="Normal 4 2 17 2" xfId="3960" xr:uid="{0151D9F3-5EE7-414E-A69B-8E85084F01EE}"/>
    <cellStyle name="Normal 4 2 17 3" xfId="6305" xr:uid="{883D8281-3ED9-4228-8C42-75325224BEFE}"/>
    <cellStyle name="Normal 4 2 17 4" xfId="8650" xr:uid="{ACCAEBA3-2613-4458-B637-8ACF99985FBC}"/>
    <cellStyle name="Normal 4 2 17 5" xfId="10995" xr:uid="{EF206EDB-8870-4E9A-BFDD-1456ED218C9A}"/>
    <cellStyle name="Normal 4 2 17 6" xfId="13340" xr:uid="{7ABA586C-B2BC-4DBD-9226-AF63D700F49D}"/>
    <cellStyle name="Normal 4 2 17 7" xfId="15685" xr:uid="{357C9162-BBE1-458C-B1D7-CFD82A27B092}"/>
    <cellStyle name="Normal 4 2 17 8" xfId="18031" xr:uid="{5071AC6F-B965-4BC2-82A5-FA095B65D09B}"/>
    <cellStyle name="Normal 4 2 17 9" xfId="20376" xr:uid="{2FA81688-A6C8-40E1-A18D-200BC834A16D}"/>
    <cellStyle name="Normal 4 2 18" xfId="1999" xr:uid="{749181AB-7137-45E7-8A03-B149E648F48D}"/>
    <cellStyle name="Normal 4 2 18 10" xfId="23105" xr:uid="{B65FFDB7-1276-4D51-B93E-115CBCBC8A24}"/>
    <cellStyle name="Normal 4 2 18 11" xfId="25450" xr:uid="{3D1790D8-A575-41A4-92C5-4C62E115D393}"/>
    <cellStyle name="Normal 4 2 18 12" xfId="27795" xr:uid="{280B472E-1B78-4AF6-9002-86FA9EF554FF}"/>
    <cellStyle name="Normal 4 2 18 2" xfId="4344" xr:uid="{DB2D3532-D8C1-43E6-814C-AAD4B935B195}"/>
    <cellStyle name="Normal 4 2 18 3" xfId="6689" xr:uid="{B70117F2-75C4-4764-9AC1-7B14DFF1F03E}"/>
    <cellStyle name="Normal 4 2 18 4" xfId="9034" xr:uid="{A5146D7B-0BAA-483E-B3D2-DEB3EC8A7D2E}"/>
    <cellStyle name="Normal 4 2 18 5" xfId="11379" xr:uid="{A880F4B2-EA3C-45FB-B3C5-BD645E568A80}"/>
    <cellStyle name="Normal 4 2 18 6" xfId="13724" xr:uid="{CD741CC0-179C-4C04-8992-1DE1FF8FA38F}"/>
    <cellStyle name="Normal 4 2 18 7" xfId="16069" xr:uid="{FDFF3B9E-6355-4F1C-B580-F344A007FCAB}"/>
    <cellStyle name="Normal 4 2 18 8" xfId="18415" xr:uid="{4B183EDA-5FE8-413F-A426-4D9D546F7A80}"/>
    <cellStyle name="Normal 4 2 18 9" xfId="20760" xr:uid="{8CEEA31C-7D3A-4FAE-B74E-B15BFFE51357}"/>
    <cellStyle name="Normal 4 2 19" xfId="37" xr:uid="{48E36639-4F6B-4E8F-8580-2FB07C1E8C49}"/>
    <cellStyle name="Normal 4 2 2" xfId="50" xr:uid="{ABAEDFDB-3472-4680-9564-7FA4F36DF413}"/>
    <cellStyle name="Normal 4 2 2 10" xfId="434" xr:uid="{62CF4D8B-6CD3-4437-8E8D-173990E58B40}"/>
    <cellStyle name="Normal 4 2 2 10 10" xfId="21540" xr:uid="{289C4D3E-0883-4B6D-9856-2CFDB9BF5CE9}"/>
    <cellStyle name="Normal 4 2 2 10 11" xfId="23885" xr:uid="{3F3DB269-2AEC-4EC3-AFA2-20CA1677153E}"/>
    <cellStyle name="Normal 4 2 2 10 12" xfId="26230" xr:uid="{E2319325-6023-4D42-B9A6-FCC02903B34B}"/>
    <cellStyle name="Normal 4 2 2 10 2" xfId="2779" xr:uid="{8B9F9B8D-4A08-4701-8AB3-D7755022FDBD}"/>
    <cellStyle name="Normal 4 2 2 10 3" xfId="5124" xr:uid="{BFF749E8-FC7D-4DC3-A62A-7C661881FF9F}"/>
    <cellStyle name="Normal 4 2 2 10 4" xfId="7469" xr:uid="{27BCF470-7C33-4A44-9CBB-D314C8D7A357}"/>
    <cellStyle name="Normal 4 2 2 10 5" xfId="9814" xr:uid="{85F8B8E6-0E4D-4B65-8B8B-258FE5C34DBD}"/>
    <cellStyle name="Normal 4 2 2 10 6" xfId="12159" xr:uid="{6481A0E3-C997-456A-92C7-36261381929C}"/>
    <cellStyle name="Normal 4 2 2 10 7" xfId="14504" xr:uid="{48B7E215-C036-4BB9-9CFC-C52B7FFBD7CC}"/>
    <cellStyle name="Normal 4 2 2 10 8" xfId="16850" xr:uid="{79F131C5-B30E-477D-9600-1C5CF4BE7D56}"/>
    <cellStyle name="Normal 4 2 2 10 9" xfId="19195" xr:uid="{E4EB01F7-B042-49E3-B778-155FA50B271A}"/>
    <cellStyle name="Normal 4 2 2 11" xfId="859" xr:uid="{BCDB578E-50EB-44F6-8035-F4122CC17CE7}"/>
    <cellStyle name="Normal 4 2 2 11 10" xfId="21965" xr:uid="{B52D39DA-DC37-4A62-A76F-D0CB9A07367A}"/>
    <cellStyle name="Normal 4 2 2 11 11" xfId="24310" xr:uid="{866DDA30-B8F3-447F-9228-93C4A343F784}"/>
    <cellStyle name="Normal 4 2 2 11 12" xfId="26655" xr:uid="{45B2F9A3-E9E0-4BFF-A3E5-EC001C451AEF}"/>
    <cellStyle name="Normal 4 2 2 11 2" xfId="3204" xr:uid="{BE235D89-5638-4B19-AA24-810D5546C5A5}"/>
    <cellStyle name="Normal 4 2 2 11 3" xfId="5549" xr:uid="{7D221C52-2895-4E4C-8C11-80198E003A97}"/>
    <cellStyle name="Normal 4 2 2 11 4" xfId="7894" xr:uid="{4246DC61-59DC-4642-99CC-690060F943B2}"/>
    <cellStyle name="Normal 4 2 2 11 5" xfId="10239" xr:uid="{7C0007AB-EF93-46AF-9A18-46BF1498E952}"/>
    <cellStyle name="Normal 4 2 2 11 6" xfId="12584" xr:uid="{B1E6C3A8-442E-4BD0-B7F5-B060C4355A23}"/>
    <cellStyle name="Normal 4 2 2 11 7" xfId="14929" xr:uid="{7B6693CC-777F-4883-96BD-7608AB1BBBBE}"/>
    <cellStyle name="Normal 4 2 2 11 8" xfId="17275" xr:uid="{4E0B10FC-4A4E-4EB5-B560-D6F48F0CCEBC}"/>
    <cellStyle name="Normal 4 2 2 11 9" xfId="19620" xr:uid="{F6F6F394-C75A-4B0F-8C34-58E08C6E4F01}"/>
    <cellStyle name="Normal 4 2 2 12" xfId="1243" xr:uid="{05028FC0-9368-495D-A663-3EED3F95830C}"/>
    <cellStyle name="Normal 4 2 2 12 10" xfId="22349" xr:uid="{3C613452-4113-4D67-9603-2A55333BCE9C}"/>
    <cellStyle name="Normal 4 2 2 12 11" xfId="24694" xr:uid="{A49C534D-FB0C-4003-81C2-E473AE8D71C9}"/>
    <cellStyle name="Normal 4 2 2 12 12" xfId="27039" xr:uid="{CC2EDDC3-39DF-49FC-84DB-95C5F2B04D57}"/>
    <cellStyle name="Normal 4 2 2 12 2" xfId="3588" xr:uid="{75C07E1A-B5B3-4670-A7FD-A9ECDD5C256E}"/>
    <cellStyle name="Normal 4 2 2 12 3" xfId="5933" xr:uid="{5D1CB9CA-4FDC-4F7A-8023-618D61A61162}"/>
    <cellStyle name="Normal 4 2 2 12 4" xfId="8278" xr:uid="{2E9BD709-8688-4C49-A33A-60F48AA64562}"/>
    <cellStyle name="Normal 4 2 2 12 5" xfId="10623" xr:uid="{4003E476-3DE7-4A70-A88F-76187CF862E7}"/>
    <cellStyle name="Normal 4 2 2 12 6" xfId="12968" xr:uid="{9AC25F51-E520-43A0-99BB-3567CE8E8F96}"/>
    <cellStyle name="Normal 4 2 2 12 7" xfId="15313" xr:uid="{744149B9-DE07-4451-8F6A-4B19D2608D3A}"/>
    <cellStyle name="Normal 4 2 2 12 8" xfId="17659" xr:uid="{EC4CBC25-D25B-4730-8168-275A6B3E9E62}"/>
    <cellStyle name="Normal 4 2 2 12 9" xfId="20004" xr:uid="{D5458D58-FDA9-457C-A073-18E68ACECD86}"/>
    <cellStyle name="Normal 4 2 2 13" xfId="1627" xr:uid="{F933978F-1336-444C-BAA8-7D520D7B88B1}"/>
    <cellStyle name="Normal 4 2 2 13 10" xfId="22733" xr:uid="{AA66F7A0-521B-4449-87EB-96E2E57BF36F}"/>
    <cellStyle name="Normal 4 2 2 13 11" xfId="25078" xr:uid="{430E7ED5-D345-4FAC-86EC-CB5814630051}"/>
    <cellStyle name="Normal 4 2 2 13 12" xfId="27423" xr:uid="{69E4ACD5-0A9A-475C-AA96-769705DC4B5F}"/>
    <cellStyle name="Normal 4 2 2 13 2" xfId="3972" xr:uid="{0967E3E2-BB7C-4BBC-8052-22854FA67552}"/>
    <cellStyle name="Normal 4 2 2 13 3" xfId="6317" xr:uid="{6612C78A-533B-457A-9A56-983729EE1D92}"/>
    <cellStyle name="Normal 4 2 2 13 4" xfId="8662" xr:uid="{E72D58FE-6BCA-4BB0-85E6-3474A6197E02}"/>
    <cellStyle name="Normal 4 2 2 13 5" xfId="11007" xr:uid="{F393FBC8-E10D-47ED-B682-CE6C70EFE06F}"/>
    <cellStyle name="Normal 4 2 2 13 6" xfId="13352" xr:uid="{ADDEF872-78DD-4EC3-9C0C-A770C7EF217E}"/>
    <cellStyle name="Normal 4 2 2 13 7" xfId="15697" xr:uid="{E0C62774-10E2-4247-A74A-B7D603FDBA27}"/>
    <cellStyle name="Normal 4 2 2 13 8" xfId="18043" xr:uid="{395CA965-E21C-47E4-AA56-1453EF053945}"/>
    <cellStyle name="Normal 4 2 2 13 9" xfId="20388" xr:uid="{4E35D998-F455-41DF-BF54-066A2AB564BC}"/>
    <cellStyle name="Normal 4 2 2 14" xfId="2011" xr:uid="{06194D92-5965-482C-AFE6-79276E451F88}"/>
    <cellStyle name="Normal 4 2 2 14 10" xfId="23117" xr:uid="{C8E83881-75C1-4794-B50D-01523EDEAE43}"/>
    <cellStyle name="Normal 4 2 2 14 11" xfId="25462" xr:uid="{06D50167-5EBF-4B88-8A5A-485212474551}"/>
    <cellStyle name="Normal 4 2 2 14 12" xfId="27807" xr:uid="{73760914-806E-4907-935B-64BB09A8C38A}"/>
    <cellStyle name="Normal 4 2 2 14 2" xfId="4356" xr:uid="{80537DFA-E643-4477-A507-4FC9E407D880}"/>
    <cellStyle name="Normal 4 2 2 14 3" xfId="6701" xr:uid="{42DE26BE-A6B0-488B-A157-C2B5B0A7A122}"/>
    <cellStyle name="Normal 4 2 2 14 4" xfId="9046" xr:uid="{42120603-68CC-49C4-9888-32BF17C4068A}"/>
    <cellStyle name="Normal 4 2 2 14 5" xfId="11391" xr:uid="{FD596067-72A1-48B7-9533-E2E44E98D035}"/>
    <cellStyle name="Normal 4 2 2 14 6" xfId="13736" xr:uid="{BA548FC7-FC92-46E8-9022-7F58AD92E18D}"/>
    <cellStyle name="Normal 4 2 2 14 7" xfId="16081" xr:uid="{86BB02C1-E213-48AB-8AD6-AFD303A138FB}"/>
    <cellStyle name="Normal 4 2 2 14 8" xfId="18427" xr:uid="{4CD29C6C-307A-4B8A-94AF-4AA3AA0C54F3}"/>
    <cellStyle name="Normal 4 2 2 14 9" xfId="20772" xr:uid="{031DEFC1-E3FB-4C9C-AABF-2736F85CE440}"/>
    <cellStyle name="Normal 4 2 2 15" xfId="2395" xr:uid="{AE215274-2338-4C76-BCC0-6D4BE889E803}"/>
    <cellStyle name="Normal 4 2 2 16" xfId="4740" xr:uid="{5ED27251-7A1E-4DEE-BEBE-CDC579AAE740}"/>
    <cellStyle name="Normal 4 2 2 17" xfId="7085" xr:uid="{109101AB-C324-450D-8897-CE0A20BA46E2}"/>
    <cellStyle name="Normal 4 2 2 18" xfId="9430" xr:uid="{FEEDBCC2-FBA8-4ECA-BDC7-BC08E1F1BE50}"/>
    <cellStyle name="Normal 4 2 2 19" xfId="11775" xr:uid="{1BFA45E5-723F-4777-B47B-63DA1E06BBCE}"/>
    <cellStyle name="Normal 4 2 2 2" xfId="74" xr:uid="{5AA48E56-B22C-40B7-8A0E-654C90F5C910}"/>
    <cellStyle name="Normal 4 2 2 2 10" xfId="883" xr:uid="{2FC7CEF6-C81B-414F-85F1-FC9C20C41C76}"/>
    <cellStyle name="Normal 4 2 2 2 10 10" xfId="21989" xr:uid="{0D02BFE7-2079-4DCF-80FF-E558CA7E161A}"/>
    <cellStyle name="Normal 4 2 2 2 10 11" xfId="24334" xr:uid="{15DFA5F7-5603-4967-9697-53998B37294C}"/>
    <cellStyle name="Normal 4 2 2 2 10 12" xfId="26679" xr:uid="{B30E7731-573D-47D8-8DF4-5E30C131D1D6}"/>
    <cellStyle name="Normal 4 2 2 2 10 2" xfId="3228" xr:uid="{8D22C1C4-C781-40C0-ABEC-836B473683EA}"/>
    <cellStyle name="Normal 4 2 2 2 10 3" xfId="5573" xr:uid="{9747FE11-F7BF-4433-A6AA-71BF6D9CAEB7}"/>
    <cellStyle name="Normal 4 2 2 2 10 4" xfId="7918" xr:uid="{B7D8F904-39D1-43D8-9303-9734BF15926A}"/>
    <cellStyle name="Normal 4 2 2 2 10 5" xfId="10263" xr:uid="{1156E67B-84D3-4525-BC4B-6EDC49EAB999}"/>
    <cellStyle name="Normal 4 2 2 2 10 6" xfId="12608" xr:uid="{3CAF5908-294C-4774-A41C-F0732A31AACA}"/>
    <cellStyle name="Normal 4 2 2 2 10 7" xfId="14953" xr:uid="{9792DBA5-A29A-47E1-87B0-B258E89E5C25}"/>
    <cellStyle name="Normal 4 2 2 2 10 8" xfId="17299" xr:uid="{FDF53EF3-9B2E-4274-B9F0-C87968AE9EB6}"/>
    <cellStyle name="Normal 4 2 2 2 10 9" xfId="19644" xr:uid="{C49128BD-4068-4E9D-8EBB-D0115267E6AB}"/>
    <cellStyle name="Normal 4 2 2 2 11" xfId="1267" xr:uid="{2C237579-3810-4ECC-BE36-3CC19A67C03A}"/>
    <cellStyle name="Normal 4 2 2 2 11 10" xfId="22373" xr:uid="{A9322699-74A5-4D3B-BF3A-A60DBEE44CF3}"/>
    <cellStyle name="Normal 4 2 2 2 11 11" xfId="24718" xr:uid="{F3D2E498-9A94-4E91-9904-A3F2AE717743}"/>
    <cellStyle name="Normal 4 2 2 2 11 12" xfId="27063" xr:uid="{EAD1ED3C-4080-4D75-BCFC-7C8F852E9C72}"/>
    <cellStyle name="Normal 4 2 2 2 11 2" xfId="3612" xr:uid="{44E4F74B-5B08-460A-96E4-8EDD9BCB723A}"/>
    <cellStyle name="Normal 4 2 2 2 11 3" xfId="5957" xr:uid="{F504CC32-408A-4B25-A0F3-19016BE2AE65}"/>
    <cellStyle name="Normal 4 2 2 2 11 4" xfId="8302" xr:uid="{09536A9A-0FFB-4E47-98F3-CAF9D14D309F}"/>
    <cellStyle name="Normal 4 2 2 2 11 5" xfId="10647" xr:uid="{D599B696-0DF3-4FF3-860B-53A1A8663F08}"/>
    <cellStyle name="Normal 4 2 2 2 11 6" xfId="12992" xr:uid="{C816BF17-BF6E-414E-89C9-A7682BB2EB76}"/>
    <cellStyle name="Normal 4 2 2 2 11 7" xfId="15337" xr:uid="{A6F729B4-4DD8-4277-B0FA-EC43B2178A19}"/>
    <cellStyle name="Normal 4 2 2 2 11 8" xfId="17683" xr:uid="{58761EBA-D356-4163-BC4D-D09A2BC6DFDD}"/>
    <cellStyle name="Normal 4 2 2 2 11 9" xfId="20028" xr:uid="{F02D457F-9E3A-4B39-9342-A4E5F94D0D7F}"/>
    <cellStyle name="Normal 4 2 2 2 12" xfId="1651" xr:uid="{BB4727DE-ABC0-42DC-9320-21EE2A0D75EB}"/>
    <cellStyle name="Normal 4 2 2 2 12 10" xfId="22757" xr:uid="{0EBBD2B9-73D7-4085-826D-3C36BC09C5A8}"/>
    <cellStyle name="Normal 4 2 2 2 12 11" xfId="25102" xr:uid="{FE923751-B672-4018-AE5F-CA7FE1CD82CC}"/>
    <cellStyle name="Normal 4 2 2 2 12 12" xfId="27447" xr:uid="{FE2A1D1C-ACD1-4E90-8FA7-3F1CE6CCE114}"/>
    <cellStyle name="Normal 4 2 2 2 12 2" xfId="3996" xr:uid="{94D13CD0-6E6F-4B2D-9F77-367B22668973}"/>
    <cellStyle name="Normal 4 2 2 2 12 3" xfId="6341" xr:uid="{3304BFD1-EABC-4291-9DAE-9BA26F73DA43}"/>
    <cellStyle name="Normal 4 2 2 2 12 4" xfId="8686" xr:uid="{9D377CD0-B3B1-4D48-9E2C-D0241961FD69}"/>
    <cellStyle name="Normal 4 2 2 2 12 5" xfId="11031" xr:uid="{EA4E83EC-7686-4A6E-9AE3-882FB0388465}"/>
    <cellStyle name="Normal 4 2 2 2 12 6" xfId="13376" xr:uid="{6B148EB7-A16B-4FCE-AC5E-07CB1AA6301B}"/>
    <cellStyle name="Normal 4 2 2 2 12 7" xfId="15721" xr:uid="{33BF63A7-27BF-47D5-AF59-2E1C643A2BC6}"/>
    <cellStyle name="Normal 4 2 2 2 12 8" xfId="18067" xr:uid="{41790473-921C-4339-8A6F-0D8F56A3C797}"/>
    <cellStyle name="Normal 4 2 2 2 12 9" xfId="20412" xr:uid="{C845D7ED-0862-4E58-9E40-D81983B8E9E1}"/>
    <cellStyle name="Normal 4 2 2 2 13" xfId="2035" xr:uid="{7E5BCA35-7BFF-44BB-9EDE-0F76FCF43715}"/>
    <cellStyle name="Normal 4 2 2 2 13 10" xfId="23141" xr:uid="{982828C2-75C0-4C8B-991F-A8EF31D372CB}"/>
    <cellStyle name="Normal 4 2 2 2 13 11" xfId="25486" xr:uid="{11D3E767-BF48-455A-B38E-E2F544E514E1}"/>
    <cellStyle name="Normal 4 2 2 2 13 12" xfId="27831" xr:uid="{3D60A757-87CC-40DB-B399-652D20A8A534}"/>
    <cellStyle name="Normal 4 2 2 2 13 2" xfId="4380" xr:uid="{B3A9D48B-5116-4754-85A0-90B395438430}"/>
    <cellStyle name="Normal 4 2 2 2 13 3" xfId="6725" xr:uid="{9EF9B679-44B2-4F71-A127-F8BC406CE7E7}"/>
    <cellStyle name="Normal 4 2 2 2 13 4" xfId="9070" xr:uid="{17F162A6-0BCC-4E22-A73D-8CD9B0B08224}"/>
    <cellStyle name="Normal 4 2 2 2 13 5" xfId="11415" xr:uid="{EA31478D-A22A-456F-A147-83734EF3804D}"/>
    <cellStyle name="Normal 4 2 2 2 13 6" xfId="13760" xr:uid="{085619F2-569D-4316-853C-EC678D573F16}"/>
    <cellStyle name="Normal 4 2 2 2 13 7" xfId="16105" xr:uid="{EEDD7DCB-DBB4-4A11-98D2-F89AAFC6F6B4}"/>
    <cellStyle name="Normal 4 2 2 2 13 8" xfId="18451" xr:uid="{FB8A9F69-4E1A-42F5-AD17-5D06A9D242FE}"/>
    <cellStyle name="Normal 4 2 2 2 13 9" xfId="20796" xr:uid="{E103756E-DDA2-459E-857B-5C0F39AD4780}"/>
    <cellStyle name="Normal 4 2 2 2 14" xfId="2419" xr:uid="{09E5B941-63AE-4D96-8766-D7601CC86F56}"/>
    <cellStyle name="Normal 4 2 2 2 15" xfId="4764" xr:uid="{FD39F046-2161-4C46-B73B-1CE5411B0C35}"/>
    <cellStyle name="Normal 4 2 2 2 16" xfId="7109" xr:uid="{9D387440-050A-4AD4-9F95-A5F6EF4569B6}"/>
    <cellStyle name="Normal 4 2 2 2 17" xfId="9454" xr:uid="{32BF07F6-4957-4AF1-907D-5D1E62520B89}"/>
    <cellStyle name="Normal 4 2 2 2 18" xfId="11799" xr:uid="{585BFE8C-69B2-441A-A7AE-D5A12BA7F83E}"/>
    <cellStyle name="Normal 4 2 2 2 19" xfId="14144" xr:uid="{12AF72B8-B5B2-4B09-BEE9-6F4C8FF84AD4}"/>
    <cellStyle name="Normal 4 2 2 2 2" xfId="122" xr:uid="{3D11C6D5-B004-489C-9B28-DB9FCA7984A1}"/>
    <cellStyle name="Normal 4 2 2 2 2 10" xfId="9502" xr:uid="{50B751D9-6E39-4759-9B4A-CC90E9B3E00C}"/>
    <cellStyle name="Normal 4 2 2 2 2 11" xfId="11847" xr:uid="{3B3ADD2B-40FA-415A-918E-77B23961221A}"/>
    <cellStyle name="Normal 4 2 2 2 2 12" xfId="14192" xr:uid="{5FD6D4A1-3026-42E2-91D4-E974803F6C5A}"/>
    <cellStyle name="Normal 4 2 2 2 2 13" xfId="16538" xr:uid="{73345FB4-845F-4ECA-A805-D103FB3ADB70}"/>
    <cellStyle name="Normal 4 2 2 2 2 14" xfId="18883" xr:uid="{5DD1ABA7-3D45-4CC9-AE51-681A9C0E0279}"/>
    <cellStyle name="Normal 4 2 2 2 2 15" xfId="21228" xr:uid="{C2165CAB-F8C8-4BD2-9EB7-DAB25095F7D5}"/>
    <cellStyle name="Normal 4 2 2 2 2 16" xfId="23573" xr:uid="{C8DE3A1B-0A2F-4120-BD42-69F063DC1373}"/>
    <cellStyle name="Normal 4 2 2 2 2 17" xfId="25918" xr:uid="{EFC50CA5-DA1C-4CEA-B6CF-B57982A7BB4B}"/>
    <cellStyle name="Normal 4 2 2 2 2 2" xfId="506" xr:uid="{08EFA0F4-0220-43AC-9635-F9ECD0BC438D}"/>
    <cellStyle name="Normal 4 2 2 2 2 2 10" xfId="21612" xr:uid="{0A066827-76E2-4599-9119-6A1D0827A4B8}"/>
    <cellStyle name="Normal 4 2 2 2 2 2 11" xfId="23957" xr:uid="{8E69F74A-11F5-49A4-9570-59F5B85996D4}"/>
    <cellStyle name="Normal 4 2 2 2 2 2 12" xfId="26302" xr:uid="{4222CC35-3E09-47F4-B18B-231C7C6F16B2}"/>
    <cellStyle name="Normal 4 2 2 2 2 2 2" xfId="2851" xr:uid="{EF1277EE-74C8-4A4F-A314-BBC7B7D0DC77}"/>
    <cellStyle name="Normal 4 2 2 2 2 2 3" xfId="5196" xr:uid="{1FC38E5D-26FB-4B9E-9E86-529D4C73FF15}"/>
    <cellStyle name="Normal 4 2 2 2 2 2 4" xfId="7541" xr:uid="{08A9B03B-0D41-4A22-A347-0E26FE2DC431}"/>
    <cellStyle name="Normal 4 2 2 2 2 2 5" xfId="9886" xr:uid="{D53B040B-E023-4449-B92B-3C3AF51A1C1B}"/>
    <cellStyle name="Normal 4 2 2 2 2 2 6" xfId="12231" xr:uid="{6DA6C0EE-EDCF-4AD6-B61E-6D82CBCBA13F}"/>
    <cellStyle name="Normal 4 2 2 2 2 2 7" xfId="14576" xr:uid="{D494C723-9271-4BFE-B650-239DB075F513}"/>
    <cellStyle name="Normal 4 2 2 2 2 2 8" xfId="16922" xr:uid="{BD91D734-D824-4374-B63A-A459B9DD8B62}"/>
    <cellStyle name="Normal 4 2 2 2 2 2 9" xfId="19267" xr:uid="{BBB651B6-D9A5-4A34-82A5-08C058E2225C}"/>
    <cellStyle name="Normal 4 2 2 2 2 3" xfId="931" xr:uid="{A16D411A-21C8-4F3E-B713-25249E8D027E}"/>
    <cellStyle name="Normal 4 2 2 2 2 3 10" xfId="22037" xr:uid="{8DEB6217-B53F-48CF-9737-C0B8FDDE18BC}"/>
    <cellStyle name="Normal 4 2 2 2 2 3 11" xfId="24382" xr:uid="{3DC2329F-2367-46B7-AE08-C9AE9CAAFC52}"/>
    <cellStyle name="Normal 4 2 2 2 2 3 12" xfId="26727" xr:uid="{9ADD8ABA-9D05-406A-A5A2-A79F17295955}"/>
    <cellStyle name="Normal 4 2 2 2 2 3 2" xfId="3276" xr:uid="{F75BC24C-533B-47C0-8F4D-564C1CF0BB16}"/>
    <cellStyle name="Normal 4 2 2 2 2 3 3" xfId="5621" xr:uid="{08F3BD3F-E60F-4DDE-9069-079DDDE43D91}"/>
    <cellStyle name="Normal 4 2 2 2 2 3 4" xfId="7966" xr:uid="{0D263327-CBC2-4285-A1D9-131FE331E4EE}"/>
    <cellStyle name="Normal 4 2 2 2 2 3 5" xfId="10311" xr:uid="{FB27B10D-670D-4977-ABF2-C0961BD9C8A6}"/>
    <cellStyle name="Normal 4 2 2 2 2 3 6" xfId="12656" xr:uid="{EAE9E75B-1B7C-44BD-95A1-FF724EBD2B09}"/>
    <cellStyle name="Normal 4 2 2 2 2 3 7" xfId="15001" xr:uid="{320DC245-E415-4711-A0A2-03BB4960EEB7}"/>
    <cellStyle name="Normal 4 2 2 2 2 3 8" xfId="17347" xr:uid="{D3BEE397-5D62-496F-9A0E-D6358407BFA6}"/>
    <cellStyle name="Normal 4 2 2 2 2 3 9" xfId="19692" xr:uid="{0A48BE65-F8FC-44EA-9260-329960A8DB9F}"/>
    <cellStyle name="Normal 4 2 2 2 2 4" xfId="1315" xr:uid="{E879D46B-85EC-4394-B7A8-157D86E09487}"/>
    <cellStyle name="Normal 4 2 2 2 2 4 10" xfId="22421" xr:uid="{16F921FB-D21E-44B1-8060-1E839DEDBEBC}"/>
    <cellStyle name="Normal 4 2 2 2 2 4 11" xfId="24766" xr:uid="{033EF943-93CB-40E4-80D4-BF931869FD83}"/>
    <cellStyle name="Normal 4 2 2 2 2 4 12" xfId="27111" xr:uid="{3967473E-19D6-44CE-AECD-C8FBADE6A1F3}"/>
    <cellStyle name="Normal 4 2 2 2 2 4 2" xfId="3660" xr:uid="{1377DF03-1F44-4FAA-911B-F4A668B4EC1F}"/>
    <cellStyle name="Normal 4 2 2 2 2 4 3" xfId="6005" xr:uid="{C071124F-8586-4B11-A2FC-835552BC7376}"/>
    <cellStyle name="Normal 4 2 2 2 2 4 4" xfId="8350" xr:uid="{517598DE-75E9-4340-985D-97C95F7BA558}"/>
    <cellStyle name="Normal 4 2 2 2 2 4 5" xfId="10695" xr:uid="{D367E3E6-92DB-438F-B1E4-4FEF45AD6F97}"/>
    <cellStyle name="Normal 4 2 2 2 2 4 6" xfId="13040" xr:uid="{5F9BD7C3-D0DB-4361-A7E5-40125D64693C}"/>
    <cellStyle name="Normal 4 2 2 2 2 4 7" xfId="15385" xr:uid="{B9520289-DDF8-496C-9F75-08BF2892EDA1}"/>
    <cellStyle name="Normal 4 2 2 2 2 4 8" xfId="17731" xr:uid="{D9F552AF-DED5-4C9B-BEDE-41CFD6F9B693}"/>
    <cellStyle name="Normal 4 2 2 2 2 4 9" xfId="20076" xr:uid="{5678C279-C8BF-4B3F-B4F6-F2EFA7CEB608}"/>
    <cellStyle name="Normal 4 2 2 2 2 5" xfId="1699" xr:uid="{255A26BB-19C4-4FA1-ACFB-503082955201}"/>
    <cellStyle name="Normal 4 2 2 2 2 5 10" xfId="22805" xr:uid="{8BE63686-0CD2-42F0-AB31-D4714028DAB6}"/>
    <cellStyle name="Normal 4 2 2 2 2 5 11" xfId="25150" xr:uid="{5D0BA488-74E7-4501-A0B1-86C54FD14E5D}"/>
    <cellStyle name="Normal 4 2 2 2 2 5 12" xfId="27495" xr:uid="{5D55CCF6-9603-45B6-9A47-04F3DDE0E7F4}"/>
    <cellStyle name="Normal 4 2 2 2 2 5 2" xfId="4044" xr:uid="{A6D250A1-DA62-4117-ABCF-BA1A2325F12E}"/>
    <cellStyle name="Normal 4 2 2 2 2 5 3" xfId="6389" xr:uid="{B20B5B01-84BD-46DA-9473-FD039698DF09}"/>
    <cellStyle name="Normal 4 2 2 2 2 5 4" xfId="8734" xr:uid="{5CA672CB-B51F-458B-8D75-2E7721C6D5D5}"/>
    <cellStyle name="Normal 4 2 2 2 2 5 5" xfId="11079" xr:uid="{B8B8502F-559C-4F59-9D5E-AE9786D313AE}"/>
    <cellStyle name="Normal 4 2 2 2 2 5 6" xfId="13424" xr:uid="{26F38824-483D-43CB-B0E1-B21284BA5C7C}"/>
    <cellStyle name="Normal 4 2 2 2 2 5 7" xfId="15769" xr:uid="{6A7325AE-9294-4577-82AD-940D26730AFB}"/>
    <cellStyle name="Normal 4 2 2 2 2 5 8" xfId="18115" xr:uid="{8FC8B774-0E14-409E-963A-BCF7C043E95D}"/>
    <cellStyle name="Normal 4 2 2 2 2 5 9" xfId="20460" xr:uid="{B3F1F5D1-6494-4837-98B9-0FD43671AF0D}"/>
    <cellStyle name="Normal 4 2 2 2 2 6" xfId="2083" xr:uid="{D6F4DB70-6D38-42D6-B865-42F6930E3A1E}"/>
    <cellStyle name="Normal 4 2 2 2 2 6 10" xfId="23189" xr:uid="{21684A61-7971-4B43-9323-564EE12E5035}"/>
    <cellStyle name="Normal 4 2 2 2 2 6 11" xfId="25534" xr:uid="{7161A70D-3DDC-4CA0-AD86-0AD764F335A1}"/>
    <cellStyle name="Normal 4 2 2 2 2 6 12" xfId="27879" xr:uid="{5BDBCADE-ABB1-4174-B559-40B35F82F34C}"/>
    <cellStyle name="Normal 4 2 2 2 2 6 2" xfId="4428" xr:uid="{934CF997-54F3-4AB4-BD03-CAAF5E3F4443}"/>
    <cellStyle name="Normal 4 2 2 2 2 6 3" xfId="6773" xr:uid="{58C48482-7B08-415C-AF94-79DF027C3025}"/>
    <cellStyle name="Normal 4 2 2 2 2 6 4" xfId="9118" xr:uid="{A0A2F2D0-2DBD-4F05-BF67-F49B92A13CFA}"/>
    <cellStyle name="Normal 4 2 2 2 2 6 5" xfId="11463" xr:uid="{EA3B2A9F-09EC-465D-87A5-0E5BC56BB532}"/>
    <cellStyle name="Normal 4 2 2 2 2 6 6" xfId="13808" xr:uid="{E704A73D-A8BD-4BF4-9332-0135FA46BF11}"/>
    <cellStyle name="Normal 4 2 2 2 2 6 7" xfId="16153" xr:uid="{999FCF75-82A3-4632-9106-24B893F6BC5E}"/>
    <cellStyle name="Normal 4 2 2 2 2 6 8" xfId="18499" xr:uid="{3D4F015E-CDEB-4289-B800-AD2193BFEBE6}"/>
    <cellStyle name="Normal 4 2 2 2 2 6 9" xfId="20844" xr:uid="{0FB466F8-90EC-4B71-AA52-C8A0D40F389F}"/>
    <cellStyle name="Normal 4 2 2 2 2 7" xfId="2467" xr:uid="{0C4CEAC4-5C1B-4D4D-B7AC-DBA50F44B9C6}"/>
    <cellStyle name="Normal 4 2 2 2 2 8" xfId="4812" xr:uid="{2B532831-E7A5-4406-B410-21DC845887E4}"/>
    <cellStyle name="Normal 4 2 2 2 2 9" xfId="7157" xr:uid="{492DE99C-5F99-41E1-9964-46FCC30319D0}"/>
    <cellStyle name="Normal 4 2 2 2 20" xfId="16490" xr:uid="{1412A2E2-B4E3-4891-B0C5-9CD1739C34DE}"/>
    <cellStyle name="Normal 4 2 2 2 21" xfId="18835" xr:uid="{FE28E4CF-53FE-4F7C-8D10-E438925FD7DA}"/>
    <cellStyle name="Normal 4 2 2 2 22" xfId="21180" xr:uid="{3F8CD1C2-50A3-40DD-B323-E9D16226AACA}"/>
    <cellStyle name="Normal 4 2 2 2 23" xfId="23525" xr:uid="{903DBAA2-5E00-43F0-8F15-DA8539617A44}"/>
    <cellStyle name="Normal 4 2 2 2 24" xfId="25870" xr:uid="{646D0719-DE34-4841-8A0A-73FBCFA0BDBB}"/>
    <cellStyle name="Normal 4 2 2 2 3" xfId="170" xr:uid="{A792E091-4037-48D3-B71A-48AAFB8F00CE}"/>
    <cellStyle name="Normal 4 2 2 2 3 10" xfId="9550" xr:uid="{ECF7583E-31D5-4022-9A3C-92C4630F2D1A}"/>
    <cellStyle name="Normal 4 2 2 2 3 11" xfId="11895" xr:uid="{B853BC04-A9DB-4444-B6B6-36774B9ADB11}"/>
    <cellStyle name="Normal 4 2 2 2 3 12" xfId="14240" xr:uid="{716153AE-0EEF-4E7E-B643-0DD8BADDF57E}"/>
    <cellStyle name="Normal 4 2 2 2 3 13" xfId="16586" xr:uid="{FCB4E77A-01C1-41A7-AA8D-B0BA91DFDB81}"/>
    <cellStyle name="Normal 4 2 2 2 3 14" xfId="18931" xr:uid="{090939E6-8A8C-448A-BEFB-0BD3976829C2}"/>
    <cellStyle name="Normal 4 2 2 2 3 15" xfId="21276" xr:uid="{81BCE333-1817-43F3-BFC2-4E2EBD7DD70B}"/>
    <cellStyle name="Normal 4 2 2 2 3 16" xfId="23621" xr:uid="{CC98A18D-DD83-4F33-82D4-10B676860B20}"/>
    <cellStyle name="Normal 4 2 2 2 3 17" xfId="25966" xr:uid="{35215E10-6891-4679-B38E-CED7C56F8CA1}"/>
    <cellStyle name="Normal 4 2 2 2 3 2" xfId="554" xr:uid="{FF781727-AC02-42E4-88B1-5253CF25CF9D}"/>
    <cellStyle name="Normal 4 2 2 2 3 2 10" xfId="21660" xr:uid="{93F158E7-F778-46DB-9C8D-1E59997BA4D9}"/>
    <cellStyle name="Normal 4 2 2 2 3 2 11" xfId="24005" xr:uid="{28EE9966-79B9-4EDC-A8E3-B7AB5A5FA4E3}"/>
    <cellStyle name="Normal 4 2 2 2 3 2 12" xfId="26350" xr:uid="{732F058A-A90D-4C70-A788-26B13B55BDC7}"/>
    <cellStyle name="Normal 4 2 2 2 3 2 2" xfId="2899" xr:uid="{AF1627FB-49EF-423B-A13A-95F1091BA637}"/>
    <cellStyle name="Normal 4 2 2 2 3 2 3" xfId="5244" xr:uid="{F58B0D8B-D732-45A0-A145-7A1E513A1650}"/>
    <cellStyle name="Normal 4 2 2 2 3 2 4" xfId="7589" xr:uid="{F2DA55FA-71FA-47B1-B537-8E71AA9FB676}"/>
    <cellStyle name="Normal 4 2 2 2 3 2 5" xfId="9934" xr:uid="{7AFC55EE-0881-4FDF-B0EA-5A72A4CD466C}"/>
    <cellStyle name="Normal 4 2 2 2 3 2 6" xfId="12279" xr:uid="{9E9A1C1B-3C59-4683-9669-8C8765D18465}"/>
    <cellStyle name="Normal 4 2 2 2 3 2 7" xfId="14624" xr:uid="{3ACB64EA-5334-4D08-A8E1-73085957ED89}"/>
    <cellStyle name="Normal 4 2 2 2 3 2 8" xfId="16970" xr:uid="{360E2B35-C134-4071-93AE-4264BBE820DA}"/>
    <cellStyle name="Normal 4 2 2 2 3 2 9" xfId="19315" xr:uid="{6B3284D7-53D2-4071-8A81-753705353AE1}"/>
    <cellStyle name="Normal 4 2 2 2 3 3" xfId="979" xr:uid="{F770B071-F134-4C6D-B5BE-02C76078D12B}"/>
    <cellStyle name="Normal 4 2 2 2 3 3 10" xfId="22085" xr:uid="{BF706AA1-E5DD-4F74-886B-DB3A3F66E560}"/>
    <cellStyle name="Normal 4 2 2 2 3 3 11" xfId="24430" xr:uid="{F770CC80-F272-4669-82AD-CC32C750D85D}"/>
    <cellStyle name="Normal 4 2 2 2 3 3 12" xfId="26775" xr:uid="{E701567D-3E59-49B6-BCFF-723720DAD229}"/>
    <cellStyle name="Normal 4 2 2 2 3 3 2" xfId="3324" xr:uid="{B081910F-DE21-4B1D-8507-A8104DDA4124}"/>
    <cellStyle name="Normal 4 2 2 2 3 3 3" xfId="5669" xr:uid="{276C6232-4DAF-442C-AF15-33ABE4B46E0B}"/>
    <cellStyle name="Normal 4 2 2 2 3 3 4" xfId="8014" xr:uid="{05DCC1AC-6CE6-4C10-B8B7-08F9547C0878}"/>
    <cellStyle name="Normal 4 2 2 2 3 3 5" xfId="10359" xr:uid="{2EC17EF2-7848-49E5-961D-DEEC535785F5}"/>
    <cellStyle name="Normal 4 2 2 2 3 3 6" xfId="12704" xr:uid="{7F256805-E0F9-458D-8E71-4DE2DAC46E06}"/>
    <cellStyle name="Normal 4 2 2 2 3 3 7" xfId="15049" xr:uid="{3909D41B-D486-4F30-BE76-02FBB30BBBEF}"/>
    <cellStyle name="Normal 4 2 2 2 3 3 8" xfId="17395" xr:uid="{D09F22ED-0DB1-438F-898B-86AC5D4CCAE8}"/>
    <cellStyle name="Normal 4 2 2 2 3 3 9" xfId="19740" xr:uid="{AF3EB9E1-8DB7-46E0-97DC-15AD52F75C93}"/>
    <cellStyle name="Normal 4 2 2 2 3 4" xfId="1363" xr:uid="{C9B55F90-19E6-4D69-915A-CE842B523664}"/>
    <cellStyle name="Normal 4 2 2 2 3 4 10" xfId="22469" xr:uid="{D72BB690-384C-428C-BA7C-164D96C1D78D}"/>
    <cellStyle name="Normal 4 2 2 2 3 4 11" xfId="24814" xr:uid="{3CE6BF21-162B-40AE-8AD8-89A340826351}"/>
    <cellStyle name="Normal 4 2 2 2 3 4 12" xfId="27159" xr:uid="{28650D7F-824E-4AC8-A869-C89A9B5AF995}"/>
    <cellStyle name="Normal 4 2 2 2 3 4 2" xfId="3708" xr:uid="{E9E53F7D-152C-4D71-85C5-2EB88287D3CC}"/>
    <cellStyle name="Normal 4 2 2 2 3 4 3" xfId="6053" xr:uid="{5D431201-1879-4D3B-995A-7D3FC2C7ACC5}"/>
    <cellStyle name="Normal 4 2 2 2 3 4 4" xfId="8398" xr:uid="{69B13F81-8B7A-4514-85D6-2CC7338E431D}"/>
    <cellStyle name="Normal 4 2 2 2 3 4 5" xfId="10743" xr:uid="{2E3D3374-944C-470B-B7FE-57E786F8BEEE}"/>
    <cellStyle name="Normal 4 2 2 2 3 4 6" xfId="13088" xr:uid="{ED923EBF-4E81-48B5-9D2E-92EA2BE9E461}"/>
    <cellStyle name="Normal 4 2 2 2 3 4 7" xfId="15433" xr:uid="{8A064071-7242-43F4-99F9-A9E36AA3BB3A}"/>
    <cellStyle name="Normal 4 2 2 2 3 4 8" xfId="17779" xr:uid="{F07EF0A4-151B-40DF-B107-AC038C789E96}"/>
    <cellStyle name="Normal 4 2 2 2 3 4 9" xfId="20124" xr:uid="{6F0B8246-C848-42FD-9B17-D109603CB00B}"/>
    <cellStyle name="Normal 4 2 2 2 3 5" xfId="1747" xr:uid="{0082138F-76BA-4067-A45E-20FF337363BD}"/>
    <cellStyle name="Normal 4 2 2 2 3 5 10" xfId="22853" xr:uid="{6B5692B0-C679-4EE2-B894-DADEED2DA795}"/>
    <cellStyle name="Normal 4 2 2 2 3 5 11" xfId="25198" xr:uid="{6F0D83A8-8B73-470E-B262-B3A31D2D57BE}"/>
    <cellStyle name="Normal 4 2 2 2 3 5 12" xfId="27543" xr:uid="{57054003-E0E0-4E76-9F40-8DAB418C92F7}"/>
    <cellStyle name="Normal 4 2 2 2 3 5 2" xfId="4092" xr:uid="{2A616161-532F-4024-9C24-F0A2F389364A}"/>
    <cellStyle name="Normal 4 2 2 2 3 5 3" xfId="6437" xr:uid="{89125DB1-15FB-4714-A236-F65171B72AC4}"/>
    <cellStyle name="Normal 4 2 2 2 3 5 4" xfId="8782" xr:uid="{0CF1EEF9-51D2-4FA2-8331-27260BF1F3FC}"/>
    <cellStyle name="Normal 4 2 2 2 3 5 5" xfId="11127" xr:uid="{3C98B7B1-9E44-4DCC-BA42-4ACD92B16CF7}"/>
    <cellStyle name="Normal 4 2 2 2 3 5 6" xfId="13472" xr:uid="{83A6942E-FC6E-4756-8027-4360453BCC08}"/>
    <cellStyle name="Normal 4 2 2 2 3 5 7" xfId="15817" xr:uid="{3CF8AE5E-F5C1-4B30-B14A-976382D7C303}"/>
    <cellStyle name="Normal 4 2 2 2 3 5 8" xfId="18163" xr:uid="{06CF9411-8D3A-43F6-8FF3-ADCD730CACFC}"/>
    <cellStyle name="Normal 4 2 2 2 3 5 9" xfId="20508" xr:uid="{373A416B-E2EA-4DCD-90BE-3E4B3345CB64}"/>
    <cellStyle name="Normal 4 2 2 2 3 6" xfId="2131" xr:uid="{F02034D9-C5E7-4771-A009-CF2FF03CC25B}"/>
    <cellStyle name="Normal 4 2 2 2 3 6 10" xfId="23237" xr:uid="{7740718F-BC66-4922-BA8A-B3FF8B92FA42}"/>
    <cellStyle name="Normal 4 2 2 2 3 6 11" xfId="25582" xr:uid="{2FB3D942-24FD-4C55-8CAF-9927335DB1CD}"/>
    <cellStyle name="Normal 4 2 2 2 3 6 12" xfId="27927" xr:uid="{FED4A6F7-70B6-420B-878E-FB86F6CC2116}"/>
    <cellStyle name="Normal 4 2 2 2 3 6 2" xfId="4476" xr:uid="{9A40681A-447B-4BFB-9D34-62BBDC2B6D7B}"/>
    <cellStyle name="Normal 4 2 2 2 3 6 3" xfId="6821" xr:uid="{0D6C2156-323B-4BC2-80D8-AE1A34D8EAA9}"/>
    <cellStyle name="Normal 4 2 2 2 3 6 4" xfId="9166" xr:uid="{2222312C-0A6F-4E0D-B487-D654D236EC78}"/>
    <cellStyle name="Normal 4 2 2 2 3 6 5" xfId="11511" xr:uid="{BB1C3C26-2A81-48F2-A037-BFBE6F377569}"/>
    <cellStyle name="Normal 4 2 2 2 3 6 6" xfId="13856" xr:uid="{A8C63B8B-F78B-46ED-854C-93424BE62005}"/>
    <cellStyle name="Normal 4 2 2 2 3 6 7" xfId="16201" xr:uid="{E2AAD0A5-F812-4DE4-9B0D-067B2E6BFEBA}"/>
    <cellStyle name="Normal 4 2 2 2 3 6 8" xfId="18547" xr:uid="{4F572FCC-A756-4022-9442-DDD168155717}"/>
    <cellStyle name="Normal 4 2 2 2 3 6 9" xfId="20892" xr:uid="{BA45B0FB-A4A8-4074-A08E-8A895F90B33B}"/>
    <cellStyle name="Normal 4 2 2 2 3 7" xfId="2515" xr:uid="{BA1C1E4F-2BB4-495E-B39B-04FF68D4A6A1}"/>
    <cellStyle name="Normal 4 2 2 2 3 8" xfId="4860" xr:uid="{E15253FA-8210-4222-98A4-0613893DBBC0}"/>
    <cellStyle name="Normal 4 2 2 2 3 9" xfId="7205" xr:uid="{128B06BA-CCB8-4FEA-89F9-FA9205F1D1C9}"/>
    <cellStyle name="Normal 4 2 2 2 4" xfId="218" xr:uid="{C3AFC299-1512-47BD-A505-FDC227FCB985}"/>
    <cellStyle name="Normal 4 2 2 2 4 10" xfId="9598" xr:uid="{CEB64959-6973-47CF-A186-F7D6A8BBEF35}"/>
    <cellStyle name="Normal 4 2 2 2 4 11" xfId="11943" xr:uid="{F2C42F1C-63DF-4257-9F23-314305C4E0C4}"/>
    <cellStyle name="Normal 4 2 2 2 4 12" xfId="14288" xr:uid="{DFEC2BD8-C91A-4152-86A1-7CF8BA481F9D}"/>
    <cellStyle name="Normal 4 2 2 2 4 13" xfId="16634" xr:uid="{BE42441E-7A61-4169-9C0D-C4B8676BFB7F}"/>
    <cellStyle name="Normal 4 2 2 2 4 14" xfId="18979" xr:uid="{5BF4076F-2C3C-4B15-A726-6E535B978CE1}"/>
    <cellStyle name="Normal 4 2 2 2 4 15" xfId="21324" xr:uid="{CD4AFA26-1703-4961-8C03-6011370126CA}"/>
    <cellStyle name="Normal 4 2 2 2 4 16" xfId="23669" xr:uid="{7A155762-E51D-4ED1-A6D6-C16E52629DFD}"/>
    <cellStyle name="Normal 4 2 2 2 4 17" xfId="26014" xr:uid="{48EB3AB7-09C5-49DD-885C-B9A9AF13BD92}"/>
    <cellStyle name="Normal 4 2 2 2 4 2" xfId="602" xr:uid="{6B2B8666-B60E-4D51-B309-D1D75F8E0343}"/>
    <cellStyle name="Normal 4 2 2 2 4 2 10" xfId="21708" xr:uid="{AB88BD4E-6291-4F28-A35F-F61C2F0D9DD7}"/>
    <cellStyle name="Normal 4 2 2 2 4 2 11" xfId="24053" xr:uid="{918DC0A4-81A9-43F1-AFA9-AAC7A304A7D4}"/>
    <cellStyle name="Normal 4 2 2 2 4 2 12" xfId="26398" xr:uid="{28FFB007-0422-4A87-A285-CA266A411599}"/>
    <cellStyle name="Normal 4 2 2 2 4 2 2" xfId="2947" xr:uid="{D6425A9B-4F3B-40CB-90AE-0BA639FBFADD}"/>
    <cellStyle name="Normal 4 2 2 2 4 2 3" xfId="5292" xr:uid="{C717219E-28C5-4579-89E4-A323769AC177}"/>
    <cellStyle name="Normal 4 2 2 2 4 2 4" xfId="7637" xr:uid="{2C95F18E-688C-43CE-92AC-BC94E61C398A}"/>
    <cellStyle name="Normal 4 2 2 2 4 2 5" xfId="9982" xr:uid="{E43D6935-A453-453F-9B14-F725F528DA9E}"/>
    <cellStyle name="Normal 4 2 2 2 4 2 6" xfId="12327" xr:uid="{B0C8ABEB-8A74-4E14-B954-71E75A654EC8}"/>
    <cellStyle name="Normal 4 2 2 2 4 2 7" xfId="14672" xr:uid="{8E059B02-E512-49CD-A03D-795BF2092D95}"/>
    <cellStyle name="Normal 4 2 2 2 4 2 8" xfId="17018" xr:uid="{58C2F1E2-FD3D-4263-A72F-4078823D5E8F}"/>
    <cellStyle name="Normal 4 2 2 2 4 2 9" xfId="19363" xr:uid="{CE133EA5-139D-4472-802D-05728485A9D9}"/>
    <cellStyle name="Normal 4 2 2 2 4 3" xfId="1027" xr:uid="{5AEDA673-27CB-42F6-B013-E6C9F9A5154B}"/>
    <cellStyle name="Normal 4 2 2 2 4 3 10" xfId="22133" xr:uid="{46836848-660D-4BDF-86F5-F9F437550442}"/>
    <cellStyle name="Normal 4 2 2 2 4 3 11" xfId="24478" xr:uid="{964A04F1-FA48-491F-B77C-1C541855C703}"/>
    <cellStyle name="Normal 4 2 2 2 4 3 12" xfId="26823" xr:uid="{9AEB3C65-197D-4F1F-A724-FB091B07AAD3}"/>
    <cellStyle name="Normal 4 2 2 2 4 3 2" xfId="3372" xr:uid="{EE9910AA-C4F7-48C1-A730-EF66ADBAC102}"/>
    <cellStyle name="Normal 4 2 2 2 4 3 3" xfId="5717" xr:uid="{E09DCC51-8A06-4888-831A-1C97987DDF3D}"/>
    <cellStyle name="Normal 4 2 2 2 4 3 4" xfId="8062" xr:uid="{4A606B67-490C-4D26-8926-99003323C898}"/>
    <cellStyle name="Normal 4 2 2 2 4 3 5" xfId="10407" xr:uid="{DD25C36A-68BD-41A4-8F88-63D4D1569E31}"/>
    <cellStyle name="Normal 4 2 2 2 4 3 6" xfId="12752" xr:uid="{E73C3A49-4BE1-45E9-8BD6-63EA087D036D}"/>
    <cellStyle name="Normal 4 2 2 2 4 3 7" xfId="15097" xr:uid="{412D3450-92C2-4272-B67F-54F51EE020EB}"/>
    <cellStyle name="Normal 4 2 2 2 4 3 8" xfId="17443" xr:uid="{3A525741-6417-4C30-9F09-B1E7BD8BCEF6}"/>
    <cellStyle name="Normal 4 2 2 2 4 3 9" xfId="19788" xr:uid="{C756FDD2-047A-41B9-BBA5-DD6F098CE87E}"/>
    <cellStyle name="Normal 4 2 2 2 4 4" xfId="1411" xr:uid="{36F3389F-0CF4-4A89-8A42-8F7D17457283}"/>
    <cellStyle name="Normal 4 2 2 2 4 4 10" xfId="22517" xr:uid="{7BA31070-FBF9-49D8-9BF7-EF3B81316B51}"/>
    <cellStyle name="Normal 4 2 2 2 4 4 11" xfId="24862" xr:uid="{51C19E1A-2582-485E-AA51-C12CFFCE1ACB}"/>
    <cellStyle name="Normal 4 2 2 2 4 4 12" xfId="27207" xr:uid="{182D0FA9-5590-4DB0-9E43-BB4A86EC0AF6}"/>
    <cellStyle name="Normal 4 2 2 2 4 4 2" xfId="3756" xr:uid="{047D8680-48F2-44EC-A841-8182CCC193FE}"/>
    <cellStyle name="Normal 4 2 2 2 4 4 3" xfId="6101" xr:uid="{CFA90C25-A8F1-4A2A-8EEB-37DF96CB6FF1}"/>
    <cellStyle name="Normal 4 2 2 2 4 4 4" xfId="8446" xr:uid="{E96950E3-C2AA-4DB8-ABD8-392585785254}"/>
    <cellStyle name="Normal 4 2 2 2 4 4 5" xfId="10791" xr:uid="{27424289-2A49-45B6-B3F1-24ACBCFB5E39}"/>
    <cellStyle name="Normal 4 2 2 2 4 4 6" xfId="13136" xr:uid="{7C856D4D-57DE-4AC4-95C8-95093707B6DC}"/>
    <cellStyle name="Normal 4 2 2 2 4 4 7" xfId="15481" xr:uid="{43A38077-E1B6-42C3-A17B-03AFAA7F60E8}"/>
    <cellStyle name="Normal 4 2 2 2 4 4 8" xfId="17827" xr:uid="{B1B69F0C-8049-42E7-9120-8664FFBA3AAA}"/>
    <cellStyle name="Normal 4 2 2 2 4 4 9" xfId="20172" xr:uid="{BE701795-F81C-422B-81BE-27358D125CA0}"/>
    <cellStyle name="Normal 4 2 2 2 4 5" xfId="1795" xr:uid="{4648DA75-9062-43D6-8D6A-12C960F38F77}"/>
    <cellStyle name="Normal 4 2 2 2 4 5 10" xfId="22901" xr:uid="{767FE599-C599-4FE3-A4C7-75A88E9EDDD7}"/>
    <cellStyle name="Normal 4 2 2 2 4 5 11" xfId="25246" xr:uid="{F6DD3735-D196-452B-9BED-9E262828120A}"/>
    <cellStyle name="Normal 4 2 2 2 4 5 12" xfId="27591" xr:uid="{44E0F9D6-645F-4B46-8656-19516A3F684D}"/>
    <cellStyle name="Normal 4 2 2 2 4 5 2" xfId="4140" xr:uid="{63F66A85-8C6A-4B3B-BD8D-C352851AB288}"/>
    <cellStyle name="Normal 4 2 2 2 4 5 3" xfId="6485" xr:uid="{FF8F5341-22C6-4D3C-93C5-EDD31F89421C}"/>
    <cellStyle name="Normal 4 2 2 2 4 5 4" xfId="8830" xr:uid="{18E0D6CD-80DA-4C26-9022-FE8CADAF7C8F}"/>
    <cellStyle name="Normal 4 2 2 2 4 5 5" xfId="11175" xr:uid="{AB332990-3EE6-4BCE-B6EB-C632E13DE415}"/>
    <cellStyle name="Normal 4 2 2 2 4 5 6" xfId="13520" xr:uid="{2EEE018D-C48E-488D-A8A4-69D8C34D2658}"/>
    <cellStyle name="Normal 4 2 2 2 4 5 7" xfId="15865" xr:uid="{BE214223-BC9E-4A6F-B2C0-78944196CD2B}"/>
    <cellStyle name="Normal 4 2 2 2 4 5 8" xfId="18211" xr:uid="{DEB2AD32-265A-4279-A13B-B55AD9559963}"/>
    <cellStyle name="Normal 4 2 2 2 4 5 9" xfId="20556" xr:uid="{C0951113-10EA-4938-81EF-73E478815401}"/>
    <cellStyle name="Normal 4 2 2 2 4 6" xfId="2179" xr:uid="{F6BD077E-17FC-4C2F-9EC3-5ADE0BA81573}"/>
    <cellStyle name="Normal 4 2 2 2 4 6 10" xfId="23285" xr:uid="{75907D15-9C3D-43DA-B5AD-CFAE354CA4AF}"/>
    <cellStyle name="Normal 4 2 2 2 4 6 11" xfId="25630" xr:uid="{D8613606-EEA7-46DB-BBC1-749ADFFC964E}"/>
    <cellStyle name="Normal 4 2 2 2 4 6 12" xfId="27975" xr:uid="{9C126B35-0BE0-4752-ACE0-BE8F23E6B239}"/>
    <cellStyle name="Normal 4 2 2 2 4 6 2" xfId="4524" xr:uid="{643F1020-B693-4670-86C8-99A6FDCC6AB4}"/>
    <cellStyle name="Normal 4 2 2 2 4 6 3" xfId="6869" xr:uid="{D384A43C-0212-41B2-BF94-69CE74EC4DD1}"/>
    <cellStyle name="Normal 4 2 2 2 4 6 4" xfId="9214" xr:uid="{B95F3B34-1EA4-42B6-B226-7FA4269CF6BA}"/>
    <cellStyle name="Normal 4 2 2 2 4 6 5" xfId="11559" xr:uid="{C6CE0EEA-29A5-49B7-AC61-AC282639ED57}"/>
    <cellStyle name="Normal 4 2 2 2 4 6 6" xfId="13904" xr:uid="{4EC1B103-9E8A-4D71-A013-49CFFDCAD3FE}"/>
    <cellStyle name="Normal 4 2 2 2 4 6 7" xfId="16249" xr:uid="{C45E8361-B916-493E-9C71-891874EEC99E}"/>
    <cellStyle name="Normal 4 2 2 2 4 6 8" xfId="18595" xr:uid="{5D57DFD0-B1A5-434B-AA92-88F109E3885A}"/>
    <cellStyle name="Normal 4 2 2 2 4 6 9" xfId="20940" xr:uid="{7E3248A2-7B54-4F12-996D-DE9F726C2A6D}"/>
    <cellStyle name="Normal 4 2 2 2 4 7" xfId="2563" xr:uid="{00E86796-D41F-45D6-B495-FC1EA78AF83C}"/>
    <cellStyle name="Normal 4 2 2 2 4 8" xfId="4908" xr:uid="{8787C16F-9AAF-4E14-82E2-FF47D5CA1475}"/>
    <cellStyle name="Normal 4 2 2 2 4 9" xfId="7253" xr:uid="{F79C5FBD-6422-4D69-8404-C81462D92E78}"/>
    <cellStyle name="Normal 4 2 2 2 5" xfId="266" xr:uid="{09A68AE8-5164-4DBE-A9DD-A9FA84C4981E}"/>
    <cellStyle name="Normal 4 2 2 2 5 10" xfId="9646" xr:uid="{933EEABB-8427-49FB-9B9A-3CC58D7E75B0}"/>
    <cellStyle name="Normal 4 2 2 2 5 11" xfId="11991" xr:uid="{85F97055-9C54-4835-9E4B-DD18BC5D4FC2}"/>
    <cellStyle name="Normal 4 2 2 2 5 12" xfId="14336" xr:uid="{A3A74096-818E-447B-A96C-3C1B51104101}"/>
    <cellStyle name="Normal 4 2 2 2 5 13" xfId="16682" xr:uid="{C8241DFD-CE77-4D0D-AC0E-036BF646852B}"/>
    <cellStyle name="Normal 4 2 2 2 5 14" xfId="19027" xr:uid="{18D06089-D0AB-49FE-838B-07887FE563B5}"/>
    <cellStyle name="Normal 4 2 2 2 5 15" xfId="21372" xr:uid="{B582A120-FE8E-49F1-9898-AF913B1899C5}"/>
    <cellStyle name="Normal 4 2 2 2 5 16" xfId="23717" xr:uid="{8024DE9A-7EE0-447D-B4AB-85295C0E2FCE}"/>
    <cellStyle name="Normal 4 2 2 2 5 17" xfId="26062" xr:uid="{D22CC2D6-5BAA-46CC-837C-5A9D3187B99E}"/>
    <cellStyle name="Normal 4 2 2 2 5 2" xfId="650" xr:uid="{56E75DE9-BE92-4151-86BF-B2E07E7064E6}"/>
    <cellStyle name="Normal 4 2 2 2 5 2 10" xfId="21756" xr:uid="{817978F6-858A-4009-9630-780E5CD4B63B}"/>
    <cellStyle name="Normal 4 2 2 2 5 2 11" xfId="24101" xr:uid="{B1CF9FDA-A986-4092-828D-41422DE7DDE8}"/>
    <cellStyle name="Normal 4 2 2 2 5 2 12" xfId="26446" xr:uid="{38225205-2446-4943-962A-42237FAEFBE4}"/>
    <cellStyle name="Normal 4 2 2 2 5 2 2" xfId="2995" xr:uid="{F178936F-6192-4D21-8B35-6F02FC821439}"/>
    <cellStyle name="Normal 4 2 2 2 5 2 3" xfId="5340" xr:uid="{A5C9FE18-562D-4977-B901-03351F370310}"/>
    <cellStyle name="Normal 4 2 2 2 5 2 4" xfId="7685" xr:uid="{E0355063-352E-48BA-A257-D8C5079A14B0}"/>
    <cellStyle name="Normal 4 2 2 2 5 2 5" xfId="10030" xr:uid="{941C2D07-4533-4272-A12F-A1AD60E695F2}"/>
    <cellStyle name="Normal 4 2 2 2 5 2 6" xfId="12375" xr:uid="{84FD39FF-CB5F-4DF5-9A4B-2F752FD26E17}"/>
    <cellStyle name="Normal 4 2 2 2 5 2 7" xfId="14720" xr:uid="{E050773E-675A-469A-8F5B-09E53057BF43}"/>
    <cellStyle name="Normal 4 2 2 2 5 2 8" xfId="17066" xr:uid="{811B087F-BD3B-4E68-886F-A12BECCA03C5}"/>
    <cellStyle name="Normal 4 2 2 2 5 2 9" xfId="19411" xr:uid="{A3604EE6-F154-4FDC-91B3-317C481E559E}"/>
    <cellStyle name="Normal 4 2 2 2 5 3" xfId="1075" xr:uid="{FEBB8673-4D3D-48F9-AB5B-7AC4BF26408F}"/>
    <cellStyle name="Normal 4 2 2 2 5 3 10" xfId="22181" xr:uid="{AA8F85B4-552E-4D4A-9418-680856F14B6A}"/>
    <cellStyle name="Normal 4 2 2 2 5 3 11" xfId="24526" xr:uid="{81017F81-6A6D-49B7-9FD5-1169D58D60E4}"/>
    <cellStyle name="Normal 4 2 2 2 5 3 12" xfId="26871" xr:uid="{648EC087-A231-440D-BBC8-1209A83560A6}"/>
    <cellStyle name="Normal 4 2 2 2 5 3 2" xfId="3420" xr:uid="{B156479C-7435-45AD-86C9-DDFC7AC8AE93}"/>
    <cellStyle name="Normal 4 2 2 2 5 3 3" xfId="5765" xr:uid="{C52B46AA-5037-4F15-8B84-A0ADF2F070F0}"/>
    <cellStyle name="Normal 4 2 2 2 5 3 4" xfId="8110" xr:uid="{A719F56D-658B-4E25-BEC5-AE0722519CD2}"/>
    <cellStyle name="Normal 4 2 2 2 5 3 5" xfId="10455" xr:uid="{91B2BCF9-9A2E-4010-B941-B6B972068D83}"/>
    <cellStyle name="Normal 4 2 2 2 5 3 6" xfId="12800" xr:uid="{08BBD366-E5DD-4776-A1D5-5D7917224B78}"/>
    <cellStyle name="Normal 4 2 2 2 5 3 7" xfId="15145" xr:uid="{315FA481-7262-49A2-BD61-D6434177AFCC}"/>
    <cellStyle name="Normal 4 2 2 2 5 3 8" xfId="17491" xr:uid="{B47B8982-10AF-425F-9C2C-7F9A867D8D17}"/>
    <cellStyle name="Normal 4 2 2 2 5 3 9" xfId="19836" xr:uid="{D92BDD2B-E5B3-4677-82A0-D199360C7689}"/>
    <cellStyle name="Normal 4 2 2 2 5 4" xfId="1459" xr:uid="{3A198530-E9C0-41BE-87A2-21C3991EADAB}"/>
    <cellStyle name="Normal 4 2 2 2 5 4 10" xfId="22565" xr:uid="{85878132-7C2B-42D4-836E-AFA016E4C4F8}"/>
    <cellStyle name="Normal 4 2 2 2 5 4 11" xfId="24910" xr:uid="{EC80974A-7ED0-4B1E-8179-5015F6013680}"/>
    <cellStyle name="Normal 4 2 2 2 5 4 12" xfId="27255" xr:uid="{13DC8531-5A72-4067-9457-E41A515FE224}"/>
    <cellStyle name="Normal 4 2 2 2 5 4 2" xfId="3804" xr:uid="{36055C97-0D43-44B0-B47B-D184809A7EE8}"/>
    <cellStyle name="Normal 4 2 2 2 5 4 3" xfId="6149" xr:uid="{0C04A0CE-2922-4199-B6BF-61948BB80123}"/>
    <cellStyle name="Normal 4 2 2 2 5 4 4" xfId="8494" xr:uid="{3416D1A7-4A5D-4457-A0F3-8D3DF7A0E4E3}"/>
    <cellStyle name="Normal 4 2 2 2 5 4 5" xfId="10839" xr:uid="{82C98635-03C3-48B0-9C2F-C526727AD4B5}"/>
    <cellStyle name="Normal 4 2 2 2 5 4 6" xfId="13184" xr:uid="{8EE02F10-E0D3-4948-9480-2C61AB310E52}"/>
    <cellStyle name="Normal 4 2 2 2 5 4 7" xfId="15529" xr:uid="{8F004D50-E579-40E1-8D47-09D6C5CBDB43}"/>
    <cellStyle name="Normal 4 2 2 2 5 4 8" xfId="17875" xr:uid="{22343738-6209-4DFE-8BF2-7D9AC978116E}"/>
    <cellStyle name="Normal 4 2 2 2 5 4 9" xfId="20220" xr:uid="{E3EC611C-EA43-47D5-AE2A-049230E802F9}"/>
    <cellStyle name="Normal 4 2 2 2 5 5" xfId="1843" xr:uid="{EC170455-D538-4FDE-B253-8EC535890F55}"/>
    <cellStyle name="Normal 4 2 2 2 5 5 10" xfId="22949" xr:uid="{D78F5D21-97F2-4A87-AE03-D0312A5B4149}"/>
    <cellStyle name="Normal 4 2 2 2 5 5 11" xfId="25294" xr:uid="{19BAB0E2-9FF3-4246-9408-6C8F2208D37D}"/>
    <cellStyle name="Normal 4 2 2 2 5 5 12" xfId="27639" xr:uid="{EC9C5260-0388-4B09-9AD9-3DCEA9440001}"/>
    <cellStyle name="Normal 4 2 2 2 5 5 2" xfId="4188" xr:uid="{0D3379F3-D5B8-4C2B-9DAE-B19854737280}"/>
    <cellStyle name="Normal 4 2 2 2 5 5 3" xfId="6533" xr:uid="{E6D0CE40-B953-443F-8ECE-375D8369BD3E}"/>
    <cellStyle name="Normal 4 2 2 2 5 5 4" xfId="8878" xr:uid="{AD9CD27E-18EA-4E67-AA6C-9D1E462358FD}"/>
    <cellStyle name="Normal 4 2 2 2 5 5 5" xfId="11223" xr:uid="{5A06CBA6-3166-4B03-A4C8-DB77071019AC}"/>
    <cellStyle name="Normal 4 2 2 2 5 5 6" xfId="13568" xr:uid="{3B787FA2-5E80-4517-8819-329D74C306B0}"/>
    <cellStyle name="Normal 4 2 2 2 5 5 7" xfId="15913" xr:uid="{4B0CD569-CCE1-4A2B-975F-70EC06437748}"/>
    <cellStyle name="Normal 4 2 2 2 5 5 8" xfId="18259" xr:uid="{AB0AF583-C5F9-44E4-B94A-C2740D78FCEA}"/>
    <cellStyle name="Normal 4 2 2 2 5 5 9" xfId="20604" xr:uid="{068BB56E-1779-415B-AAB4-F06801A4B2B5}"/>
    <cellStyle name="Normal 4 2 2 2 5 6" xfId="2227" xr:uid="{A130B29A-9395-4E3C-A580-AE3FBA45C54E}"/>
    <cellStyle name="Normal 4 2 2 2 5 6 10" xfId="23333" xr:uid="{64073870-F5EF-4276-805B-F83FE67DCDF2}"/>
    <cellStyle name="Normal 4 2 2 2 5 6 11" xfId="25678" xr:uid="{187B8586-969D-4E3C-B20C-23A9CC9E6FB5}"/>
    <cellStyle name="Normal 4 2 2 2 5 6 12" xfId="28023" xr:uid="{A62557BE-7851-4AD2-A103-C87AD834FB7C}"/>
    <cellStyle name="Normal 4 2 2 2 5 6 2" xfId="4572" xr:uid="{312B29D1-A7D2-4E7B-AA84-7483B044074F}"/>
    <cellStyle name="Normal 4 2 2 2 5 6 3" xfId="6917" xr:uid="{910690E3-FFD4-484C-B344-79F3B31AEA26}"/>
    <cellStyle name="Normal 4 2 2 2 5 6 4" xfId="9262" xr:uid="{D9267998-03CE-4D19-BA7C-164713FFF8B0}"/>
    <cellStyle name="Normal 4 2 2 2 5 6 5" xfId="11607" xr:uid="{40F5F718-EF6E-41A6-8A5E-D79F4AE1FC48}"/>
    <cellStyle name="Normal 4 2 2 2 5 6 6" xfId="13952" xr:uid="{990F2CE4-1637-483C-A3D1-28D3FFFFCBB2}"/>
    <cellStyle name="Normal 4 2 2 2 5 6 7" xfId="16297" xr:uid="{B391BFB6-3630-4243-8615-7631E8A30187}"/>
    <cellStyle name="Normal 4 2 2 2 5 6 8" xfId="18643" xr:uid="{381F3183-C68E-46A2-9B3B-DC9735D9E685}"/>
    <cellStyle name="Normal 4 2 2 2 5 6 9" xfId="20988" xr:uid="{E9615557-351D-4F36-9014-5B1EA7E69601}"/>
    <cellStyle name="Normal 4 2 2 2 5 7" xfId="2611" xr:uid="{E79BB2EC-F548-4305-81C4-E0A8502F3CD9}"/>
    <cellStyle name="Normal 4 2 2 2 5 8" xfId="4956" xr:uid="{BA4DF7FC-840F-4990-81B9-D056A95C515D}"/>
    <cellStyle name="Normal 4 2 2 2 5 9" xfId="7301" xr:uid="{FBCE8BA5-5A1B-46F0-AA29-1C446C794EEF}"/>
    <cellStyle name="Normal 4 2 2 2 6" xfId="314" xr:uid="{0590EAA4-99D0-4BB2-9E24-593C203550F9}"/>
    <cellStyle name="Normal 4 2 2 2 6 10" xfId="9694" xr:uid="{A37B2987-77B3-466B-A4F6-501F49FD56C9}"/>
    <cellStyle name="Normal 4 2 2 2 6 11" xfId="12039" xr:uid="{1271845E-65CB-46E8-9362-4074D7A50CC2}"/>
    <cellStyle name="Normal 4 2 2 2 6 12" xfId="14384" xr:uid="{5A0BD7EB-5183-40D5-B3A7-9B2587AA28F0}"/>
    <cellStyle name="Normal 4 2 2 2 6 13" xfId="16730" xr:uid="{5BC19969-58E1-480C-A724-288F23776CEF}"/>
    <cellStyle name="Normal 4 2 2 2 6 14" xfId="19075" xr:uid="{86A5E5B0-4A6E-4536-8007-9706B256A5BB}"/>
    <cellStyle name="Normal 4 2 2 2 6 15" xfId="21420" xr:uid="{29EC1FB3-03F7-42E7-A18D-93AC4D8DCB0E}"/>
    <cellStyle name="Normal 4 2 2 2 6 16" xfId="23765" xr:uid="{07169446-6C12-43F6-8716-AC520F0ED8CB}"/>
    <cellStyle name="Normal 4 2 2 2 6 17" xfId="26110" xr:uid="{B0DE32AC-55BE-4448-A9A6-BBBE7C3389F4}"/>
    <cellStyle name="Normal 4 2 2 2 6 2" xfId="698" xr:uid="{3F25DA8F-75AC-4358-BDC5-4A95A29BA34F}"/>
    <cellStyle name="Normal 4 2 2 2 6 2 10" xfId="21804" xr:uid="{E3C29BFC-2D47-41E9-B981-3B1283C807AE}"/>
    <cellStyle name="Normal 4 2 2 2 6 2 11" xfId="24149" xr:uid="{F97A238E-F1F7-411E-B40A-C7CFA4007596}"/>
    <cellStyle name="Normal 4 2 2 2 6 2 12" xfId="26494" xr:uid="{AA519183-5531-4F2D-93A1-2AC772E6CDA5}"/>
    <cellStyle name="Normal 4 2 2 2 6 2 2" xfId="3043" xr:uid="{3E5F868C-6D77-4621-B159-2809C97BCA88}"/>
    <cellStyle name="Normal 4 2 2 2 6 2 3" xfId="5388" xr:uid="{8B9A754F-EF19-4E70-8197-334FF2692963}"/>
    <cellStyle name="Normal 4 2 2 2 6 2 4" xfId="7733" xr:uid="{ACA808B0-0302-456B-BD7A-938225900D6A}"/>
    <cellStyle name="Normal 4 2 2 2 6 2 5" xfId="10078" xr:uid="{5D981F71-E6D6-43F6-9DDC-C73B10C18CA3}"/>
    <cellStyle name="Normal 4 2 2 2 6 2 6" xfId="12423" xr:uid="{9CD6B743-0D6A-4955-8F1D-CC61A379E7C6}"/>
    <cellStyle name="Normal 4 2 2 2 6 2 7" xfId="14768" xr:uid="{3AA59602-9ADE-4ADC-A9FD-71C6EF758684}"/>
    <cellStyle name="Normal 4 2 2 2 6 2 8" xfId="17114" xr:uid="{E57F7A52-B8B5-46B7-85B4-6D504256AB52}"/>
    <cellStyle name="Normal 4 2 2 2 6 2 9" xfId="19459" xr:uid="{1D2C3A29-189B-40FD-B298-91DABE42EE85}"/>
    <cellStyle name="Normal 4 2 2 2 6 3" xfId="1123" xr:uid="{D63A0DB7-D3E3-41BA-8EAD-1336B206C582}"/>
    <cellStyle name="Normal 4 2 2 2 6 3 10" xfId="22229" xr:uid="{0147075D-CCB3-4925-8A53-24526437A6EB}"/>
    <cellStyle name="Normal 4 2 2 2 6 3 11" xfId="24574" xr:uid="{C5A8F968-3A95-422B-84F2-E749FC3BE46C}"/>
    <cellStyle name="Normal 4 2 2 2 6 3 12" xfId="26919" xr:uid="{0F7CF08F-5A48-4294-A7D9-6CB94D7161C1}"/>
    <cellStyle name="Normal 4 2 2 2 6 3 2" xfId="3468" xr:uid="{394B59C7-8AA8-4FE2-91FE-86CFC1738620}"/>
    <cellStyle name="Normal 4 2 2 2 6 3 3" xfId="5813" xr:uid="{94D6CF75-5982-49F4-AFCB-D0176A977BEB}"/>
    <cellStyle name="Normal 4 2 2 2 6 3 4" xfId="8158" xr:uid="{6F6C1818-0E94-4FB4-8793-258E4408EFB2}"/>
    <cellStyle name="Normal 4 2 2 2 6 3 5" xfId="10503" xr:uid="{D22267CF-5C2D-4D2A-9123-6383141B9BF8}"/>
    <cellStyle name="Normal 4 2 2 2 6 3 6" xfId="12848" xr:uid="{B43A5531-CEF5-4785-ABE4-EC1E02E9218E}"/>
    <cellStyle name="Normal 4 2 2 2 6 3 7" xfId="15193" xr:uid="{69C9630E-DCE2-45C4-A6CE-A77A853EA5E7}"/>
    <cellStyle name="Normal 4 2 2 2 6 3 8" xfId="17539" xr:uid="{A36E6653-CFAC-46B8-9FF0-ED5C05E22A8C}"/>
    <cellStyle name="Normal 4 2 2 2 6 3 9" xfId="19884" xr:uid="{FE292095-56ED-4A23-8402-059F3C37EE3C}"/>
    <cellStyle name="Normal 4 2 2 2 6 4" xfId="1507" xr:uid="{2D290AEE-D14C-4624-A2CC-D796CF3C04F3}"/>
    <cellStyle name="Normal 4 2 2 2 6 4 10" xfId="22613" xr:uid="{481A54EB-5F72-42F6-A851-47E9AB75D8D3}"/>
    <cellStyle name="Normal 4 2 2 2 6 4 11" xfId="24958" xr:uid="{A7844DA3-EC04-4BFA-9039-7FDA6552BEE6}"/>
    <cellStyle name="Normal 4 2 2 2 6 4 12" xfId="27303" xr:uid="{CBF07CA9-540D-4EEA-99A1-3178619AAF39}"/>
    <cellStyle name="Normal 4 2 2 2 6 4 2" xfId="3852" xr:uid="{C11CCFE5-556E-4063-99E8-B85264FC8302}"/>
    <cellStyle name="Normal 4 2 2 2 6 4 3" xfId="6197" xr:uid="{69BC83AE-C137-4628-B9B4-BE11746EC675}"/>
    <cellStyle name="Normal 4 2 2 2 6 4 4" xfId="8542" xr:uid="{AF69A308-B7F3-4393-935E-16C4BFBA47AC}"/>
    <cellStyle name="Normal 4 2 2 2 6 4 5" xfId="10887" xr:uid="{42F3075D-091A-4D51-BEF6-DAF68D98F23C}"/>
    <cellStyle name="Normal 4 2 2 2 6 4 6" xfId="13232" xr:uid="{B6715DD3-8684-4476-B15C-53B7D9B081E9}"/>
    <cellStyle name="Normal 4 2 2 2 6 4 7" xfId="15577" xr:uid="{1CE9D920-A2CB-4D8E-A2F1-D83D45FCAB28}"/>
    <cellStyle name="Normal 4 2 2 2 6 4 8" xfId="17923" xr:uid="{F7329B77-23F5-4E24-9C91-DB6883212D82}"/>
    <cellStyle name="Normal 4 2 2 2 6 4 9" xfId="20268" xr:uid="{6F39DB1A-0702-4D86-BADC-AA221520008F}"/>
    <cellStyle name="Normal 4 2 2 2 6 5" xfId="1891" xr:uid="{FEDB41CF-CC6C-4980-B202-54F72027A41F}"/>
    <cellStyle name="Normal 4 2 2 2 6 5 10" xfId="22997" xr:uid="{10412B07-5352-4C1C-B542-3B784B37E6D5}"/>
    <cellStyle name="Normal 4 2 2 2 6 5 11" xfId="25342" xr:uid="{DEB53873-0875-4779-BC64-E204A96B76C8}"/>
    <cellStyle name="Normal 4 2 2 2 6 5 12" xfId="27687" xr:uid="{BD197ED6-7AB3-418D-AE53-58F3A0C6892C}"/>
    <cellStyle name="Normal 4 2 2 2 6 5 2" xfId="4236" xr:uid="{0FEFF1C0-E221-4A4C-92D8-42A0AEB1D7F5}"/>
    <cellStyle name="Normal 4 2 2 2 6 5 3" xfId="6581" xr:uid="{BA30BC4D-CEFB-4874-A877-D4BDBEA920D4}"/>
    <cellStyle name="Normal 4 2 2 2 6 5 4" xfId="8926" xr:uid="{842C0DEB-A3D8-413D-9CB5-72779F88A31B}"/>
    <cellStyle name="Normal 4 2 2 2 6 5 5" xfId="11271" xr:uid="{E480BBA8-C549-4C66-8D12-E38A90E1DF65}"/>
    <cellStyle name="Normal 4 2 2 2 6 5 6" xfId="13616" xr:uid="{4D0905EE-A3C6-4C9B-A207-36C7A91D3914}"/>
    <cellStyle name="Normal 4 2 2 2 6 5 7" xfId="15961" xr:uid="{62A9D6DF-3F75-43CE-AC49-20AF12B52F28}"/>
    <cellStyle name="Normal 4 2 2 2 6 5 8" xfId="18307" xr:uid="{8929C188-F438-4509-AD65-B922552A4413}"/>
    <cellStyle name="Normal 4 2 2 2 6 5 9" xfId="20652" xr:uid="{18F4F694-74D0-4CC9-8070-D23ABC590A11}"/>
    <cellStyle name="Normal 4 2 2 2 6 6" xfId="2275" xr:uid="{ABF996D0-CA58-4D31-A49F-1E1EFAB80BC7}"/>
    <cellStyle name="Normal 4 2 2 2 6 6 10" xfId="23381" xr:uid="{D5AE2AC5-EB97-4D95-93CC-854D02BF6C86}"/>
    <cellStyle name="Normal 4 2 2 2 6 6 11" xfId="25726" xr:uid="{AEEFE54F-A725-470B-BD1C-57B28F5854E4}"/>
    <cellStyle name="Normal 4 2 2 2 6 6 12" xfId="28071" xr:uid="{68799C60-A8EC-40E9-B1A4-3A989323BC92}"/>
    <cellStyle name="Normal 4 2 2 2 6 6 2" xfId="4620" xr:uid="{08BBEDEC-8BB6-4C99-9DBB-52C92B0D3037}"/>
    <cellStyle name="Normal 4 2 2 2 6 6 3" xfId="6965" xr:uid="{7BE157C5-5BB7-4A5A-AC76-11FA59D4C5F9}"/>
    <cellStyle name="Normal 4 2 2 2 6 6 4" xfId="9310" xr:uid="{AE39D1D7-7C3B-43B6-A2BB-69F8BB948C9E}"/>
    <cellStyle name="Normal 4 2 2 2 6 6 5" xfId="11655" xr:uid="{8F3B5689-01A9-4AEF-80AC-176B0E41D5B9}"/>
    <cellStyle name="Normal 4 2 2 2 6 6 6" xfId="14000" xr:uid="{57E9AF7B-D06F-4DFF-B9F3-E2F1E6447501}"/>
    <cellStyle name="Normal 4 2 2 2 6 6 7" xfId="16345" xr:uid="{306E9BD5-D7AD-4DB1-A58D-00E43658D225}"/>
    <cellStyle name="Normal 4 2 2 2 6 6 8" xfId="18691" xr:uid="{890C15F6-6F1C-44BF-8303-E21C29D3E853}"/>
    <cellStyle name="Normal 4 2 2 2 6 6 9" xfId="21036" xr:uid="{11B54AA1-70AB-4FFA-B01A-C70F9FBA938C}"/>
    <cellStyle name="Normal 4 2 2 2 6 7" xfId="2659" xr:uid="{DD8DF81C-20AA-4444-B85A-A38A8A403EBF}"/>
    <cellStyle name="Normal 4 2 2 2 6 8" xfId="5004" xr:uid="{9E9DD56E-CFB3-4D2B-BBC8-B12815183918}"/>
    <cellStyle name="Normal 4 2 2 2 6 9" xfId="7349" xr:uid="{42BC58CE-04F8-45B6-BEFC-636EBDA40E41}"/>
    <cellStyle name="Normal 4 2 2 2 7" xfId="362" xr:uid="{52D1DD55-7440-4AEA-95A1-17F95D8A5D85}"/>
    <cellStyle name="Normal 4 2 2 2 7 10" xfId="9742" xr:uid="{1C11A804-D637-4C19-8809-6ABD07866617}"/>
    <cellStyle name="Normal 4 2 2 2 7 11" xfId="12087" xr:uid="{A5B71336-080C-48E2-A7A8-F5A7F9E231EA}"/>
    <cellStyle name="Normal 4 2 2 2 7 12" xfId="14432" xr:uid="{35BCFC26-461D-4626-9C0A-D6A2EAB598CC}"/>
    <cellStyle name="Normal 4 2 2 2 7 13" xfId="16778" xr:uid="{9F728B42-605F-4F00-9B94-BF1A3F0F87D7}"/>
    <cellStyle name="Normal 4 2 2 2 7 14" xfId="19123" xr:uid="{F304EAD6-443E-4239-B804-DB529FD271CF}"/>
    <cellStyle name="Normal 4 2 2 2 7 15" xfId="21468" xr:uid="{6C6072EF-0640-48E7-B8BC-12CAECA5B6D6}"/>
    <cellStyle name="Normal 4 2 2 2 7 16" xfId="23813" xr:uid="{3A25F110-2EED-4200-9114-B067D2CF25DC}"/>
    <cellStyle name="Normal 4 2 2 2 7 17" xfId="26158" xr:uid="{987BDBA0-6FF6-45C6-B5C9-BC8DF82CB8C6}"/>
    <cellStyle name="Normal 4 2 2 2 7 2" xfId="746" xr:uid="{E02D66F6-AD64-431F-939E-A4052E64EE1E}"/>
    <cellStyle name="Normal 4 2 2 2 7 2 10" xfId="21852" xr:uid="{2F018CD3-2312-48AF-9997-6AA89DA31A19}"/>
    <cellStyle name="Normal 4 2 2 2 7 2 11" xfId="24197" xr:uid="{5FCE7443-5E70-4219-AAEF-5D46A09FA17A}"/>
    <cellStyle name="Normal 4 2 2 2 7 2 12" xfId="26542" xr:uid="{1EB48D48-22AC-4B00-8D08-7642101D8589}"/>
    <cellStyle name="Normal 4 2 2 2 7 2 2" xfId="3091" xr:uid="{9550859E-AD41-419C-9A73-EFB1CEF01B9B}"/>
    <cellStyle name="Normal 4 2 2 2 7 2 3" xfId="5436" xr:uid="{DAAA5E71-CF3D-4694-8377-6EA6AF909E29}"/>
    <cellStyle name="Normal 4 2 2 2 7 2 4" xfId="7781" xr:uid="{7B93A6ED-A8E7-4552-848B-6BDB18C84E69}"/>
    <cellStyle name="Normal 4 2 2 2 7 2 5" xfId="10126" xr:uid="{DDC5E3FE-F2FE-496E-A542-1FBDA838535E}"/>
    <cellStyle name="Normal 4 2 2 2 7 2 6" xfId="12471" xr:uid="{73AFE446-11AC-4925-9D35-F814360D6FB3}"/>
    <cellStyle name="Normal 4 2 2 2 7 2 7" xfId="14816" xr:uid="{3FA4A0D8-9ABE-45D3-B5FE-7731BFAA17E5}"/>
    <cellStyle name="Normal 4 2 2 2 7 2 8" xfId="17162" xr:uid="{83120D76-F2CF-49B5-BA1B-6EE8482FAF89}"/>
    <cellStyle name="Normal 4 2 2 2 7 2 9" xfId="19507" xr:uid="{58A8EEEB-943C-4616-8053-F94F5F44B5AF}"/>
    <cellStyle name="Normal 4 2 2 2 7 3" xfId="1171" xr:uid="{3E4EF68F-75E2-453B-AEF7-57CFDC73C1E9}"/>
    <cellStyle name="Normal 4 2 2 2 7 3 10" xfId="22277" xr:uid="{45D34BF5-2203-4578-B31E-C0F68878347F}"/>
    <cellStyle name="Normal 4 2 2 2 7 3 11" xfId="24622" xr:uid="{F3319394-8B09-4FCB-B767-D2FF7B49D1C8}"/>
    <cellStyle name="Normal 4 2 2 2 7 3 12" xfId="26967" xr:uid="{E9B13917-5EA1-46D6-A207-DB9B6C1B2AF7}"/>
    <cellStyle name="Normal 4 2 2 2 7 3 2" xfId="3516" xr:uid="{889AA080-20CE-4241-B474-BE213A07079F}"/>
    <cellStyle name="Normal 4 2 2 2 7 3 3" xfId="5861" xr:uid="{FE9A9894-6396-42FE-8C6F-7FBD4BCCBF88}"/>
    <cellStyle name="Normal 4 2 2 2 7 3 4" xfId="8206" xr:uid="{84150D02-506D-4642-8193-2CA3496104DC}"/>
    <cellStyle name="Normal 4 2 2 2 7 3 5" xfId="10551" xr:uid="{73E9DE77-6242-4BA2-A2BC-5260C574BD65}"/>
    <cellStyle name="Normal 4 2 2 2 7 3 6" xfId="12896" xr:uid="{2085068B-511A-49BB-8EF3-625BAA1FE755}"/>
    <cellStyle name="Normal 4 2 2 2 7 3 7" xfId="15241" xr:uid="{A6F15ACA-6BF5-4F26-91FA-CF385BF0D9E5}"/>
    <cellStyle name="Normal 4 2 2 2 7 3 8" xfId="17587" xr:uid="{82CABBA2-3A01-4499-830C-1B9D0E4B1518}"/>
    <cellStyle name="Normal 4 2 2 2 7 3 9" xfId="19932" xr:uid="{5D754B7F-90E9-4E3D-98BD-648A868D6F77}"/>
    <cellStyle name="Normal 4 2 2 2 7 4" xfId="1555" xr:uid="{60B61377-C1CB-45CC-9190-07E69D5F573C}"/>
    <cellStyle name="Normal 4 2 2 2 7 4 10" xfId="22661" xr:uid="{F5DC1C48-6FB8-4FEA-9237-7438A6E35CFA}"/>
    <cellStyle name="Normal 4 2 2 2 7 4 11" xfId="25006" xr:uid="{3CB1901F-2203-4223-8830-F390B7047A4C}"/>
    <cellStyle name="Normal 4 2 2 2 7 4 12" xfId="27351" xr:uid="{350254A4-D869-4D83-8166-5A3E62EB50F3}"/>
    <cellStyle name="Normal 4 2 2 2 7 4 2" xfId="3900" xr:uid="{1F07F724-DA08-4638-B8F2-9DD5E4C2BD71}"/>
    <cellStyle name="Normal 4 2 2 2 7 4 3" xfId="6245" xr:uid="{AF0F8762-217A-4461-B028-F7EF941F1111}"/>
    <cellStyle name="Normal 4 2 2 2 7 4 4" xfId="8590" xr:uid="{AF0170D6-7547-479D-A92B-89FD070C22F4}"/>
    <cellStyle name="Normal 4 2 2 2 7 4 5" xfId="10935" xr:uid="{940555D1-B2D0-4C1D-B2A0-BA69FE5DB6AD}"/>
    <cellStyle name="Normal 4 2 2 2 7 4 6" xfId="13280" xr:uid="{2B027A4C-426E-4510-99B2-B8A5C5069D51}"/>
    <cellStyle name="Normal 4 2 2 2 7 4 7" xfId="15625" xr:uid="{2E6D00FC-F309-44A6-ADA8-231ED9929EEC}"/>
    <cellStyle name="Normal 4 2 2 2 7 4 8" xfId="17971" xr:uid="{2D7046DA-D692-4C2B-8694-212DA70FFF7B}"/>
    <cellStyle name="Normal 4 2 2 2 7 4 9" xfId="20316" xr:uid="{94F56186-5A37-4F7C-B90C-E0948ED6ACBF}"/>
    <cellStyle name="Normal 4 2 2 2 7 5" xfId="1939" xr:uid="{89154837-B851-4153-B282-2D8E28E161A3}"/>
    <cellStyle name="Normal 4 2 2 2 7 5 10" xfId="23045" xr:uid="{9D97B142-A15E-4F10-98F4-66252971EF44}"/>
    <cellStyle name="Normal 4 2 2 2 7 5 11" xfId="25390" xr:uid="{11DBD593-C810-4B87-A617-27D6B14BBE88}"/>
    <cellStyle name="Normal 4 2 2 2 7 5 12" xfId="27735" xr:uid="{88ED87C5-F4C5-42B1-A0F5-80226780CC66}"/>
    <cellStyle name="Normal 4 2 2 2 7 5 2" xfId="4284" xr:uid="{1DBD0223-D473-427E-B503-47438DD5C791}"/>
    <cellStyle name="Normal 4 2 2 2 7 5 3" xfId="6629" xr:uid="{383CDD31-9B32-406E-A419-AE8C77584618}"/>
    <cellStyle name="Normal 4 2 2 2 7 5 4" xfId="8974" xr:uid="{F0845B07-8005-46C4-B12F-B7FCEF1C1DC2}"/>
    <cellStyle name="Normal 4 2 2 2 7 5 5" xfId="11319" xr:uid="{F910EFDE-BD12-4BA4-8F16-0A55B1ED7420}"/>
    <cellStyle name="Normal 4 2 2 2 7 5 6" xfId="13664" xr:uid="{393AB6EF-C193-48A4-A4BE-5E67CE282274}"/>
    <cellStyle name="Normal 4 2 2 2 7 5 7" xfId="16009" xr:uid="{5BB5BC67-720A-4E8D-8F38-B61A312380BA}"/>
    <cellStyle name="Normal 4 2 2 2 7 5 8" xfId="18355" xr:uid="{5123A95A-F763-4300-ACB6-4678F84BA5EB}"/>
    <cellStyle name="Normal 4 2 2 2 7 5 9" xfId="20700" xr:uid="{B2D9ECE2-1E23-472F-BCA7-8F0FE253D5E3}"/>
    <cellStyle name="Normal 4 2 2 2 7 6" xfId="2323" xr:uid="{1235FBA5-C17D-4866-BFB4-852C496AF018}"/>
    <cellStyle name="Normal 4 2 2 2 7 6 10" xfId="23429" xr:uid="{A450FA8C-AC1F-4AD9-8E82-128C23AEB748}"/>
    <cellStyle name="Normal 4 2 2 2 7 6 11" xfId="25774" xr:uid="{69A02316-0455-4AA3-B8AF-E08AFEDCA25E}"/>
    <cellStyle name="Normal 4 2 2 2 7 6 12" xfId="28119" xr:uid="{3F3DBE71-0D2F-42D5-B55D-5FF18773BA9B}"/>
    <cellStyle name="Normal 4 2 2 2 7 6 2" xfId="4668" xr:uid="{5ED5F300-9850-4F08-B197-93BB30A14F95}"/>
    <cellStyle name="Normal 4 2 2 2 7 6 3" xfId="7013" xr:uid="{6FA82A3A-1E4C-4E0B-A070-B65840BB4B82}"/>
    <cellStyle name="Normal 4 2 2 2 7 6 4" xfId="9358" xr:uid="{A1A0A7DD-37DB-4BC0-A174-EE669465D4A0}"/>
    <cellStyle name="Normal 4 2 2 2 7 6 5" xfId="11703" xr:uid="{140529A9-2254-4E61-91BD-2360F194E95C}"/>
    <cellStyle name="Normal 4 2 2 2 7 6 6" xfId="14048" xr:uid="{E7F378BA-19EF-425A-ACF5-07FEB48332BE}"/>
    <cellStyle name="Normal 4 2 2 2 7 6 7" xfId="16393" xr:uid="{BFE1AF78-896F-4DEF-88E2-02B488F54986}"/>
    <cellStyle name="Normal 4 2 2 2 7 6 8" xfId="18739" xr:uid="{78A9F6B5-799E-4486-867E-CCA177C78D95}"/>
    <cellStyle name="Normal 4 2 2 2 7 6 9" xfId="21084" xr:uid="{E2EF567A-88C5-4845-BBB2-F08A12130599}"/>
    <cellStyle name="Normal 4 2 2 2 7 7" xfId="2707" xr:uid="{57C4EFB7-3A1D-45A3-BCFF-203321CB18B3}"/>
    <cellStyle name="Normal 4 2 2 2 7 8" xfId="5052" xr:uid="{7B0748BC-7C4E-49F7-90E3-CC2DD7E6C370}"/>
    <cellStyle name="Normal 4 2 2 2 7 9" xfId="7397" xr:uid="{96EBF344-1ABC-4261-B8B7-919BA0831571}"/>
    <cellStyle name="Normal 4 2 2 2 8" xfId="410" xr:uid="{B4F92F93-D10F-4F55-BBC0-CD07DBA61983}"/>
    <cellStyle name="Normal 4 2 2 2 8 10" xfId="9790" xr:uid="{F64FC021-11D6-49E4-ABF7-38BA93B1131D}"/>
    <cellStyle name="Normal 4 2 2 2 8 11" xfId="12135" xr:uid="{1CD05E73-3A0E-4EAC-90B7-2AD8FF804630}"/>
    <cellStyle name="Normal 4 2 2 2 8 12" xfId="14480" xr:uid="{29686A64-94F3-40EC-8147-DB20D14C8AC0}"/>
    <cellStyle name="Normal 4 2 2 2 8 13" xfId="16826" xr:uid="{A2807005-5083-488E-8264-2DD6150D774F}"/>
    <cellStyle name="Normal 4 2 2 2 8 14" xfId="19171" xr:uid="{DBBCEF78-833A-4BD9-A49B-C53C68F60F28}"/>
    <cellStyle name="Normal 4 2 2 2 8 15" xfId="21516" xr:uid="{60A6B406-E1EB-4F59-8000-EA9CF6206417}"/>
    <cellStyle name="Normal 4 2 2 2 8 16" xfId="23861" xr:uid="{1325CD2A-6525-4EDF-892C-DC5E130860AB}"/>
    <cellStyle name="Normal 4 2 2 2 8 17" xfId="26206" xr:uid="{54B9A2D9-D7EA-4B59-B599-7380F33964BB}"/>
    <cellStyle name="Normal 4 2 2 2 8 2" xfId="794" xr:uid="{6D7C94DE-C495-4ECF-A351-66512E8CC062}"/>
    <cellStyle name="Normal 4 2 2 2 8 2 10" xfId="21900" xr:uid="{B8DEA0C0-C86E-4F18-9AFA-8840B01FF9CF}"/>
    <cellStyle name="Normal 4 2 2 2 8 2 11" xfId="24245" xr:uid="{DA64302B-0B8F-4D29-B356-D167EAC3AE24}"/>
    <cellStyle name="Normal 4 2 2 2 8 2 12" xfId="26590" xr:uid="{12BB74FD-EF2A-4ABF-A733-969C283C808D}"/>
    <cellStyle name="Normal 4 2 2 2 8 2 2" xfId="3139" xr:uid="{0E3F5FDD-4734-4A8F-BC2B-3ABFD61217E4}"/>
    <cellStyle name="Normal 4 2 2 2 8 2 3" xfId="5484" xr:uid="{23D3E048-18D8-4A97-8946-06DDC5CBEC46}"/>
    <cellStyle name="Normal 4 2 2 2 8 2 4" xfId="7829" xr:uid="{A2A932F4-7D68-4536-9524-A995DE1A84BA}"/>
    <cellStyle name="Normal 4 2 2 2 8 2 5" xfId="10174" xr:uid="{ED24765C-E9C4-407F-B18E-22B228BB248E}"/>
    <cellStyle name="Normal 4 2 2 2 8 2 6" xfId="12519" xr:uid="{AF4F8954-DB2C-46D9-A453-8093E2996AB7}"/>
    <cellStyle name="Normal 4 2 2 2 8 2 7" xfId="14864" xr:uid="{F033103C-F357-4920-8218-DEDACAC173C9}"/>
    <cellStyle name="Normal 4 2 2 2 8 2 8" xfId="17210" xr:uid="{D2503BDD-EC24-4DAF-96A2-7E88172D054C}"/>
    <cellStyle name="Normal 4 2 2 2 8 2 9" xfId="19555" xr:uid="{6FF99852-D9C5-4F49-A062-B41B69BD846A}"/>
    <cellStyle name="Normal 4 2 2 2 8 3" xfId="1219" xr:uid="{B5589BAA-724F-492C-B931-CF1A097BF8C9}"/>
    <cellStyle name="Normal 4 2 2 2 8 3 10" xfId="22325" xr:uid="{23A415DE-7B2F-4455-A473-45DF03BFC0C0}"/>
    <cellStyle name="Normal 4 2 2 2 8 3 11" xfId="24670" xr:uid="{67D43B82-1517-4D90-AF93-F5DF916B93E0}"/>
    <cellStyle name="Normal 4 2 2 2 8 3 12" xfId="27015" xr:uid="{4A1875FA-66AD-4423-B389-38A6BF3FA5C2}"/>
    <cellStyle name="Normal 4 2 2 2 8 3 2" xfId="3564" xr:uid="{E59C09BC-16C7-41F0-BC2F-89B3D3B353D1}"/>
    <cellStyle name="Normal 4 2 2 2 8 3 3" xfId="5909" xr:uid="{2DF4ADE3-99A8-4ADA-88BF-5E1887D82DBD}"/>
    <cellStyle name="Normal 4 2 2 2 8 3 4" xfId="8254" xr:uid="{3151B845-88D0-400B-BEE1-62D7C85A2A1B}"/>
    <cellStyle name="Normal 4 2 2 2 8 3 5" xfId="10599" xr:uid="{6BFAF2AB-E752-448F-8F1F-A39A8AFC0906}"/>
    <cellStyle name="Normal 4 2 2 2 8 3 6" xfId="12944" xr:uid="{E1FDA216-2DBF-4D41-91A6-520E9398541B}"/>
    <cellStyle name="Normal 4 2 2 2 8 3 7" xfId="15289" xr:uid="{6818AFFD-7059-43D6-A72D-DE7EC970050F}"/>
    <cellStyle name="Normal 4 2 2 2 8 3 8" xfId="17635" xr:uid="{C8CAE1AE-7518-4BA5-B20A-27A0A7EF8B7E}"/>
    <cellStyle name="Normal 4 2 2 2 8 3 9" xfId="19980" xr:uid="{FE3ED63A-0EF8-4DB4-8969-5030D6E58F28}"/>
    <cellStyle name="Normal 4 2 2 2 8 4" xfId="1603" xr:uid="{91920269-A18D-4609-BEB5-4A500ABF5C52}"/>
    <cellStyle name="Normal 4 2 2 2 8 4 10" xfId="22709" xr:uid="{6046FC30-6F8B-449A-BDA4-B7D533609959}"/>
    <cellStyle name="Normal 4 2 2 2 8 4 11" xfId="25054" xr:uid="{DAEE14A8-A607-403D-A768-A8810DDC278A}"/>
    <cellStyle name="Normal 4 2 2 2 8 4 12" xfId="27399" xr:uid="{97FC66DE-AA94-486A-A8D4-171F4155EAAC}"/>
    <cellStyle name="Normal 4 2 2 2 8 4 2" xfId="3948" xr:uid="{511CD283-52FC-4197-8071-CC803DEE9990}"/>
    <cellStyle name="Normal 4 2 2 2 8 4 3" xfId="6293" xr:uid="{390ECB34-B417-49E4-BD03-DB2804206B9C}"/>
    <cellStyle name="Normal 4 2 2 2 8 4 4" xfId="8638" xr:uid="{D528C0BA-B769-45E8-B24F-D1256474575B}"/>
    <cellStyle name="Normal 4 2 2 2 8 4 5" xfId="10983" xr:uid="{15E95AA8-9BE1-4C7B-967B-8C7E8CB34B3D}"/>
    <cellStyle name="Normal 4 2 2 2 8 4 6" xfId="13328" xr:uid="{4361CE83-20B9-48D0-814E-F87601CB2613}"/>
    <cellStyle name="Normal 4 2 2 2 8 4 7" xfId="15673" xr:uid="{21C977D0-F966-4071-9645-AF66011CC69C}"/>
    <cellStyle name="Normal 4 2 2 2 8 4 8" xfId="18019" xr:uid="{742F7B4A-EADD-466A-B52E-D934BD599E8E}"/>
    <cellStyle name="Normal 4 2 2 2 8 4 9" xfId="20364" xr:uid="{1AB267A3-BDBE-43DA-BF2C-53C2A246FE6F}"/>
    <cellStyle name="Normal 4 2 2 2 8 5" xfId="1987" xr:uid="{76A5CF12-BBDE-46EE-85C2-55734080DF66}"/>
    <cellStyle name="Normal 4 2 2 2 8 5 10" xfId="23093" xr:uid="{FF98EE78-E4DF-4632-B498-7D98C4E1D610}"/>
    <cellStyle name="Normal 4 2 2 2 8 5 11" xfId="25438" xr:uid="{221B8865-3176-41C5-AEBC-3A4E84C62150}"/>
    <cellStyle name="Normal 4 2 2 2 8 5 12" xfId="27783" xr:uid="{C5A14073-E482-4411-9B67-0F2C43AF5F60}"/>
    <cellStyle name="Normal 4 2 2 2 8 5 2" xfId="4332" xr:uid="{D7A838F7-B6F6-49AA-8769-8D82564DC458}"/>
    <cellStyle name="Normal 4 2 2 2 8 5 3" xfId="6677" xr:uid="{9D126DFE-D676-4A3D-82EA-AE5F209DB377}"/>
    <cellStyle name="Normal 4 2 2 2 8 5 4" xfId="9022" xr:uid="{A6D34950-51B9-4470-8634-FBC75CC037A4}"/>
    <cellStyle name="Normal 4 2 2 2 8 5 5" xfId="11367" xr:uid="{25E1FF84-85AB-441C-AF32-45215EA7CBE1}"/>
    <cellStyle name="Normal 4 2 2 2 8 5 6" xfId="13712" xr:uid="{4BA536CD-44FC-407A-A966-FD2ABA58BE22}"/>
    <cellStyle name="Normal 4 2 2 2 8 5 7" xfId="16057" xr:uid="{FCAB55F1-BAE7-4276-A502-38B7E7D7F5F1}"/>
    <cellStyle name="Normal 4 2 2 2 8 5 8" xfId="18403" xr:uid="{738BFB22-0425-4A10-8F43-24E65C1A9577}"/>
    <cellStyle name="Normal 4 2 2 2 8 5 9" xfId="20748" xr:uid="{551141F7-0594-43A7-8411-D962353DE162}"/>
    <cellStyle name="Normal 4 2 2 2 8 6" xfId="2371" xr:uid="{24D345F1-41E2-495B-B930-967548DE4814}"/>
    <cellStyle name="Normal 4 2 2 2 8 6 10" xfId="23477" xr:uid="{0907E6DC-0776-4372-998E-B7C3679C4603}"/>
    <cellStyle name="Normal 4 2 2 2 8 6 11" xfId="25822" xr:uid="{92BB2E89-0636-43ED-9374-4C6E1F45950F}"/>
    <cellStyle name="Normal 4 2 2 2 8 6 12" xfId="28167" xr:uid="{8B8BC66F-CF46-41BD-8F63-E8130EE82D66}"/>
    <cellStyle name="Normal 4 2 2 2 8 6 2" xfId="4716" xr:uid="{16562E10-2385-439C-9928-FA6C65DB32E8}"/>
    <cellStyle name="Normal 4 2 2 2 8 6 3" xfId="7061" xr:uid="{32119440-DBC6-49ED-BF82-2DF8BF369208}"/>
    <cellStyle name="Normal 4 2 2 2 8 6 4" xfId="9406" xr:uid="{9524BB7C-4819-40AB-9C31-309557645398}"/>
    <cellStyle name="Normal 4 2 2 2 8 6 5" xfId="11751" xr:uid="{0458D84E-1476-4972-B795-23E9F957BA6D}"/>
    <cellStyle name="Normal 4 2 2 2 8 6 6" xfId="14096" xr:uid="{5BDB20BE-5540-434F-935A-F0F9F2D3EFAE}"/>
    <cellStyle name="Normal 4 2 2 2 8 6 7" xfId="16441" xr:uid="{F62A60C8-8234-4793-9A53-F620A540B14F}"/>
    <cellStyle name="Normal 4 2 2 2 8 6 8" xfId="18787" xr:uid="{98BE33A3-9885-4EB9-94FB-931901DB7E8D}"/>
    <cellStyle name="Normal 4 2 2 2 8 6 9" xfId="21132" xr:uid="{0CF0BE6B-2979-4F00-B727-C236FEDC0F76}"/>
    <cellStyle name="Normal 4 2 2 2 8 7" xfId="2755" xr:uid="{9ECEFA7F-1982-42D2-9686-E0AC801CC9BF}"/>
    <cellStyle name="Normal 4 2 2 2 8 8" xfId="5100" xr:uid="{6382818C-514A-46DD-9C92-CCEBB063B145}"/>
    <cellStyle name="Normal 4 2 2 2 8 9" xfId="7445" xr:uid="{FBC27C0E-B3C3-427C-B447-8C6EF22C3DEA}"/>
    <cellStyle name="Normal 4 2 2 2 9" xfId="458" xr:uid="{434B61ED-3CA9-44C1-829C-6CE82F8EFAB8}"/>
    <cellStyle name="Normal 4 2 2 2 9 10" xfId="21564" xr:uid="{36780259-4BF1-4E57-BC55-5F56288C1D7A}"/>
    <cellStyle name="Normal 4 2 2 2 9 11" xfId="23909" xr:uid="{0C48D769-EAFC-473E-9AF2-3E409C743161}"/>
    <cellStyle name="Normal 4 2 2 2 9 12" xfId="26254" xr:uid="{5336BDAE-9192-4245-92F7-B6739985BA64}"/>
    <cellStyle name="Normal 4 2 2 2 9 2" xfId="2803" xr:uid="{8CAA3204-A0D9-433A-AF14-8CEBAC5BE86D}"/>
    <cellStyle name="Normal 4 2 2 2 9 3" xfId="5148" xr:uid="{C0760936-1D30-435A-BC05-3B7875D887CF}"/>
    <cellStyle name="Normal 4 2 2 2 9 4" xfId="7493" xr:uid="{D1180D54-CFC4-4FA9-A3D8-8AB2AE1A9F9E}"/>
    <cellStyle name="Normal 4 2 2 2 9 5" xfId="9838" xr:uid="{AE643742-80DF-4441-AAD9-D931B66F4949}"/>
    <cellStyle name="Normal 4 2 2 2 9 6" xfId="12183" xr:uid="{A80D5C65-A542-4CBC-8623-73AE1E1454A1}"/>
    <cellStyle name="Normal 4 2 2 2 9 7" xfId="14528" xr:uid="{4BBC832B-5B26-45C3-AA7A-3C8C0A057109}"/>
    <cellStyle name="Normal 4 2 2 2 9 8" xfId="16874" xr:uid="{E193C039-3171-4761-9DA2-13470F9EA674}"/>
    <cellStyle name="Normal 4 2 2 2 9 9" xfId="19219" xr:uid="{18BE311E-07EF-458C-BA77-A0781AC51A4B}"/>
    <cellStyle name="Normal 4 2 2 20" xfId="14120" xr:uid="{2D5D817A-3274-43C4-ADB7-6FDC27573DE5}"/>
    <cellStyle name="Normal 4 2 2 21" xfId="16466" xr:uid="{47430FFF-B0D8-4EBF-9E47-C7BD488D320B}"/>
    <cellStyle name="Normal 4 2 2 22" xfId="18811" xr:uid="{9EE4EE18-6A2F-441A-8D2B-4ACBC80F3B1E}"/>
    <cellStyle name="Normal 4 2 2 23" xfId="21156" xr:uid="{202EE396-ED05-4170-B36D-1F1BE5C296ED}"/>
    <cellStyle name="Normal 4 2 2 24" xfId="23501" xr:uid="{C58F263E-14A5-431E-A4AB-268ABFDD552B}"/>
    <cellStyle name="Normal 4 2 2 25" xfId="25846" xr:uid="{1F6D953B-E777-4DC1-AA65-5E373DFEED5C}"/>
    <cellStyle name="Normal 4 2 2 3" xfId="98" xr:uid="{7677C373-4FAB-4CD1-A617-CFE04A801535}"/>
    <cellStyle name="Normal 4 2 2 3 10" xfId="9478" xr:uid="{48054D33-9D72-4232-9C3F-E1F2C14D41CE}"/>
    <cellStyle name="Normal 4 2 2 3 11" xfId="11823" xr:uid="{44047FA0-620B-4203-84E5-E881518EDEB1}"/>
    <cellStyle name="Normal 4 2 2 3 12" xfId="14168" xr:uid="{1D3597E1-A62C-4BAB-8AF8-86ECA5C1FE7D}"/>
    <cellStyle name="Normal 4 2 2 3 13" xfId="16514" xr:uid="{8DC57C23-8E38-4BCF-94E8-12EA8A24265D}"/>
    <cellStyle name="Normal 4 2 2 3 14" xfId="18859" xr:uid="{87D5A547-5D42-45D7-AA22-BD776DC859A1}"/>
    <cellStyle name="Normal 4 2 2 3 15" xfId="21204" xr:uid="{59C4F87B-F170-4BC2-8C77-AF921DF42228}"/>
    <cellStyle name="Normal 4 2 2 3 16" xfId="23549" xr:uid="{F48CAC14-6F49-4662-97BF-F097BB05385B}"/>
    <cellStyle name="Normal 4 2 2 3 17" xfId="25894" xr:uid="{77F6E806-583B-43C9-9F37-6EC76814C041}"/>
    <cellStyle name="Normal 4 2 2 3 2" xfId="482" xr:uid="{64EE8E24-C247-42DD-8581-F66F198758EF}"/>
    <cellStyle name="Normal 4 2 2 3 2 10" xfId="21588" xr:uid="{B78B8574-4DBD-45FB-B65D-6AF18FE0A46E}"/>
    <cellStyle name="Normal 4 2 2 3 2 11" xfId="23933" xr:uid="{C5A73BEE-D40F-4B0B-80B7-26E5BED16D4E}"/>
    <cellStyle name="Normal 4 2 2 3 2 12" xfId="26278" xr:uid="{0BA31729-9829-4347-9083-078BF4F6B60D}"/>
    <cellStyle name="Normal 4 2 2 3 2 2" xfId="2827" xr:uid="{E014C280-53D5-47F7-85FD-E6F8D4DB2F51}"/>
    <cellStyle name="Normal 4 2 2 3 2 3" xfId="5172" xr:uid="{EC7D4957-5FF1-49C9-9F4A-D415CFEC04F5}"/>
    <cellStyle name="Normal 4 2 2 3 2 4" xfId="7517" xr:uid="{BA8E5D51-8695-4969-B2B0-F84C49C8E75B}"/>
    <cellStyle name="Normal 4 2 2 3 2 5" xfId="9862" xr:uid="{9572D733-1D60-4FE4-BC39-21F9DCC7BAB3}"/>
    <cellStyle name="Normal 4 2 2 3 2 6" xfId="12207" xr:uid="{6CF42A59-EFBD-4572-9DDA-264357FF12CE}"/>
    <cellStyle name="Normal 4 2 2 3 2 7" xfId="14552" xr:uid="{F140F604-85BD-495A-8EA8-3E02CF185052}"/>
    <cellStyle name="Normal 4 2 2 3 2 8" xfId="16898" xr:uid="{E4738EFD-F2EE-4A76-8F78-CAE953E62FF7}"/>
    <cellStyle name="Normal 4 2 2 3 2 9" xfId="19243" xr:uid="{ED2FA39D-572E-417C-B7A9-F3C925996D9F}"/>
    <cellStyle name="Normal 4 2 2 3 3" xfId="907" xr:uid="{2EDF1A9C-AAA2-4400-8B3D-79DF9CBA1E35}"/>
    <cellStyle name="Normal 4 2 2 3 3 10" xfId="22013" xr:uid="{56C1252E-0CF7-4421-9FC9-A8AD6A569E4C}"/>
    <cellStyle name="Normal 4 2 2 3 3 11" xfId="24358" xr:uid="{F71509C7-ED94-4589-A9D8-DAADAABF4924}"/>
    <cellStyle name="Normal 4 2 2 3 3 12" xfId="26703" xr:uid="{7F21F653-7287-4191-82D2-DA59EB67788B}"/>
    <cellStyle name="Normal 4 2 2 3 3 2" xfId="3252" xr:uid="{9D9EB8CE-A1D7-4990-9ABD-3A17BB77AEDD}"/>
    <cellStyle name="Normal 4 2 2 3 3 3" xfId="5597" xr:uid="{6A511715-D8E1-4389-ACCD-585B4FC36877}"/>
    <cellStyle name="Normal 4 2 2 3 3 4" xfId="7942" xr:uid="{8E659C6B-8100-46E7-86D7-EA90D5279F47}"/>
    <cellStyle name="Normal 4 2 2 3 3 5" xfId="10287" xr:uid="{B221082D-313C-4B88-8BB8-E9D75B701299}"/>
    <cellStyle name="Normal 4 2 2 3 3 6" xfId="12632" xr:uid="{05529EC8-AE09-492D-ACA2-1A6C24787F93}"/>
    <cellStyle name="Normal 4 2 2 3 3 7" xfId="14977" xr:uid="{25AA874B-43C3-4DF0-AE7B-C8183493E418}"/>
    <cellStyle name="Normal 4 2 2 3 3 8" xfId="17323" xr:uid="{60E1C814-D93E-41FC-B3D1-EBE3AA00C8C8}"/>
    <cellStyle name="Normal 4 2 2 3 3 9" xfId="19668" xr:uid="{C9E6237A-6D4A-490A-A214-EE57123A38D4}"/>
    <cellStyle name="Normal 4 2 2 3 4" xfId="1291" xr:uid="{3DC9897F-6743-42E8-BC3F-DFB15F661686}"/>
    <cellStyle name="Normal 4 2 2 3 4 10" xfId="22397" xr:uid="{AE85756A-35AC-461B-9A1B-6F5DE7C0B0FB}"/>
    <cellStyle name="Normal 4 2 2 3 4 11" xfId="24742" xr:uid="{2A7862DC-9A4D-4812-9111-59574AA91CEF}"/>
    <cellStyle name="Normal 4 2 2 3 4 12" xfId="27087" xr:uid="{1BBBC113-FAD3-4397-B13F-6C225C9D30F3}"/>
    <cellStyle name="Normal 4 2 2 3 4 2" xfId="3636" xr:uid="{46BF36F3-7482-4DAA-8D77-88897965567B}"/>
    <cellStyle name="Normal 4 2 2 3 4 3" xfId="5981" xr:uid="{BD4249CE-C7BF-41D0-B9BC-4D30DE7C705F}"/>
    <cellStyle name="Normal 4 2 2 3 4 4" xfId="8326" xr:uid="{3356F5D7-DE20-4887-B3A6-E9D4FC6907CC}"/>
    <cellStyle name="Normal 4 2 2 3 4 5" xfId="10671" xr:uid="{F2ACBAA8-7AE7-40E8-AC85-7C0097A741D4}"/>
    <cellStyle name="Normal 4 2 2 3 4 6" xfId="13016" xr:uid="{B4D04FA9-5149-410B-B372-4BC331530828}"/>
    <cellStyle name="Normal 4 2 2 3 4 7" xfId="15361" xr:uid="{6847D7E5-3BC5-4950-9881-9E1B75FDE2E8}"/>
    <cellStyle name="Normal 4 2 2 3 4 8" xfId="17707" xr:uid="{3F4F713F-5C98-4FC0-85A6-F869A9926E0F}"/>
    <cellStyle name="Normal 4 2 2 3 4 9" xfId="20052" xr:uid="{77E9FD71-451E-46ED-88EA-08214CF570B7}"/>
    <cellStyle name="Normal 4 2 2 3 5" xfId="1675" xr:uid="{504530B6-B7BA-4869-92C0-F732BCC415CA}"/>
    <cellStyle name="Normal 4 2 2 3 5 10" xfId="22781" xr:uid="{21E12763-F3AA-4DD8-96A5-559ED0123D69}"/>
    <cellStyle name="Normal 4 2 2 3 5 11" xfId="25126" xr:uid="{69C06D00-B255-4CF3-853A-D70DFB732EA2}"/>
    <cellStyle name="Normal 4 2 2 3 5 12" xfId="27471" xr:uid="{4AD0805B-7C8C-48B8-B474-CFA950B4B7B0}"/>
    <cellStyle name="Normal 4 2 2 3 5 2" xfId="4020" xr:uid="{B28FF5FE-5D7D-421D-B84F-50E0589B26D3}"/>
    <cellStyle name="Normal 4 2 2 3 5 3" xfId="6365" xr:uid="{D2202534-71E6-4FDE-9C20-C825DF0E6477}"/>
    <cellStyle name="Normal 4 2 2 3 5 4" xfId="8710" xr:uid="{E88491A0-6CA3-481B-9235-10C1A024E3B5}"/>
    <cellStyle name="Normal 4 2 2 3 5 5" xfId="11055" xr:uid="{5C1B277D-FC09-456F-9B5D-AAC51515DC07}"/>
    <cellStyle name="Normal 4 2 2 3 5 6" xfId="13400" xr:uid="{58E7491A-F61D-4910-A92C-D1B075BB492D}"/>
    <cellStyle name="Normal 4 2 2 3 5 7" xfId="15745" xr:uid="{7947C80F-68D7-43AC-B4CA-7D3995D2D5A3}"/>
    <cellStyle name="Normal 4 2 2 3 5 8" xfId="18091" xr:uid="{F4CD3A54-34DC-49AC-8749-009C07DEF0AC}"/>
    <cellStyle name="Normal 4 2 2 3 5 9" xfId="20436" xr:uid="{C96512AC-B802-4154-9941-54E835354809}"/>
    <cellStyle name="Normal 4 2 2 3 6" xfId="2059" xr:uid="{8A0D1959-6360-41B6-B0E7-2D87938291D3}"/>
    <cellStyle name="Normal 4 2 2 3 6 10" xfId="23165" xr:uid="{929CEBBD-69A2-487D-9644-868FF93F87E6}"/>
    <cellStyle name="Normal 4 2 2 3 6 11" xfId="25510" xr:uid="{FAEF2C63-4C24-40C3-A4E7-AD5888122919}"/>
    <cellStyle name="Normal 4 2 2 3 6 12" xfId="27855" xr:uid="{4ED2B007-42E4-4129-AB61-9652862C59E7}"/>
    <cellStyle name="Normal 4 2 2 3 6 2" xfId="4404" xr:uid="{89927DE5-A07B-4AC1-A518-AADCC61328AC}"/>
    <cellStyle name="Normal 4 2 2 3 6 3" xfId="6749" xr:uid="{22239653-6E0A-4087-9A9D-D53AC688FCD2}"/>
    <cellStyle name="Normal 4 2 2 3 6 4" xfId="9094" xr:uid="{CDFB1016-5D1D-4D47-88B5-FE389060A901}"/>
    <cellStyle name="Normal 4 2 2 3 6 5" xfId="11439" xr:uid="{8CAD9691-087A-4F92-82C5-D649C3022E32}"/>
    <cellStyle name="Normal 4 2 2 3 6 6" xfId="13784" xr:uid="{4922DB56-210E-4DA7-822F-285B5E1EE283}"/>
    <cellStyle name="Normal 4 2 2 3 6 7" xfId="16129" xr:uid="{3D5C8F2B-B1B1-49CD-B81D-496703DE3A47}"/>
    <cellStyle name="Normal 4 2 2 3 6 8" xfId="18475" xr:uid="{CA341865-BD9E-49A9-8841-5AEA784CBB89}"/>
    <cellStyle name="Normal 4 2 2 3 6 9" xfId="20820" xr:uid="{06F63724-8E75-4BAC-ADCA-7CA38ABAB2E1}"/>
    <cellStyle name="Normal 4 2 2 3 7" xfId="2443" xr:uid="{BB3F9E9F-3D32-4562-B3B2-B27E872C3F5F}"/>
    <cellStyle name="Normal 4 2 2 3 8" xfId="4788" xr:uid="{3AFC9A43-EDD3-42F5-BFC7-A8093CD3041C}"/>
    <cellStyle name="Normal 4 2 2 3 9" xfId="7133" xr:uid="{E8725E52-2AF9-4985-8E70-7117BA34F7E3}"/>
    <cellStyle name="Normal 4 2 2 4" xfId="146" xr:uid="{BE22EE51-A811-41CA-B5F8-97FB5506C58E}"/>
    <cellStyle name="Normal 4 2 2 4 10" xfId="9526" xr:uid="{FAB3AE17-32BB-4EF3-921F-E4D1B5486710}"/>
    <cellStyle name="Normal 4 2 2 4 11" xfId="11871" xr:uid="{2EEB8025-6A3A-443F-8F5B-BD7856347A86}"/>
    <cellStyle name="Normal 4 2 2 4 12" xfId="14216" xr:uid="{C382D247-9E72-4E02-B023-1EA39DEBE81F}"/>
    <cellStyle name="Normal 4 2 2 4 13" xfId="16562" xr:uid="{A510D0A0-7C8E-431A-A5DD-C237A024FA95}"/>
    <cellStyle name="Normal 4 2 2 4 14" xfId="18907" xr:uid="{358BD654-414C-4214-8578-2932E130DEED}"/>
    <cellStyle name="Normal 4 2 2 4 15" xfId="21252" xr:uid="{8CEAB140-CA72-4A37-A45E-43BF7FFEE505}"/>
    <cellStyle name="Normal 4 2 2 4 16" xfId="23597" xr:uid="{D76516E2-BFB9-4178-A436-2CFC60B95739}"/>
    <cellStyle name="Normal 4 2 2 4 17" xfId="25942" xr:uid="{565B7C20-451B-40EC-AD78-BE776DFF44F3}"/>
    <cellStyle name="Normal 4 2 2 4 2" xfId="530" xr:uid="{61FEF1D6-EC44-406E-B0F3-B2A6B94BA3D2}"/>
    <cellStyle name="Normal 4 2 2 4 2 10" xfId="21636" xr:uid="{388324C0-3724-4D1B-8602-60DB0319BF66}"/>
    <cellStyle name="Normal 4 2 2 4 2 11" xfId="23981" xr:uid="{686499C9-6D9F-4E93-9005-746C344BE7D8}"/>
    <cellStyle name="Normal 4 2 2 4 2 12" xfId="26326" xr:uid="{E1A59C71-5AAF-4279-8BCC-492C1C9D51DA}"/>
    <cellStyle name="Normal 4 2 2 4 2 2" xfId="2875" xr:uid="{7E58DDA8-E46D-45B2-B645-5ACA0802B176}"/>
    <cellStyle name="Normal 4 2 2 4 2 3" xfId="5220" xr:uid="{8B516999-E179-4DD4-A8B6-08126CA9AE6C}"/>
    <cellStyle name="Normal 4 2 2 4 2 4" xfId="7565" xr:uid="{6382D9AB-8528-4D21-89CB-903E3C261330}"/>
    <cellStyle name="Normal 4 2 2 4 2 5" xfId="9910" xr:uid="{7ECFCEDD-1319-4782-A5D9-7C9CB12EE494}"/>
    <cellStyle name="Normal 4 2 2 4 2 6" xfId="12255" xr:uid="{F2449F8B-47AF-40E6-BC6E-7E4996419589}"/>
    <cellStyle name="Normal 4 2 2 4 2 7" xfId="14600" xr:uid="{A8603BBA-57D6-45C8-9B4B-E3D316E97E81}"/>
    <cellStyle name="Normal 4 2 2 4 2 8" xfId="16946" xr:uid="{C354FE38-01A7-490E-926B-43FD87B68A51}"/>
    <cellStyle name="Normal 4 2 2 4 2 9" xfId="19291" xr:uid="{AA14C575-14E0-4EF6-A653-B2D9B4EFD223}"/>
    <cellStyle name="Normal 4 2 2 4 3" xfId="955" xr:uid="{7D097755-FD5E-4352-8FE3-0AD1B7A85941}"/>
    <cellStyle name="Normal 4 2 2 4 3 10" xfId="22061" xr:uid="{23CE7103-8493-49E8-81A9-ED4B812F3E46}"/>
    <cellStyle name="Normal 4 2 2 4 3 11" xfId="24406" xr:uid="{15A7EBFF-4DC6-4677-9FB5-C87D14FE42CE}"/>
    <cellStyle name="Normal 4 2 2 4 3 12" xfId="26751" xr:uid="{1CFBF338-EE9B-4765-A021-FC470D3E6CA0}"/>
    <cellStyle name="Normal 4 2 2 4 3 2" xfId="3300" xr:uid="{E24DEB53-A7EA-4EEB-9D50-5FE392B04525}"/>
    <cellStyle name="Normal 4 2 2 4 3 3" xfId="5645" xr:uid="{4E885FFD-1154-4051-A6F2-34AC3A87EC9C}"/>
    <cellStyle name="Normal 4 2 2 4 3 4" xfId="7990" xr:uid="{84203762-A6F4-4F92-BDF8-D0009E0E91BE}"/>
    <cellStyle name="Normal 4 2 2 4 3 5" xfId="10335" xr:uid="{E9D80E86-D29F-4C02-A5B1-08F183ED2732}"/>
    <cellStyle name="Normal 4 2 2 4 3 6" xfId="12680" xr:uid="{F0BE8123-B108-4E9E-AD3F-3FD0D9C891BE}"/>
    <cellStyle name="Normal 4 2 2 4 3 7" xfId="15025" xr:uid="{25D8C6D6-EF6A-4AF8-A2A2-1B0009132416}"/>
    <cellStyle name="Normal 4 2 2 4 3 8" xfId="17371" xr:uid="{5FCBB08F-31D6-4556-AC45-9D315DB80268}"/>
    <cellStyle name="Normal 4 2 2 4 3 9" xfId="19716" xr:uid="{CB8C16D8-500E-4606-A2BF-2849E9C5BA78}"/>
    <cellStyle name="Normal 4 2 2 4 4" xfId="1339" xr:uid="{C509ADDC-77CA-424D-A887-0E8EF2B762B3}"/>
    <cellStyle name="Normal 4 2 2 4 4 10" xfId="22445" xr:uid="{5AA481BC-6567-4431-8D8C-6A1647DF93D5}"/>
    <cellStyle name="Normal 4 2 2 4 4 11" xfId="24790" xr:uid="{B3AB98DC-45A1-4EA3-8C49-FB34F8738A14}"/>
    <cellStyle name="Normal 4 2 2 4 4 12" xfId="27135" xr:uid="{D0072416-DC67-48CC-B903-F3BC86D4380C}"/>
    <cellStyle name="Normal 4 2 2 4 4 2" xfId="3684" xr:uid="{FC956EAF-0B4B-494A-8213-1E95347C9CD8}"/>
    <cellStyle name="Normal 4 2 2 4 4 3" xfId="6029" xr:uid="{EB7BDA50-EC4A-471C-B964-64BDC1AD404A}"/>
    <cellStyle name="Normal 4 2 2 4 4 4" xfId="8374" xr:uid="{8E549C55-2575-4304-BF7D-D825D77CCD55}"/>
    <cellStyle name="Normal 4 2 2 4 4 5" xfId="10719" xr:uid="{BD71C619-CD05-4D47-B72F-3168EB66A644}"/>
    <cellStyle name="Normal 4 2 2 4 4 6" xfId="13064" xr:uid="{F282C3F7-63FD-4338-A17E-6E99266A8DD9}"/>
    <cellStyle name="Normal 4 2 2 4 4 7" xfId="15409" xr:uid="{A9283566-E1EE-4F28-B612-4954BC3959C4}"/>
    <cellStyle name="Normal 4 2 2 4 4 8" xfId="17755" xr:uid="{F9D37335-5200-4D69-83EA-4F454E6A35B6}"/>
    <cellStyle name="Normal 4 2 2 4 4 9" xfId="20100" xr:uid="{04D4BEAF-A337-4CB3-9CB2-60C0D8E776A1}"/>
    <cellStyle name="Normal 4 2 2 4 5" xfId="1723" xr:uid="{EC362733-DCF8-436B-95D4-CE65F6EDB097}"/>
    <cellStyle name="Normal 4 2 2 4 5 10" xfId="22829" xr:uid="{C7C6B947-1FFC-490F-ADBC-9A62B39ED9B0}"/>
    <cellStyle name="Normal 4 2 2 4 5 11" xfId="25174" xr:uid="{E60C5830-BD86-43DB-8CE0-CBEFC1EDDEBF}"/>
    <cellStyle name="Normal 4 2 2 4 5 12" xfId="27519" xr:uid="{1CD39579-B000-48D5-AEF4-9852E2F225B2}"/>
    <cellStyle name="Normal 4 2 2 4 5 2" xfId="4068" xr:uid="{64360E9E-EEE0-4F4E-B90C-E163D110A84C}"/>
    <cellStyle name="Normal 4 2 2 4 5 3" xfId="6413" xr:uid="{1EDD735E-8EE8-495D-A45D-615193E947AE}"/>
    <cellStyle name="Normal 4 2 2 4 5 4" xfId="8758" xr:uid="{39171DE2-1EA7-4B9E-92BF-0405220C6A09}"/>
    <cellStyle name="Normal 4 2 2 4 5 5" xfId="11103" xr:uid="{0ABA4EE8-EE77-4683-8736-27A5F133759B}"/>
    <cellStyle name="Normal 4 2 2 4 5 6" xfId="13448" xr:uid="{BAEF6D56-4D8E-4C7B-9DB6-FE8A3F709891}"/>
    <cellStyle name="Normal 4 2 2 4 5 7" xfId="15793" xr:uid="{1400C4EA-F1C8-4CD7-92E7-EF48648EF9E1}"/>
    <cellStyle name="Normal 4 2 2 4 5 8" xfId="18139" xr:uid="{F804C247-E9D8-49F9-98AF-0172722A02FA}"/>
    <cellStyle name="Normal 4 2 2 4 5 9" xfId="20484" xr:uid="{A29CB64C-613C-4611-804C-11940651EFF2}"/>
    <cellStyle name="Normal 4 2 2 4 6" xfId="2107" xr:uid="{0074F53D-700B-45C7-944D-41DBFD47F7CA}"/>
    <cellStyle name="Normal 4 2 2 4 6 10" xfId="23213" xr:uid="{7EF1DBA1-26B8-4C3E-8C83-3D7E3446FA80}"/>
    <cellStyle name="Normal 4 2 2 4 6 11" xfId="25558" xr:uid="{6FB36BF0-49C4-437B-ACDE-3B77E6BEF1F4}"/>
    <cellStyle name="Normal 4 2 2 4 6 12" xfId="27903" xr:uid="{227A337B-2BD2-489E-985E-C5EC1E16342C}"/>
    <cellStyle name="Normal 4 2 2 4 6 2" xfId="4452" xr:uid="{1657C094-6BA6-443D-8DF1-BE55A766F263}"/>
    <cellStyle name="Normal 4 2 2 4 6 3" xfId="6797" xr:uid="{53CC2712-8235-4C0A-B40F-83287BBEFF93}"/>
    <cellStyle name="Normal 4 2 2 4 6 4" xfId="9142" xr:uid="{1508D8B5-B859-4AF0-A369-FA7EF9B55C40}"/>
    <cellStyle name="Normal 4 2 2 4 6 5" xfId="11487" xr:uid="{A231709E-4BA0-4F12-BC0C-247E792E988F}"/>
    <cellStyle name="Normal 4 2 2 4 6 6" xfId="13832" xr:uid="{11878C86-8DAE-4D39-915A-9D8FCBE69EA5}"/>
    <cellStyle name="Normal 4 2 2 4 6 7" xfId="16177" xr:uid="{931D5CCB-0DA0-41CD-845B-E86D193C1157}"/>
    <cellStyle name="Normal 4 2 2 4 6 8" xfId="18523" xr:uid="{F2AE060E-89C5-46D6-9888-8F52BD6A8FEA}"/>
    <cellStyle name="Normal 4 2 2 4 6 9" xfId="20868" xr:uid="{E5216DD6-14D7-4B58-B313-4CFC27D6BEB2}"/>
    <cellStyle name="Normal 4 2 2 4 7" xfId="2491" xr:uid="{E2CF9F80-8FC2-4228-88B4-3DC43A92EDC7}"/>
    <cellStyle name="Normal 4 2 2 4 8" xfId="4836" xr:uid="{D0FE1DCE-432D-42B4-89DB-04A714C43AD8}"/>
    <cellStyle name="Normal 4 2 2 4 9" xfId="7181" xr:uid="{0EA42195-036C-4550-835E-EA0D206E0E3A}"/>
    <cellStyle name="Normal 4 2 2 5" xfId="194" xr:uid="{969BCFE5-2E63-43EC-A4FB-66E8E1F294A7}"/>
    <cellStyle name="Normal 4 2 2 5 10" xfId="9574" xr:uid="{DB4C5E3C-7AE0-44ED-BAE1-07065FD31368}"/>
    <cellStyle name="Normal 4 2 2 5 11" xfId="11919" xr:uid="{80991DF5-6A60-43D8-BED4-B3B27137765E}"/>
    <cellStyle name="Normal 4 2 2 5 12" xfId="14264" xr:uid="{2A54909B-96FF-40AF-B827-B46FCAF4C87D}"/>
    <cellStyle name="Normal 4 2 2 5 13" xfId="16610" xr:uid="{5A64CD41-3AD2-40D0-A4E2-BC3C51232DA0}"/>
    <cellStyle name="Normal 4 2 2 5 14" xfId="18955" xr:uid="{4128FA59-F007-4F16-97FF-38F635F10FF3}"/>
    <cellStyle name="Normal 4 2 2 5 15" xfId="21300" xr:uid="{8DBE868F-3C5B-4FFF-8028-B69061B6FA85}"/>
    <cellStyle name="Normal 4 2 2 5 16" xfId="23645" xr:uid="{D64899E9-D8CE-4605-8A6D-2169B1261DCA}"/>
    <cellStyle name="Normal 4 2 2 5 17" xfId="25990" xr:uid="{573988C0-D5E6-4B43-A517-70844DA1BF7B}"/>
    <cellStyle name="Normal 4 2 2 5 2" xfId="578" xr:uid="{CB689425-A519-424B-A921-4E96A1D6F762}"/>
    <cellStyle name="Normal 4 2 2 5 2 10" xfId="21684" xr:uid="{E5E81E91-9810-466F-B771-860510FFC8AB}"/>
    <cellStyle name="Normal 4 2 2 5 2 11" xfId="24029" xr:uid="{691BFB00-4E6D-4DAD-812D-E44B8FB547A4}"/>
    <cellStyle name="Normal 4 2 2 5 2 12" xfId="26374" xr:uid="{097C8FC6-4C5B-4BEB-8715-200AED6E72C2}"/>
    <cellStyle name="Normal 4 2 2 5 2 2" xfId="2923" xr:uid="{273CB5DC-DA88-467D-B6F4-CBC4158A1DF2}"/>
    <cellStyle name="Normal 4 2 2 5 2 3" xfId="5268" xr:uid="{DF334253-5A17-47F3-ADF8-0A3E74F11F8E}"/>
    <cellStyle name="Normal 4 2 2 5 2 4" xfId="7613" xr:uid="{96E4BAF3-7A72-47AC-A78D-10302B1353CD}"/>
    <cellStyle name="Normal 4 2 2 5 2 5" xfId="9958" xr:uid="{9FDA01E5-B1F7-44BD-8300-90A7E5FCD5D5}"/>
    <cellStyle name="Normal 4 2 2 5 2 6" xfId="12303" xr:uid="{698AAA78-47CA-4F4E-8FF0-E079A29D5236}"/>
    <cellStyle name="Normal 4 2 2 5 2 7" xfId="14648" xr:uid="{40954D06-B5AD-4F65-A57E-D48CC62BFE2F}"/>
    <cellStyle name="Normal 4 2 2 5 2 8" xfId="16994" xr:uid="{3DD613C4-A184-4572-92E6-95024AE90BB4}"/>
    <cellStyle name="Normal 4 2 2 5 2 9" xfId="19339" xr:uid="{83C64F7A-403C-4021-9AC0-AC8D82A8BA89}"/>
    <cellStyle name="Normal 4 2 2 5 3" xfId="1003" xr:uid="{3F9D39A2-BAE9-408D-9B23-19CB0146F4A3}"/>
    <cellStyle name="Normal 4 2 2 5 3 10" xfId="22109" xr:uid="{E4188591-3D83-4218-A7D3-5AE3413A6A49}"/>
    <cellStyle name="Normal 4 2 2 5 3 11" xfId="24454" xr:uid="{DD667D6A-32E7-4047-A71E-35CA46BBF0C8}"/>
    <cellStyle name="Normal 4 2 2 5 3 12" xfId="26799" xr:uid="{387DF5F8-5F72-4817-86A5-D0D568017AFE}"/>
    <cellStyle name="Normal 4 2 2 5 3 2" xfId="3348" xr:uid="{23EB96FC-F21C-4ECB-8599-AC35B8F83512}"/>
    <cellStyle name="Normal 4 2 2 5 3 3" xfId="5693" xr:uid="{23A352B1-589E-483C-BEAF-0A78C6652AAB}"/>
    <cellStyle name="Normal 4 2 2 5 3 4" xfId="8038" xr:uid="{E7129D2C-7900-433C-967D-075FED0C2924}"/>
    <cellStyle name="Normal 4 2 2 5 3 5" xfId="10383" xr:uid="{BBBC278E-0909-47FC-8F8A-FFCA6CD38C49}"/>
    <cellStyle name="Normal 4 2 2 5 3 6" xfId="12728" xr:uid="{42FD102D-24C7-488D-924D-B6B5352968F9}"/>
    <cellStyle name="Normal 4 2 2 5 3 7" xfId="15073" xr:uid="{C762A19A-0435-4B6E-9488-BD18AFF7C4C7}"/>
    <cellStyle name="Normal 4 2 2 5 3 8" xfId="17419" xr:uid="{4E04FBAC-E3D6-4FED-9D31-4C5F61F69286}"/>
    <cellStyle name="Normal 4 2 2 5 3 9" xfId="19764" xr:uid="{362DAAF5-B0D5-4EC8-B770-F361F4D21A73}"/>
    <cellStyle name="Normal 4 2 2 5 4" xfId="1387" xr:uid="{77163BA9-C3C8-42C4-A3E7-7E46998EECEE}"/>
    <cellStyle name="Normal 4 2 2 5 4 10" xfId="22493" xr:uid="{5247C4F1-C56A-4EF5-BE7C-F03ED6520B4B}"/>
    <cellStyle name="Normal 4 2 2 5 4 11" xfId="24838" xr:uid="{839F9E91-59F2-4863-8C42-1346DDC77708}"/>
    <cellStyle name="Normal 4 2 2 5 4 12" xfId="27183" xr:uid="{607C8C74-E678-4BB3-8DDE-A6D2CA36BA2F}"/>
    <cellStyle name="Normal 4 2 2 5 4 2" xfId="3732" xr:uid="{A635834B-D676-4D11-B855-8833E07F4999}"/>
    <cellStyle name="Normal 4 2 2 5 4 3" xfId="6077" xr:uid="{25AAFDA1-DD54-418D-A14A-0F88107142CC}"/>
    <cellStyle name="Normal 4 2 2 5 4 4" xfId="8422" xr:uid="{73FF34E9-44CB-4F54-9D0A-08FE1F5B506C}"/>
    <cellStyle name="Normal 4 2 2 5 4 5" xfId="10767" xr:uid="{1D1DB6D7-11E7-41A2-A679-6F608C44CA25}"/>
    <cellStyle name="Normal 4 2 2 5 4 6" xfId="13112" xr:uid="{1478C759-7E21-4905-87F9-030806699C2F}"/>
    <cellStyle name="Normal 4 2 2 5 4 7" xfId="15457" xr:uid="{7CD4848B-4FD5-4257-B2FD-D3A75F0C5D2A}"/>
    <cellStyle name="Normal 4 2 2 5 4 8" xfId="17803" xr:uid="{920128EF-CDDF-43A7-9702-B163A925CBD8}"/>
    <cellStyle name="Normal 4 2 2 5 4 9" xfId="20148" xr:uid="{E5E2A58F-6835-4836-9C76-A4C5653CFA30}"/>
    <cellStyle name="Normal 4 2 2 5 5" xfId="1771" xr:uid="{DF1C0C13-58FA-4076-AEBE-EBACCA7C5820}"/>
    <cellStyle name="Normal 4 2 2 5 5 10" xfId="22877" xr:uid="{E4FA77BF-1A02-4E9D-ABD2-5F3950DE69D0}"/>
    <cellStyle name="Normal 4 2 2 5 5 11" xfId="25222" xr:uid="{73F5F440-2004-4CAE-BAC5-4183CEFD1B6F}"/>
    <cellStyle name="Normal 4 2 2 5 5 12" xfId="27567" xr:uid="{A71A2C74-6BB4-4B68-999C-D8AC2836902D}"/>
    <cellStyle name="Normal 4 2 2 5 5 2" xfId="4116" xr:uid="{FAADB569-5F05-4F5C-8584-2DB32F847F29}"/>
    <cellStyle name="Normal 4 2 2 5 5 3" xfId="6461" xr:uid="{7CC480F8-CD4B-4F34-B103-85C4AA72A08A}"/>
    <cellStyle name="Normal 4 2 2 5 5 4" xfId="8806" xr:uid="{D0AF8F5A-9727-41E0-97B1-9D75C5AA35CF}"/>
    <cellStyle name="Normal 4 2 2 5 5 5" xfId="11151" xr:uid="{1C452DB1-866E-4EDD-9B16-E27D549132B1}"/>
    <cellStyle name="Normal 4 2 2 5 5 6" xfId="13496" xr:uid="{C77A3FFD-44AD-4EC9-8427-D97840E6D826}"/>
    <cellStyle name="Normal 4 2 2 5 5 7" xfId="15841" xr:uid="{59CCD728-CC11-4558-AD91-C25931C44FB7}"/>
    <cellStyle name="Normal 4 2 2 5 5 8" xfId="18187" xr:uid="{5034DD49-4D97-4919-9765-A2E0D59F78F2}"/>
    <cellStyle name="Normal 4 2 2 5 5 9" xfId="20532" xr:uid="{6AB4FD67-FCA1-457C-976C-837E6799A70B}"/>
    <cellStyle name="Normal 4 2 2 5 6" xfId="2155" xr:uid="{312BFF3F-2C67-46D4-8258-C341CFF8C98C}"/>
    <cellStyle name="Normal 4 2 2 5 6 10" xfId="23261" xr:uid="{9B454D99-8E1F-44EC-89C6-13A1D8B61077}"/>
    <cellStyle name="Normal 4 2 2 5 6 11" xfId="25606" xr:uid="{AC96DD52-0DB3-443B-8375-F595FC992538}"/>
    <cellStyle name="Normal 4 2 2 5 6 12" xfId="27951" xr:uid="{F501EB9C-8795-499C-B7CB-C427AC40A16F}"/>
    <cellStyle name="Normal 4 2 2 5 6 2" xfId="4500" xr:uid="{3F857A1F-986E-42D8-AC56-EC1FF3EBC551}"/>
    <cellStyle name="Normal 4 2 2 5 6 3" xfId="6845" xr:uid="{E5FCEC9E-1E73-4756-A547-68EC3875D831}"/>
    <cellStyle name="Normal 4 2 2 5 6 4" xfId="9190" xr:uid="{50013974-B8E1-4D31-AD8B-41CBEC30EAED}"/>
    <cellStyle name="Normal 4 2 2 5 6 5" xfId="11535" xr:uid="{B98E6D56-F258-46D8-9E24-25CC11B33DAE}"/>
    <cellStyle name="Normal 4 2 2 5 6 6" xfId="13880" xr:uid="{7431B2D6-C420-455B-B070-03D483994B1C}"/>
    <cellStyle name="Normal 4 2 2 5 6 7" xfId="16225" xr:uid="{11E20077-2E9B-49A6-A8DC-23498726F45B}"/>
    <cellStyle name="Normal 4 2 2 5 6 8" xfId="18571" xr:uid="{3537EEEB-9D1A-43F2-BD5F-94828407200F}"/>
    <cellStyle name="Normal 4 2 2 5 6 9" xfId="20916" xr:uid="{267FDF7C-D67A-450D-BFFA-7CE1C6C713A7}"/>
    <cellStyle name="Normal 4 2 2 5 7" xfId="2539" xr:uid="{49CF05B9-23DF-472F-92D4-C71F6EBD7AF7}"/>
    <cellStyle name="Normal 4 2 2 5 8" xfId="4884" xr:uid="{7C125F43-509D-4159-AB26-F2348EA13EEB}"/>
    <cellStyle name="Normal 4 2 2 5 9" xfId="7229" xr:uid="{BE479D45-D2A8-4E75-972F-C7E0792AECE4}"/>
    <cellStyle name="Normal 4 2 2 6" xfId="242" xr:uid="{10D1C1C2-D2C2-4576-8AC3-C6CFC3B1311E}"/>
    <cellStyle name="Normal 4 2 2 6 10" xfId="9622" xr:uid="{D0648D9D-395C-42EC-9804-D883DB51F3D3}"/>
    <cellStyle name="Normal 4 2 2 6 11" xfId="11967" xr:uid="{FE2495ED-3993-48A7-8EFE-73C8CBC1F95E}"/>
    <cellStyle name="Normal 4 2 2 6 12" xfId="14312" xr:uid="{A01C03AB-6D68-4B0D-A5F7-505985A7DBCE}"/>
    <cellStyle name="Normal 4 2 2 6 13" xfId="16658" xr:uid="{7CCA675F-0E38-422B-AE67-FD02342A21F0}"/>
    <cellStyle name="Normal 4 2 2 6 14" xfId="19003" xr:uid="{7395161B-F616-4FEF-8FE4-765AB22B4E9F}"/>
    <cellStyle name="Normal 4 2 2 6 15" xfId="21348" xr:uid="{8EA0E681-8E0F-4E89-851B-9E599246D6C5}"/>
    <cellStyle name="Normal 4 2 2 6 16" xfId="23693" xr:uid="{B6BF0CC1-A4B2-4743-AE7D-B7BE71706957}"/>
    <cellStyle name="Normal 4 2 2 6 17" xfId="26038" xr:uid="{130C6E22-79BD-42BC-BBDA-6F3C6BB0E9FC}"/>
    <cellStyle name="Normal 4 2 2 6 2" xfId="626" xr:uid="{413EA316-A169-42C9-9480-27E7835B3A5D}"/>
    <cellStyle name="Normal 4 2 2 6 2 10" xfId="21732" xr:uid="{B3AE1E5C-0944-4DC5-B705-093F3D2FF90E}"/>
    <cellStyle name="Normal 4 2 2 6 2 11" xfId="24077" xr:uid="{7C166AAB-95B4-47DA-B46B-EEB254C10377}"/>
    <cellStyle name="Normal 4 2 2 6 2 12" xfId="26422" xr:uid="{8BFC3401-B33E-4DDC-8499-F1850930F10D}"/>
    <cellStyle name="Normal 4 2 2 6 2 2" xfId="2971" xr:uid="{C1FC7EBF-4DDF-49BB-AFBA-473651EE4FA0}"/>
    <cellStyle name="Normal 4 2 2 6 2 3" xfId="5316" xr:uid="{6AB74A79-EA00-477E-8D5C-B55DDF6E3FE6}"/>
    <cellStyle name="Normal 4 2 2 6 2 4" xfId="7661" xr:uid="{EBBA706E-A16D-4C99-A37E-623A0179BF43}"/>
    <cellStyle name="Normal 4 2 2 6 2 5" xfId="10006" xr:uid="{078985B8-8175-456D-8053-4C768C1FD85F}"/>
    <cellStyle name="Normal 4 2 2 6 2 6" xfId="12351" xr:uid="{983C20BD-077E-4ADF-A1BF-68E7EDE49F5C}"/>
    <cellStyle name="Normal 4 2 2 6 2 7" xfId="14696" xr:uid="{8490AC26-58F8-486F-A3E2-A3A2B1F58B11}"/>
    <cellStyle name="Normal 4 2 2 6 2 8" xfId="17042" xr:uid="{91589177-1DA2-4D4E-B24A-A03586463988}"/>
    <cellStyle name="Normal 4 2 2 6 2 9" xfId="19387" xr:uid="{FE872CA2-245C-4B55-9672-F0149B643159}"/>
    <cellStyle name="Normal 4 2 2 6 3" xfId="1051" xr:uid="{9A9BF22D-55E7-4498-9747-B3FFD110B6AD}"/>
    <cellStyle name="Normal 4 2 2 6 3 10" xfId="22157" xr:uid="{FD195D8F-FD75-44B7-9D72-1D73DD06417A}"/>
    <cellStyle name="Normal 4 2 2 6 3 11" xfId="24502" xr:uid="{817B028E-9E4D-47A0-A52B-74D6C8DBD51E}"/>
    <cellStyle name="Normal 4 2 2 6 3 12" xfId="26847" xr:uid="{49EB2FDB-9153-428E-B749-472987C4E93D}"/>
    <cellStyle name="Normal 4 2 2 6 3 2" xfId="3396" xr:uid="{D087CA3C-52A1-4BC7-B4CD-56522FA6A2CE}"/>
    <cellStyle name="Normal 4 2 2 6 3 3" xfId="5741" xr:uid="{03BD16D5-B408-4406-BD30-5549D6D071A7}"/>
    <cellStyle name="Normal 4 2 2 6 3 4" xfId="8086" xr:uid="{E931451E-11CC-418C-A161-A81CEC2C7B73}"/>
    <cellStyle name="Normal 4 2 2 6 3 5" xfId="10431" xr:uid="{844D8B27-13D1-4070-94CF-55DA938F585B}"/>
    <cellStyle name="Normal 4 2 2 6 3 6" xfId="12776" xr:uid="{3ECFF499-255D-46A8-BC6A-9D68531EC503}"/>
    <cellStyle name="Normal 4 2 2 6 3 7" xfId="15121" xr:uid="{FB77184E-DB5B-4A96-9C58-D00729C6B3C8}"/>
    <cellStyle name="Normal 4 2 2 6 3 8" xfId="17467" xr:uid="{452BEFCB-68BB-44F1-9064-9260F9B0B297}"/>
    <cellStyle name="Normal 4 2 2 6 3 9" xfId="19812" xr:uid="{291E4FA6-D9D7-4D38-ACC7-E0598C6E6C41}"/>
    <cellStyle name="Normal 4 2 2 6 4" xfId="1435" xr:uid="{E28DF8FB-CF86-4CA3-AB9A-5F5DD9BFD279}"/>
    <cellStyle name="Normal 4 2 2 6 4 10" xfId="22541" xr:uid="{774BC4AE-F4B0-4826-9B0E-A41E508A61DA}"/>
    <cellStyle name="Normal 4 2 2 6 4 11" xfId="24886" xr:uid="{E8B70258-16B3-4395-95ED-A9EE467C5793}"/>
    <cellStyle name="Normal 4 2 2 6 4 12" xfId="27231" xr:uid="{AAD13EDA-44BF-468F-BEB0-8176AA82347E}"/>
    <cellStyle name="Normal 4 2 2 6 4 2" xfId="3780" xr:uid="{861CE5CC-4A33-4443-8010-5828984ACA0A}"/>
    <cellStyle name="Normal 4 2 2 6 4 3" xfId="6125" xr:uid="{3AD4FE65-4E7E-47AC-845F-2F6E9D91D574}"/>
    <cellStyle name="Normal 4 2 2 6 4 4" xfId="8470" xr:uid="{4BEB9EB3-7F96-47F5-95AC-6053DFD0DEB7}"/>
    <cellStyle name="Normal 4 2 2 6 4 5" xfId="10815" xr:uid="{AAFCD5AA-05DD-4B99-A383-9C70ECE62214}"/>
    <cellStyle name="Normal 4 2 2 6 4 6" xfId="13160" xr:uid="{914C71C4-B669-45FC-B2FC-AE7E3D4DF172}"/>
    <cellStyle name="Normal 4 2 2 6 4 7" xfId="15505" xr:uid="{D1D66852-07DD-4C2B-85A0-3A4873A0FE00}"/>
    <cellStyle name="Normal 4 2 2 6 4 8" xfId="17851" xr:uid="{2C0613FB-A1FB-40AD-9697-AF95B1D97513}"/>
    <cellStyle name="Normal 4 2 2 6 4 9" xfId="20196" xr:uid="{C806395F-C041-4F01-A685-FD9660FC8257}"/>
    <cellStyle name="Normal 4 2 2 6 5" xfId="1819" xr:uid="{27CA2BA1-67FA-4217-AA8B-91D224BBF07A}"/>
    <cellStyle name="Normal 4 2 2 6 5 10" xfId="22925" xr:uid="{3590E6CB-5AAA-4697-AF84-A418CE16E6CD}"/>
    <cellStyle name="Normal 4 2 2 6 5 11" xfId="25270" xr:uid="{8EB24300-C0F3-43F5-BFF6-5BD6772C9683}"/>
    <cellStyle name="Normal 4 2 2 6 5 12" xfId="27615" xr:uid="{DCE74353-E30D-41C2-A18E-991BBE51F8E8}"/>
    <cellStyle name="Normal 4 2 2 6 5 2" xfId="4164" xr:uid="{9A810A0B-EA34-4E56-88D6-2279427383E4}"/>
    <cellStyle name="Normal 4 2 2 6 5 3" xfId="6509" xr:uid="{3F41F87E-56B7-4163-B634-333C0FCD7722}"/>
    <cellStyle name="Normal 4 2 2 6 5 4" xfId="8854" xr:uid="{A3A2227D-870F-4F54-95D7-B234C6D46BEE}"/>
    <cellStyle name="Normal 4 2 2 6 5 5" xfId="11199" xr:uid="{289000DC-D55B-4E6F-BACF-6747CED55CD6}"/>
    <cellStyle name="Normal 4 2 2 6 5 6" xfId="13544" xr:uid="{8F5F917C-597B-436B-AE02-8823CFB0946E}"/>
    <cellStyle name="Normal 4 2 2 6 5 7" xfId="15889" xr:uid="{75A07A67-A9CC-4261-AC31-37448F272286}"/>
    <cellStyle name="Normal 4 2 2 6 5 8" xfId="18235" xr:uid="{1D4C9B11-53BA-4986-85A6-122D19782034}"/>
    <cellStyle name="Normal 4 2 2 6 5 9" xfId="20580" xr:uid="{54526E2E-F49C-44E0-A7AE-AE6AB67E5BFC}"/>
    <cellStyle name="Normal 4 2 2 6 6" xfId="2203" xr:uid="{27B00849-CCED-40D1-99BE-C9361506D649}"/>
    <cellStyle name="Normal 4 2 2 6 6 10" xfId="23309" xr:uid="{1597F53C-455D-4920-90DE-2C2AF704B3DE}"/>
    <cellStyle name="Normal 4 2 2 6 6 11" xfId="25654" xr:uid="{9349C896-BE5D-4D56-B339-BC25BD5319BF}"/>
    <cellStyle name="Normal 4 2 2 6 6 12" xfId="27999" xr:uid="{9AA47397-3B61-4832-9D9D-D8A026647C94}"/>
    <cellStyle name="Normal 4 2 2 6 6 2" xfId="4548" xr:uid="{8342F43C-E263-4DF1-9737-8DB689A7CF07}"/>
    <cellStyle name="Normal 4 2 2 6 6 3" xfId="6893" xr:uid="{4E44048D-7BF5-41F3-9F36-DE1530EC663D}"/>
    <cellStyle name="Normal 4 2 2 6 6 4" xfId="9238" xr:uid="{3F8E61DD-E2B9-4787-818B-D6E93BC4B150}"/>
    <cellStyle name="Normal 4 2 2 6 6 5" xfId="11583" xr:uid="{4BF9F16E-7F17-4093-B97F-11DD53B52FF6}"/>
    <cellStyle name="Normal 4 2 2 6 6 6" xfId="13928" xr:uid="{AB39EADF-21DD-48E0-8396-F40650F1FDE5}"/>
    <cellStyle name="Normal 4 2 2 6 6 7" xfId="16273" xr:uid="{95C92D7B-5AEF-4C34-A851-1413F304136B}"/>
    <cellStyle name="Normal 4 2 2 6 6 8" xfId="18619" xr:uid="{001FEA78-806F-4041-8839-6841747A447F}"/>
    <cellStyle name="Normal 4 2 2 6 6 9" xfId="20964" xr:uid="{5041523E-4EAE-478B-9F1B-EC595954F5C7}"/>
    <cellStyle name="Normal 4 2 2 6 7" xfId="2587" xr:uid="{6A5C490F-13FC-4932-967A-069EFB3A9CF1}"/>
    <cellStyle name="Normal 4 2 2 6 8" xfId="4932" xr:uid="{1BD4F9D0-A085-431D-8525-03583E14AD16}"/>
    <cellStyle name="Normal 4 2 2 6 9" xfId="7277" xr:uid="{8649F08E-2D7E-44EC-A29C-8183D3DDA860}"/>
    <cellStyle name="Normal 4 2 2 7" xfId="290" xr:uid="{D7A0A67A-3506-4AFB-86E0-1375E777B2BF}"/>
    <cellStyle name="Normal 4 2 2 7 10" xfId="9670" xr:uid="{7FC275FE-CC79-4359-BE12-E4207B681027}"/>
    <cellStyle name="Normal 4 2 2 7 11" xfId="12015" xr:uid="{0395A84C-BBE0-4D52-AD46-03F255E34DF9}"/>
    <cellStyle name="Normal 4 2 2 7 12" xfId="14360" xr:uid="{65B60246-C56A-4C7C-B1E7-BE1246EF5DDC}"/>
    <cellStyle name="Normal 4 2 2 7 13" xfId="16706" xr:uid="{044E60D2-6950-432E-B037-F1555ED3D278}"/>
    <cellStyle name="Normal 4 2 2 7 14" xfId="19051" xr:uid="{3745E7D8-C83D-4BA2-AD40-9ED1496C34D2}"/>
    <cellStyle name="Normal 4 2 2 7 15" xfId="21396" xr:uid="{9D059974-8C63-4E2B-A248-CABB6A07C755}"/>
    <cellStyle name="Normal 4 2 2 7 16" xfId="23741" xr:uid="{3C20AA01-D660-4B3E-A262-B80398F29CD2}"/>
    <cellStyle name="Normal 4 2 2 7 17" xfId="26086" xr:uid="{2CC63572-2B66-443D-8E22-90C50C5FD561}"/>
    <cellStyle name="Normal 4 2 2 7 2" xfId="674" xr:uid="{B981A465-F02E-402A-AE7F-A559076E455A}"/>
    <cellStyle name="Normal 4 2 2 7 2 10" xfId="21780" xr:uid="{136E2B03-B43D-466B-84BF-236C0D60875D}"/>
    <cellStyle name="Normal 4 2 2 7 2 11" xfId="24125" xr:uid="{4E447721-2A4F-4405-9384-02F670CB28A5}"/>
    <cellStyle name="Normal 4 2 2 7 2 12" xfId="26470" xr:uid="{368C54FF-C293-4088-97D1-9649E54729E3}"/>
    <cellStyle name="Normal 4 2 2 7 2 2" xfId="3019" xr:uid="{7B6415A2-046B-458A-A9A4-586D8C4A3D50}"/>
    <cellStyle name="Normal 4 2 2 7 2 3" xfId="5364" xr:uid="{5EF90E49-AD2D-44E2-A2B6-8957B574C8A4}"/>
    <cellStyle name="Normal 4 2 2 7 2 4" xfId="7709" xr:uid="{98FFC3FF-4AA4-461B-9E84-E5D09E589C70}"/>
    <cellStyle name="Normal 4 2 2 7 2 5" xfId="10054" xr:uid="{2D67F657-AF21-4F77-BE36-9B1D1E38EFE0}"/>
    <cellStyle name="Normal 4 2 2 7 2 6" xfId="12399" xr:uid="{9DA7D555-B3F6-44B4-908D-C3B517E493BA}"/>
    <cellStyle name="Normal 4 2 2 7 2 7" xfId="14744" xr:uid="{2A83E281-4F9C-4BF0-9023-0A0CF11CCA86}"/>
    <cellStyle name="Normal 4 2 2 7 2 8" xfId="17090" xr:uid="{BFA3285A-F25D-48B4-A1CF-CD17196BDA26}"/>
    <cellStyle name="Normal 4 2 2 7 2 9" xfId="19435" xr:uid="{C4C101D8-CD6F-4DD8-8B92-DA93ED6EB33E}"/>
    <cellStyle name="Normal 4 2 2 7 3" xfId="1099" xr:uid="{3B38EC55-2D67-415C-8C38-E63610F17953}"/>
    <cellStyle name="Normal 4 2 2 7 3 10" xfId="22205" xr:uid="{73A530BE-8376-4F82-A6B0-2D361C264356}"/>
    <cellStyle name="Normal 4 2 2 7 3 11" xfId="24550" xr:uid="{EC539568-5DAF-402F-BDD7-0CAE95917494}"/>
    <cellStyle name="Normal 4 2 2 7 3 12" xfId="26895" xr:uid="{C129C7E6-DD5B-42EB-B924-303CA20AC576}"/>
    <cellStyle name="Normal 4 2 2 7 3 2" xfId="3444" xr:uid="{D0CB31BF-A1C4-4A89-926F-6FFA8AA6D9DC}"/>
    <cellStyle name="Normal 4 2 2 7 3 3" xfId="5789" xr:uid="{DE53FAF8-3DF1-484C-8172-52B49A16ED0E}"/>
    <cellStyle name="Normal 4 2 2 7 3 4" xfId="8134" xr:uid="{42D829D7-DA6E-4C87-B05D-3B5F7EA28F7A}"/>
    <cellStyle name="Normal 4 2 2 7 3 5" xfId="10479" xr:uid="{36DA94D5-F6F6-4131-A94F-693B7FA06A66}"/>
    <cellStyle name="Normal 4 2 2 7 3 6" xfId="12824" xr:uid="{7404DA70-D756-4FE8-972F-9C15E7123F3A}"/>
    <cellStyle name="Normal 4 2 2 7 3 7" xfId="15169" xr:uid="{F674BF02-EFC7-4207-844B-3FB81BE0C410}"/>
    <cellStyle name="Normal 4 2 2 7 3 8" xfId="17515" xr:uid="{C00E2DC3-323D-4D4D-B0CE-7D6B36C9F86C}"/>
    <cellStyle name="Normal 4 2 2 7 3 9" xfId="19860" xr:uid="{96D8BA2B-1973-46C0-8DDC-9B8D83093287}"/>
    <cellStyle name="Normal 4 2 2 7 4" xfId="1483" xr:uid="{E60B237F-144A-42B8-9586-11A840752588}"/>
    <cellStyle name="Normal 4 2 2 7 4 10" xfId="22589" xr:uid="{E213F6E7-E0C9-4880-9FE0-351379B3F727}"/>
    <cellStyle name="Normal 4 2 2 7 4 11" xfId="24934" xr:uid="{019EA009-5B02-4727-9F60-3B32687D8A3C}"/>
    <cellStyle name="Normal 4 2 2 7 4 12" xfId="27279" xr:uid="{EEA63326-4323-4DB6-87B2-352BC297C238}"/>
    <cellStyle name="Normal 4 2 2 7 4 2" xfId="3828" xr:uid="{D65CB75D-0A34-4779-B751-E8AF43C9E3E2}"/>
    <cellStyle name="Normal 4 2 2 7 4 3" xfId="6173" xr:uid="{DE95DBB2-F543-4C9A-AB2D-BB057ED3FC42}"/>
    <cellStyle name="Normal 4 2 2 7 4 4" xfId="8518" xr:uid="{9CE2656E-DD74-4ECD-8AF0-B25C9F486BFF}"/>
    <cellStyle name="Normal 4 2 2 7 4 5" xfId="10863" xr:uid="{47F13703-B18B-4BF0-BE02-E5DDB0429446}"/>
    <cellStyle name="Normal 4 2 2 7 4 6" xfId="13208" xr:uid="{B35F716E-5C9D-44CC-8A42-8AA6C520A729}"/>
    <cellStyle name="Normal 4 2 2 7 4 7" xfId="15553" xr:uid="{DC8A3EB3-A45E-4C91-AD20-340D056AB8B9}"/>
    <cellStyle name="Normal 4 2 2 7 4 8" xfId="17899" xr:uid="{701A2576-6177-43E2-9955-38CC781227D1}"/>
    <cellStyle name="Normal 4 2 2 7 4 9" xfId="20244" xr:uid="{04D78943-486C-4293-9B27-9743ADF93341}"/>
    <cellStyle name="Normal 4 2 2 7 5" xfId="1867" xr:uid="{F83E661B-7684-4F16-AD0B-A629622B6975}"/>
    <cellStyle name="Normal 4 2 2 7 5 10" xfId="22973" xr:uid="{CB9A5BDB-8E9C-4871-8C7F-5C71E63AADA6}"/>
    <cellStyle name="Normal 4 2 2 7 5 11" xfId="25318" xr:uid="{B86C0D19-B1AF-490B-8811-C5BD48D4447A}"/>
    <cellStyle name="Normal 4 2 2 7 5 12" xfId="27663" xr:uid="{3336AD69-EC22-423E-BBF5-442AE31F841A}"/>
    <cellStyle name="Normal 4 2 2 7 5 2" xfId="4212" xr:uid="{4122B602-DC68-4ED8-A99B-A2D311FDB261}"/>
    <cellStyle name="Normal 4 2 2 7 5 3" xfId="6557" xr:uid="{F15F0BA7-9239-4FD8-A91F-DCA5D6EEDCA0}"/>
    <cellStyle name="Normal 4 2 2 7 5 4" xfId="8902" xr:uid="{AC9B0D05-64AB-4D10-AEE0-8F88C1B88E05}"/>
    <cellStyle name="Normal 4 2 2 7 5 5" xfId="11247" xr:uid="{DAED6B81-93C4-4271-AF20-9ED0FE33948F}"/>
    <cellStyle name="Normal 4 2 2 7 5 6" xfId="13592" xr:uid="{60401A5B-7EC3-4E6D-9CD7-41A1297DFF0A}"/>
    <cellStyle name="Normal 4 2 2 7 5 7" xfId="15937" xr:uid="{4CC19DE7-54C5-42EF-A755-8834580CE96D}"/>
    <cellStyle name="Normal 4 2 2 7 5 8" xfId="18283" xr:uid="{731AF73C-AF3E-4A62-89EC-BA200D5BF2E6}"/>
    <cellStyle name="Normal 4 2 2 7 5 9" xfId="20628" xr:uid="{C0B4D8DA-2903-4452-8B3B-79DCC37D2DDB}"/>
    <cellStyle name="Normal 4 2 2 7 6" xfId="2251" xr:uid="{B0835695-3A15-403F-9BB3-3A4F6193DFE5}"/>
    <cellStyle name="Normal 4 2 2 7 6 10" xfId="23357" xr:uid="{D01FFD09-7226-4897-86D0-C5A0168D1751}"/>
    <cellStyle name="Normal 4 2 2 7 6 11" xfId="25702" xr:uid="{D19F84FD-480E-4FCD-B40B-518FDC847E1B}"/>
    <cellStyle name="Normal 4 2 2 7 6 12" xfId="28047" xr:uid="{376E6DBD-B5D2-4212-84EF-B6CFAD46B049}"/>
    <cellStyle name="Normal 4 2 2 7 6 2" xfId="4596" xr:uid="{C2D3ED96-4AB8-49D4-93D4-1335D7A8A829}"/>
    <cellStyle name="Normal 4 2 2 7 6 3" xfId="6941" xr:uid="{E34D6172-9F4C-445E-8F5F-13E590E7F7AC}"/>
    <cellStyle name="Normal 4 2 2 7 6 4" xfId="9286" xr:uid="{ADC137A3-01D9-404C-AC24-893B37FF16C3}"/>
    <cellStyle name="Normal 4 2 2 7 6 5" xfId="11631" xr:uid="{4EF78B4D-6B36-4A0B-8168-1C6FD973366C}"/>
    <cellStyle name="Normal 4 2 2 7 6 6" xfId="13976" xr:uid="{7D1AC4F0-1DC2-4E0E-99A4-7430D95F0475}"/>
    <cellStyle name="Normal 4 2 2 7 6 7" xfId="16321" xr:uid="{F45367E1-9235-4C78-897A-C97E11CB8D41}"/>
    <cellStyle name="Normal 4 2 2 7 6 8" xfId="18667" xr:uid="{7A8E39A3-A0C8-4327-A6EB-D8265C16F52F}"/>
    <cellStyle name="Normal 4 2 2 7 6 9" xfId="21012" xr:uid="{A2878DC1-F59F-4A5F-A54B-66D62F716874}"/>
    <cellStyle name="Normal 4 2 2 7 7" xfId="2635" xr:uid="{709043E8-DA4F-4260-A840-79AF1F4B97F9}"/>
    <cellStyle name="Normal 4 2 2 7 8" xfId="4980" xr:uid="{C85FB02E-36C1-479F-A5A9-8684BE845705}"/>
    <cellStyle name="Normal 4 2 2 7 9" xfId="7325" xr:uid="{64587634-E21B-43A8-96B8-168B4A92C8E7}"/>
    <cellStyle name="Normal 4 2 2 8" xfId="338" xr:uid="{A92FE255-1F12-4124-B023-5B2F7F2B446B}"/>
    <cellStyle name="Normal 4 2 2 8 10" xfId="9718" xr:uid="{832E24E1-F920-438C-A15B-5CD2FAD19E82}"/>
    <cellStyle name="Normal 4 2 2 8 11" xfId="12063" xr:uid="{C84BD45E-25B7-4906-BD34-FC573BC1E6FB}"/>
    <cellStyle name="Normal 4 2 2 8 12" xfId="14408" xr:uid="{AF5B57FE-A9FC-4A98-B617-FC2EA1DF3622}"/>
    <cellStyle name="Normal 4 2 2 8 13" xfId="16754" xr:uid="{6AC39691-EBA5-4CD8-9F4F-0B84C0561DE9}"/>
    <cellStyle name="Normal 4 2 2 8 14" xfId="19099" xr:uid="{0E06AAEC-C552-42DD-89BA-0C899E3ACF4F}"/>
    <cellStyle name="Normal 4 2 2 8 15" xfId="21444" xr:uid="{FCF22FB7-9E45-4ACA-B335-83CA39B98820}"/>
    <cellStyle name="Normal 4 2 2 8 16" xfId="23789" xr:uid="{77DC2891-500B-4F5B-81A6-5B7152842159}"/>
    <cellStyle name="Normal 4 2 2 8 17" xfId="26134" xr:uid="{C7624505-EE2D-48DE-B256-ADAC85417FBD}"/>
    <cellStyle name="Normal 4 2 2 8 2" xfId="722" xr:uid="{6D50BF9F-3601-4E2B-9569-0DB829F465F8}"/>
    <cellStyle name="Normal 4 2 2 8 2 10" xfId="21828" xr:uid="{D9EA20BE-DBE7-4D56-86AF-2826AD58707B}"/>
    <cellStyle name="Normal 4 2 2 8 2 11" xfId="24173" xr:uid="{59B86C8B-4B5B-4B62-8B4D-6DFDF3A8D504}"/>
    <cellStyle name="Normal 4 2 2 8 2 12" xfId="26518" xr:uid="{6F3D14F9-52A9-4298-B3DE-9779C8AF353A}"/>
    <cellStyle name="Normal 4 2 2 8 2 2" xfId="3067" xr:uid="{AEF3A74C-BDBF-40D4-8B81-8D8E342E6126}"/>
    <cellStyle name="Normal 4 2 2 8 2 3" xfId="5412" xr:uid="{82D72E28-9A03-4012-A411-827915E4A358}"/>
    <cellStyle name="Normal 4 2 2 8 2 4" xfId="7757" xr:uid="{01614D28-4514-40B2-A69E-92D5F95AB364}"/>
    <cellStyle name="Normal 4 2 2 8 2 5" xfId="10102" xr:uid="{7FAF7E04-52D2-4378-A027-9DBACA250F65}"/>
    <cellStyle name="Normal 4 2 2 8 2 6" xfId="12447" xr:uid="{F82FAA18-F6C7-4253-AF0A-BE8D57AD70FB}"/>
    <cellStyle name="Normal 4 2 2 8 2 7" xfId="14792" xr:uid="{8D2FB0CC-3D9B-4DB8-936E-8F40673695F4}"/>
    <cellStyle name="Normal 4 2 2 8 2 8" xfId="17138" xr:uid="{D41DFBF7-77AF-472B-8843-6B4082031A8E}"/>
    <cellStyle name="Normal 4 2 2 8 2 9" xfId="19483" xr:uid="{C5CF73E2-3C4D-4817-AE9C-F09E77467CF4}"/>
    <cellStyle name="Normal 4 2 2 8 3" xfId="1147" xr:uid="{F758BD2D-1B49-4F2E-BCF7-77203D3714BA}"/>
    <cellStyle name="Normal 4 2 2 8 3 10" xfId="22253" xr:uid="{8322D5DA-6280-4AF1-9D75-50DBD34F2A2C}"/>
    <cellStyle name="Normal 4 2 2 8 3 11" xfId="24598" xr:uid="{6A048CDC-AF7E-4010-B317-9BA33F35F92D}"/>
    <cellStyle name="Normal 4 2 2 8 3 12" xfId="26943" xr:uid="{AA6B65C4-4395-4533-84A2-D97A028ADF30}"/>
    <cellStyle name="Normal 4 2 2 8 3 2" xfId="3492" xr:uid="{AB667084-1AA8-4253-95DD-154E961A81E7}"/>
    <cellStyle name="Normal 4 2 2 8 3 3" xfId="5837" xr:uid="{47C1688F-6FA6-4492-A576-18BA31EB0C7E}"/>
    <cellStyle name="Normal 4 2 2 8 3 4" xfId="8182" xr:uid="{53306BD6-512A-499F-BF62-07FA96BC0224}"/>
    <cellStyle name="Normal 4 2 2 8 3 5" xfId="10527" xr:uid="{8A75F62B-F3AD-4135-90D5-E54B3F64E61D}"/>
    <cellStyle name="Normal 4 2 2 8 3 6" xfId="12872" xr:uid="{D3C21E7E-52FA-43BD-A6F4-A1CF9A52F6E4}"/>
    <cellStyle name="Normal 4 2 2 8 3 7" xfId="15217" xr:uid="{97F8E4C2-3764-4CEE-A715-4B2387B2CC1B}"/>
    <cellStyle name="Normal 4 2 2 8 3 8" xfId="17563" xr:uid="{72C8E8DC-B61F-4362-9D2E-042A0B6D753D}"/>
    <cellStyle name="Normal 4 2 2 8 3 9" xfId="19908" xr:uid="{E4DA5C04-B58F-4276-8672-C90FCCEE98BB}"/>
    <cellStyle name="Normal 4 2 2 8 4" xfId="1531" xr:uid="{5A3CB202-FF8C-46B7-BC93-ACD5EDB60E23}"/>
    <cellStyle name="Normal 4 2 2 8 4 10" xfId="22637" xr:uid="{96EF75A4-861B-4152-8B7B-633F78020FCD}"/>
    <cellStyle name="Normal 4 2 2 8 4 11" xfId="24982" xr:uid="{A657F0F8-5CAB-454C-BB88-B822521CFB4F}"/>
    <cellStyle name="Normal 4 2 2 8 4 12" xfId="27327" xr:uid="{C973AA8C-3BA5-4DCE-816E-D9F1C16A75C6}"/>
    <cellStyle name="Normal 4 2 2 8 4 2" xfId="3876" xr:uid="{FA90AC7A-B153-4F01-AD58-8D6CB9D85400}"/>
    <cellStyle name="Normal 4 2 2 8 4 3" xfId="6221" xr:uid="{CD4A7BDA-1E5F-4201-8FA5-65682614C052}"/>
    <cellStyle name="Normal 4 2 2 8 4 4" xfId="8566" xr:uid="{758A9AD8-6AA6-4FC6-A7CB-72F62A370093}"/>
    <cellStyle name="Normal 4 2 2 8 4 5" xfId="10911" xr:uid="{38310AF3-B1E7-4414-881B-CC0FEB877B5F}"/>
    <cellStyle name="Normal 4 2 2 8 4 6" xfId="13256" xr:uid="{B15212A4-45BD-4E93-BF08-8E37A700E92D}"/>
    <cellStyle name="Normal 4 2 2 8 4 7" xfId="15601" xr:uid="{88788830-D8D1-4FFE-84EC-C45C3F68F44D}"/>
    <cellStyle name="Normal 4 2 2 8 4 8" xfId="17947" xr:uid="{878EC51B-14C5-4E0F-A2DE-BEEF1B146953}"/>
    <cellStyle name="Normal 4 2 2 8 4 9" xfId="20292" xr:uid="{9F369897-A383-49C7-A268-A72CFE22AD1C}"/>
    <cellStyle name="Normal 4 2 2 8 5" xfId="1915" xr:uid="{80B93B95-B8E4-44B9-8BD7-AB46CB5E2202}"/>
    <cellStyle name="Normal 4 2 2 8 5 10" xfId="23021" xr:uid="{C9F81046-33F6-46DA-909D-1DFCE89488AC}"/>
    <cellStyle name="Normal 4 2 2 8 5 11" xfId="25366" xr:uid="{87CA3946-8665-489E-AF78-2E517EBA2F9A}"/>
    <cellStyle name="Normal 4 2 2 8 5 12" xfId="27711" xr:uid="{99E2295D-7F19-4878-BEE0-9685ADF69DE7}"/>
    <cellStyle name="Normal 4 2 2 8 5 2" xfId="4260" xr:uid="{1232C8B0-CF51-4BD3-915B-2233FD3F79F5}"/>
    <cellStyle name="Normal 4 2 2 8 5 3" xfId="6605" xr:uid="{BB3239B5-0C15-4658-AD3E-679E51C1A4D8}"/>
    <cellStyle name="Normal 4 2 2 8 5 4" xfId="8950" xr:uid="{232CD23B-D4CD-4213-B8E7-24966DCD72E4}"/>
    <cellStyle name="Normal 4 2 2 8 5 5" xfId="11295" xr:uid="{074E6B16-9EA4-4741-9624-804B91D9EDB6}"/>
    <cellStyle name="Normal 4 2 2 8 5 6" xfId="13640" xr:uid="{962B6899-D6A4-4E18-B59F-A15BCAC9273D}"/>
    <cellStyle name="Normal 4 2 2 8 5 7" xfId="15985" xr:uid="{B17D8A68-7C3C-45A4-AC1C-892CE2B3CFA7}"/>
    <cellStyle name="Normal 4 2 2 8 5 8" xfId="18331" xr:uid="{6C834F4E-84C7-4229-BA95-09C6848B91C5}"/>
    <cellStyle name="Normal 4 2 2 8 5 9" xfId="20676" xr:uid="{3F6177E6-537B-43B4-85C2-B4D9B029655F}"/>
    <cellStyle name="Normal 4 2 2 8 6" xfId="2299" xr:uid="{9EE7B2B7-E646-4C37-9089-DD8AEFD79DE3}"/>
    <cellStyle name="Normal 4 2 2 8 6 10" xfId="23405" xr:uid="{65618D77-6D91-41F4-968C-2215D5154106}"/>
    <cellStyle name="Normal 4 2 2 8 6 11" xfId="25750" xr:uid="{EDC0D37E-A8FC-4B28-B227-9AC54A9CF290}"/>
    <cellStyle name="Normal 4 2 2 8 6 12" xfId="28095" xr:uid="{A67E2BB9-F741-4F45-ABC6-47446B4F07D3}"/>
    <cellStyle name="Normal 4 2 2 8 6 2" xfId="4644" xr:uid="{E5719154-10B2-4015-88F8-2A2C52C66A9D}"/>
    <cellStyle name="Normal 4 2 2 8 6 3" xfId="6989" xr:uid="{4402C122-FF72-4CCE-A9EA-7737AC2DE24E}"/>
    <cellStyle name="Normal 4 2 2 8 6 4" xfId="9334" xr:uid="{9611C41D-4D1D-4541-A763-95CD394DB05C}"/>
    <cellStyle name="Normal 4 2 2 8 6 5" xfId="11679" xr:uid="{F4C58E30-38B1-47F7-8227-2C5735F164A8}"/>
    <cellStyle name="Normal 4 2 2 8 6 6" xfId="14024" xr:uid="{B886E8A3-7D7B-46A0-8196-55DAD55B0F39}"/>
    <cellStyle name="Normal 4 2 2 8 6 7" xfId="16369" xr:uid="{BB79FD6E-5FD1-4418-9CD3-B0134A97CC1B}"/>
    <cellStyle name="Normal 4 2 2 8 6 8" xfId="18715" xr:uid="{5CB671CE-F204-4E27-9FE5-9453DDDD781D}"/>
    <cellStyle name="Normal 4 2 2 8 6 9" xfId="21060" xr:uid="{E87CAB8F-B92E-4D07-965F-3344A4B38DB8}"/>
    <cellStyle name="Normal 4 2 2 8 7" xfId="2683" xr:uid="{23E324BF-8C35-49AD-8242-DEABED38F6C0}"/>
    <cellStyle name="Normal 4 2 2 8 8" xfId="5028" xr:uid="{9D3F3B50-D39C-4510-BC51-80D05B328E3F}"/>
    <cellStyle name="Normal 4 2 2 8 9" xfId="7373" xr:uid="{F83B0ECA-E202-472F-BD4E-A1409AB94A45}"/>
    <cellStyle name="Normal 4 2 2 9" xfId="386" xr:uid="{DDC61546-86E2-4241-9290-F858F91783C7}"/>
    <cellStyle name="Normal 4 2 2 9 10" xfId="9766" xr:uid="{31563C2B-0785-4F8E-8CBF-63C00241B88A}"/>
    <cellStyle name="Normal 4 2 2 9 11" xfId="12111" xr:uid="{39E0E65E-46D3-4ABF-93F2-B5B4D2749EA2}"/>
    <cellStyle name="Normal 4 2 2 9 12" xfId="14456" xr:uid="{73CD4AB6-BC27-478A-A629-F18433F9699C}"/>
    <cellStyle name="Normal 4 2 2 9 13" xfId="16802" xr:uid="{70822236-7375-41CD-B3F1-5E9898E867B4}"/>
    <cellStyle name="Normal 4 2 2 9 14" xfId="19147" xr:uid="{E8F88B38-6EDE-4CBB-9A3C-002C3D47CD71}"/>
    <cellStyle name="Normal 4 2 2 9 15" xfId="21492" xr:uid="{59967E20-4646-40B8-A52F-C4D24DD7A3B2}"/>
    <cellStyle name="Normal 4 2 2 9 16" xfId="23837" xr:uid="{3D71A851-969D-44F9-9D78-E78FBABEE116}"/>
    <cellStyle name="Normal 4 2 2 9 17" xfId="26182" xr:uid="{7F3CD283-08B3-4DF1-AF42-D6EB66324805}"/>
    <cellStyle name="Normal 4 2 2 9 2" xfId="770" xr:uid="{8F16381D-3020-4611-BB49-76CBAD520CC8}"/>
    <cellStyle name="Normal 4 2 2 9 2 10" xfId="21876" xr:uid="{7BEC9669-F762-42CC-BB4B-19900FE49A3F}"/>
    <cellStyle name="Normal 4 2 2 9 2 11" xfId="24221" xr:uid="{62EC4726-63A9-41D0-A924-AA2D8B1EE579}"/>
    <cellStyle name="Normal 4 2 2 9 2 12" xfId="26566" xr:uid="{506336FD-8DD1-4B99-8F74-E4F7F4E999C1}"/>
    <cellStyle name="Normal 4 2 2 9 2 2" xfId="3115" xr:uid="{D9A250CB-F3A5-4AF4-A83C-F3FBEB69C72A}"/>
    <cellStyle name="Normal 4 2 2 9 2 3" xfId="5460" xr:uid="{EB9BB832-E988-4323-AAF9-3BDA4C4C9655}"/>
    <cellStyle name="Normal 4 2 2 9 2 4" xfId="7805" xr:uid="{DDF5E28B-BE3C-47D1-80AF-5CCC0C2277D8}"/>
    <cellStyle name="Normal 4 2 2 9 2 5" xfId="10150" xr:uid="{F72E369E-78F3-4249-BCFC-94D34309628B}"/>
    <cellStyle name="Normal 4 2 2 9 2 6" xfId="12495" xr:uid="{482C0B59-FBEE-42F1-A716-9F667C0FC6AD}"/>
    <cellStyle name="Normal 4 2 2 9 2 7" xfId="14840" xr:uid="{4CDA2B47-1B14-4DFC-BE4B-8D970368745E}"/>
    <cellStyle name="Normal 4 2 2 9 2 8" xfId="17186" xr:uid="{EECCDD03-1144-495A-A234-8CA0AA1F221F}"/>
    <cellStyle name="Normal 4 2 2 9 2 9" xfId="19531" xr:uid="{BA4BEE91-FE19-4318-8F8C-14749174303C}"/>
    <cellStyle name="Normal 4 2 2 9 3" xfId="1195" xr:uid="{AC79265E-A17A-40E0-83E3-9D22905629C3}"/>
    <cellStyle name="Normal 4 2 2 9 3 10" xfId="22301" xr:uid="{455254BA-655F-4FCC-ADD7-0388FCCB3C44}"/>
    <cellStyle name="Normal 4 2 2 9 3 11" xfId="24646" xr:uid="{7D65073E-B277-4854-9093-DB3804712F59}"/>
    <cellStyle name="Normal 4 2 2 9 3 12" xfId="26991" xr:uid="{CC0263C1-1CF6-42AA-A304-0A15B3638A78}"/>
    <cellStyle name="Normal 4 2 2 9 3 2" xfId="3540" xr:uid="{802B1DD3-3F1B-473C-B24C-971DCAA15E78}"/>
    <cellStyle name="Normal 4 2 2 9 3 3" xfId="5885" xr:uid="{E776E626-1057-47F1-98EA-D888DF15E1ED}"/>
    <cellStyle name="Normal 4 2 2 9 3 4" xfId="8230" xr:uid="{EF067938-C217-436C-8747-C4E42804B43A}"/>
    <cellStyle name="Normal 4 2 2 9 3 5" xfId="10575" xr:uid="{1D9BA6FA-B4BC-4DA4-B0FE-4E3BC6AC8806}"/>
    <cellStyle name="Normal 4 2 2 9 3 6" xfId="12920" xr:uid="{CC47C011-F602-4EA8-9364-E4E2CFEC849E}"/>
    <cellStyle name="Normal 4 2 2 9 3 7" xfId="15265" xr:uid="{13E0FD1A-B161-46AD-AF0F-9FDB296EC3F9}"/>
    <cellStyle name="Normal 4 2 2 9 3 8" xfId="17611" xr:uid="{1C099CFA-E38A-49BE-BC00-A0E3D1E904F2}"/>
    <cellStyle name="Normal 4 2 2 9 3 9" xfId="19956" xr:uid="{8934BCF2-6A5E-47C7-86CA-C9ADDC69F3D0}"/>
    <cellStyle name="Normal 4 2 2 9 4" xfId="1579" xr:uid="{53FAF526-3931-4360-A115-8ACC55A7A8D4}"/>
    <cellStyle name="Normal 4 2 2 9 4 10" xfId="22685" xr:uid="{01F240B7-7D03-4FA8-9D57-65BDCED372C2}"/>
    <cellStyle name="Normal 4 2 2 9 4 11" xfId="25030" xr:uid="{22693EEF-6F49-4116-9622-A396665C22D1}"/>
    <cellStyle name="Normal 4 2 2 9 4 12" xfId="27375" xr:uid="{D6D7396B-8AB9-4B82-B2F7-5BCA62AB420F}"/>
    <cellStyle name="Normal 4 2 2 9 4 2" xfId="3924" xr:uid="{67F6427A-837D-489E-834A-22E6BDCD065C}"/>
    <cellStyle name="Normal 4 2 2 9 4 3" xfId="6269" xr:uid="{271F5DEF-A48C-4740-9F6C-02FF3791D6D4}"/>
    <cellStyle name="Normal 4 2 2 9 4 4" xfId="8614" xr:uid="{F42AF1D0-8E76-44DA-990E-8714F5D8F43A}"/>
    <cellStyle name="Normal 4 2 2 9 4 5" xfId="10959" xr:uid="{280746E7-0C5E-44F2-A2F5-B6BEB923DDE6}"/>
    <cellStyle name="Normal 4 2 2 9 4 6" xfId="13304" xr:uid="{0BA213B4-0D3E-464E-990E-7CD739DC8E18}"/>
    <cellStyle name="Normal 4 2 2 9 4 7" xfId="15649" xr:uid="{2E53FE89-759E-485A-8D30-A7D08734FB58}"/>
    <cellStyle name="Normal 4 2 2 9 4 8" xfId="17995" xr:uid="{288C6342-FE85-4385-842D-4E54B0E8CC4B}"/>
    <cellStyle name="Normal 4 2 2 9 4 9" xfId="20340" xr:uid="{E696FB18-AAD0-421A-B532-FD47F39FD7B7}"/>
    <cellStyle name="Normal 4 2 2 9 5" xfId="1963" xr:uid="{C4F16FB1-DA15-46B8-9351-A7D71D1B807B}"/>
    <cellStyle name="Normal 4 2 2 9 5 10" xfId="23069" xr:uid="{B26B5B36-9D3B-4799-A4D3-CCAD68B5B0DB}"/>
    <cellStyle name="Normal 4 2 2 9 5 11" xfId="25414" xr:uid="{E9D27F66-3F73-441B-AD1A-C8853AE4D892}"/>
    <cellStyle name="Normal 4 2 2 9 5 12" xfId="27759" xr:uid="{5003F72C-F13A-472A-8634-D4AB400331A8}"/>
    <cellStyle name="Normal 4 2 2 9 5 2" xfId="4308" xr:uid="{A36ECFDC-9AB7-4A1B-9467-23C0E4B66B9C}"/>
    <cellStyle name="Normal 4 2 2 9 5 3" xfId="6653" xr:uid="{615D36CF-4708-48F3-A1FD-01C6F38F3A77}"/>
    <cellStyle name="Normal 4 2 2 9 5 4" xfId="8998" xr:uid="{0CD6CE7F-8E7C-4486-AAEE-D3077264F90C}"/>
    <cellStyle name="Normal 4 2 2 9 5 5" xfId="11343" xr:uid="{B450443C-FA32-495E-B1EE-748853D64767}"/>
    <cellStyle name="Normal 4 2 2 9 5 6" xfId="13688" xr:uid="{12727EC5-CC6B-4E21-A3BD-BC97968A9589}"/>
    <cellStyle name="Normal 4 2 2 9 5 7" xfId="16033" xr:uid="{533A58F1-7874-49D9-BEAB-AB793A55C313}"/>
    <cellStyle name="Normal 4 2 2 9 5 8" xfId="18379" xr:uid="{7E48D211-BBDB-4BFF-9491-6EC0C7C2AFBE}"/>
    <cellStyle name="Normal 4 2 2 9 5 9" xfId="20724" xr:uid="{B51F2B8D-85A0-47CB-AD9D-DBD8A6F24BD9}"/>
    <cellStyle name="Normal 4 2 2 9 6" xfId="2347" xr:uid="{7A3A1DE1-23ED-43C0-802E-79002A6E0B1A}"/>
    <cellStyle name="Normal 4 2 2 9 6 10" xfId="23453" xr:uid="{F6720DDC-D3BC-4A15-A867-8ABA3BFD185A}"/>
    <cellStyle name="Normal 4 2 2 9 6 11" xfId="25798" xr:uid="{C176CD2E-B1A2-438B-BD0F-E2C46B2D0C3A}"/>
    <cellStyle name="Normal 4 2 2 9 6 12" xfId="28143" xr:uid="{00B6E4BD-DA14-4645-B949-F9D8D03C65A1}"/>
    <cellStyle name="Normal 4 2 2 9 6 2" xfId="4692" xr:uid="{8D2A34CE-E2FD-46D0-AE26-1B2DE9B53587}"/>
    <cellStyle name="Normal 4 2 2 9 6 3" xfId="7037" xr:uid="{1487B991-1EC7-4A46-8845-3686F699CC8D}"/>
    <cellStyle name="Normal 4 2 2 9 6 4" xfId="9382" xr:uid="{E99D088D-6987-4BBC-A365-1386FB193240}"/>
    <cellStyle name="Normal 4 2 2 9 6 5" xfId="11727" xr:uid="{36C11285-1DD2-4116-B1C7-97E5CD56AA4F}"/>
    <cellStyle name="Normal 4 2 2 9 6 6" xfId="14072" xr:uid="{91AABBAE-8FED-45E0-A598-2681A14DEE31}"/>
    <cellStyle name="Normal 4 2 2 9 6 7" xfId="16417" xr:uid="{F82D1881-FEDE-491A-8487-7BF9B317A2C2}"/>
    <cellStyle name="Normal 4 2 2 9 6 8" xfId="18763" xr:uid="{7AC82936-1F49-42FC-A0F7-16DF32ED88FF}"/>
    <cellStyle name="Normal 4 2 2 9 6 9" xfId="21108" xr:uid="{35A71991-6D39-4471-B7EA-760F2EE20BBD}"/>
    <cellStyle name="Normal 4 2 2 9 7" xfId="2731" xr:uid="{3883C9D5-BB91-41D9-91A4-3A16F367A131}"/>
    <cellStyle name="Normal 4 2 2 9 8" xfId="5076" xr:uid="{4E1686A9-667A-4B8B-B027-D37DC689A9F1}"/>
    <cellStyle name="Normal 4 2 2 9 9" xfId="7421" xr:uid="{08E92899-4C7B-4E75-92C4-A34FC7891ED6}"/>
    <cellStyle name="Normal 4 2 20" xfId="2383" xr:uid="{B81DB056-657A-41FC-9132-044B07D865A1}"/>
    <cellStyle name="Normal 4 2 21" xfId="4728" xr:uid="{B641DDEF-7D74-445C-9B24-CEC646F4EF0B}"/>
    <cellStyle name="Normal 4 2 22" xfId="7073" xr:uid="{467ED7CB-40AE-499F-91FD-B4A2341445A9}"/>
    <cellStyle name="Normal 4 2 23" xfId="9418" xr:uid="{38530E5B-D284-4E1F-BBE7-C8328C0FEDCC}"/>
    <cellStyle name="Normal 4 2 24" xfId="11763" xr:uid="{D88209EA-CE86-4BE7-9591-EE3AC6ED1D26}"/>
    <cellStyle name="Normal 4 2 25" xfId="14108" xr:uid="{C6A46A0F-43BC-430E-97CF-A15A1C383ABD}"/>
    <cellStyle name="Normal 4 2 26" xfId="16454" xr:uid="{A3B32E32-D1E7-4420-9FB8-10E191FDAB24}"/>
    <cellStyle name="Normal 4 2 27" xfId="18799" xr:uid="{0932A6D3-7E44-450E-8CBE-BC0036788BAF}"/>
    <cellStyle name="Normal 4 2 28" xfId="21144" xr:uid="{BA79560B-C01B-42ED-AA74-F74C1E2602F4}"/>
    <cellStyle name="Normal 4 2 29" xfId="23489" xr:uid="{A1155135-6575-49CB-BB0C-595EA4F595B7}"/>
    <cellStyle name="Normal 4 2 3" xfId="62" xr:uid="{C59F9532-6B9E-4D7D-8327-D3846BF8C6E4}"/>
    <cellStyle name="Normal 4 2 3 10" xfId="871" xr:uid="{2E52EA06-F6C0-4DF4-8726-DD0933955B83}"/>
    <cellStyle name="Normal 4 2 3 10 10" xfId="21977" xr:uid="{251FE40C-E5FD-4CDD-96D3-FC3F2F49BB05}"/>
    <cellStyle name="Normal 4 2 3 10 11" xfId="24322" xr:uid="{D0DE02C6-C39B-4D08-9064-1DAFB5ED4384}"/>
    <cellStyle name="Normal 4 2 3 10 12" xfId="26667" xr:uid="{03777B98-B6E7-476A-816B-41E7E23AA0E6}"/>
    <cellStyle name="Normal 4 2 3 10 2" xfId="3216" xr:uid="{0FEAF2A6-8916-44A2-9079-8FF6E1027286}"/>
    <cellStyle name="Normal 4 2 3 10 3" xfId="5561" xr:uid="{FB74F33A-396D-42AD-A007-692DFB62FF38}"/>
    <cellStyle name="Normal 4 2 3 10 4" xfId="7906" xr:uid="{4DB96360-4356-4247-B5B5-F962A6B30EA3}"/>
    <cellStyle name="Normal 4 2 3 10 5" xfId="10251" xr:uid="{293F7CF5-8E83-4CA5-98AA-8D6C16DC5B7B}"/>
    <cellStyle name="Normal 4 2 3 10 6" xfId="12596" xr:uid="{F7670D42-92DD-4045-93D1-036F42F0403B}"/>
    <cellStyle name="Normal 4 2 3 10 7" xfId="14941" xr:uid="{954BDF14-119B-4653-A5F4-766D2C6EBD5A}"/>
    <cellStyle name="Normal 4 2 3 10 8" xfId="17287" xr:uid="{A3673A29-4DC8-4D6E-A484-DC171DF95318}"/>
    <cellStyle name="Normal 4 2 3 10 9" xfId="19632" xr:uid="{3596F231-CFC3-4883-89D7-73D891CEDBB2}"/>
    <cellStyle name="Normal 4 2 3 11" xfId="1255" xr:uid="{865EE37D-B3FE-4F51-B6E8-56B36A75B8BD}"/>
    <cellStyle name="Normal 4 2 3 11 10" xfId="22361" xr:uid="{0927E4D4-46F0-433C-A7A6-8A36A08057D6}"/>
    <cellStyle name="Normal 4 2 3 11 11" xfId="24706" xr:uid="{56F221C1-FCC1-4EBC-8290-CF0C7F9D1E90}"/>
    <cellStyle name="Normal 4 2 3 11 12" xfId="27051" xr:uid="{62CE9C3D-EF30-4923-9284-1D8CB20D35EA}"/>
    <cellStyle name="Normal 4 2 3 11 2" xfId="3600" xr:uid="{8B5D6886-E6BC-4853-808B-D707A056A63C}"/>
    <cellStyle name="Normal 4 2 3 11 3" xfId="5945" xr:uid="{7779CA07-D4C9-4DDB-94C4-CD88460839A1}"/>
    <cellStyle name="Normal 4 2 3 11 4" xfId="8290" xr:uid="{A9003F31-AEFE-4022-A6BC-33CC6E68DCEB}"/>
    <cellStyle name="Normal 4 2 3 11 5" xfId="10635" xr:uid="{803E5D9F-DABC-46F6-B214-68B8676F7A2F}"/>
    <cellStyle name="Normal 4 2 3 11 6" xfId="12980" xr:uid="{200988B1-0318-4E9E-8176-6298925AF93B}"/>
    <cellStyle name="Normal 4 2 3 11 7" xfId="15325" xr:uid="{966E14F1-81F5-4830-85BA-3C821BD65BC6}"/>
    <cellStyle name="Normal 4 2 3 11 8" xfId="17671" xr:uid="{40AA325D-9967-4596-923F-423704967EFD}"/>
    <cellStyle name="Normal 4 2 3 11 9" xfId="20016" xr:uid="{F73B0EA5-433A-418E-B8E4-763671CF6E7D}"/>
    <cellStyle name="Normal 4 2 3 12" xfId="1639" xr:uid="{0EF5D275-ECD1-46B5-B573-DD73D1F93645}"/>
    <cellStyle name="Normal 4 2 3 12 10" xfId="22745" xr:uid="{74891A05-6B7A-4849-8853-09DB30C7ED66}"/>
    <cellStyle name="Normal 4 2 3 12 11" xfId="25090" xr:uid="{24645621-1DD6-4164-AC9D-E931308FBC07}"/>
    <cellStyle name="Normal 4 2 3 12 12" xfId="27435" xr:uid="{0D93E419-1C77-46E1-A969-1A6265EA1359}"/>
    <cellStyle name="Normal 4 2 3 12 2" xfId="3984" xr:uid="{5BA22325-7622-405F-B305-40E4835EE252}"/>
    <cellStyle name="Normal 4 2 3 12 3" xfId="6329" xr:uid="{7122A4A1-2C62-45CC-B8D6-17D4815E59BF}"/>
    <cellStyle name="Normal 4 2 3 12 4" xfId="8674" xr:uid="{B6D596AB-86CB-4850-AB6B-672F93107707}"/>
    <cellStyle name="Normal 4 2 3 12 5" xfId="11019" xr:uid="{2B7F9457-4798-429F-976F-02085BC1E192}"/>
    <cellStyle name="Normal 4 2 3 12 6" xfId="13364" xr:uid="{E943BD4C-3A5E-490B-85B8-241AC24B4F56}"/>
    <cellStyle name="Normal 4 2 3 12 7" xfId="15709" xr:uid="{6C3D7552-6684-4E2E-9692-125B2FB67CCC}"/>
    <cellStyle name="Normal 4 2 3 12 8" xfId="18055" xr:uid="{2E6722EC-3733-4A3E-81C9-813D23691D28}"/>
    <cellStyle name="Normal 4 2 3 12 9" xfId="20400" xr:uid="{7C415412-649D-4C7B-80EE-AFD33E8BC1E2}"/>
    <cellStyle name="Normal 4 2 3 13" xfId="2023" xr:uid="{EFF74858-DAB4-4C3C-920F-C15364585BA7}"/>
    <cellStyle name="Normal 4 2 3 13 10" xfId="23129" xr:uid="{FAF63B72-F776-45BE-9E44-86EA7AB10BBF}"/>
    <cellStyle name="Normal 4 2 3 13 11" xfId="25474" xr:uid="{989DB8F5-5304-4F67-BDB5-6D9351A9340C}"/>
    <cellStyle name="Normal 4 2 3 13 12" xfId="27819" xr:uid="{A443E660-F86B-4A6B-B712-6447FEDF94FC}"/>
    <cellStyle name="Normal 4 2 3 13 2" xfId="4368" xr:uid="{0F3FC8E5-F965-4AE9-967D-40A69BD46CC0}"/>
    <cellStyle name="Normal 4 2 3 13 3" xfId="6713" xr:uid="{0E9D6286-40F0-459A-B272-84FBBD1495AC}"/>
    <cellStyle name="Normal 4 2 3 13 4" xfId="9058" xr:uid="{F04D028B-1C10-4A7F-B0D3-07E021E5C218}"/>
    <cellStyle name="Normal 4 2 3 13 5" xfId="11403" xr:uid="{46F45F00-FDC9-404E-B566-9E06D2CFE122}"/>
    <cellStyle name="Normal 4 2 3 13 6" xfId="13748" xr:uid="{408682CF-F187-4B0C-B64D-DCA65B8D00F5}"/>
    <cellStyle name="Normal 4 2 3 13 7" xfId="16093" xr:uid="{E206F051-7CB3-4329-A1F7-4654B15612E2}"/>
    <cellStyle name="Normal 4 2 3 13 8" xfId="18439" xr:uid="{B32054D5-30B5-4DBE-BB53-0A1D9687F0E0}"/>
    <cellStyle name="Normal 4 2 3 13 9" xfId="20784" xr:uid="{34F51A8F-1DB9-45B8-8F9B-09E235972B6D}"/>
    <cellStyle name="Normal 4 2 3 14" xfId="2407" xr:uid="{DAA2AC07-4859-42DA-8263-03DB34A2AB8C}"/>
    <cellStyle name="Normal 4 2 3 15" xfId="4752" xr:uid="{CFA3E51E-8407-4A27-898A-B51D28955B0D}"/>
    <cellStyle name="Normal 4 2 3 16" xfId="7097" xr:uid="{C686F829-91CF-475B-A241-D1DBAC0D4D40}"/>
    <cellStyle name="Normal 4 2 3 17" xfId="9442" xr:uid="{02752900-4135-4867-9F60-AE97816545F2}"/>
    <cellStyle name="Normal 4 2 3 18" xfId="11787" xr:uid="{1A09664A-2A94-447C-AC0D-5D59F862FB29}"/>
    <cellStyle name="Normal 4 2 3 19" xfId="14132" xr:uid="{E4009C69-E6DB-45D1-A3B8-7725054942A3}"/>
    <cellStyle name="Normal 4 2 3 2" xfId="110" xr:uid="{AFDA7F37-7922-4A59-BEF1-C9890836DB94}"/>
    <cellStyle name="Normal 4 2 3 2 10" xfId="9490" xr:uid="{E56A35F2-2CEB-4161-9101-4ADB57264DB1}"/>
    <cellStyle name="Normal 4 2 3 2 11" xfId="11835" xr:uid="{81BC0CE7-55CE-45B5-9C22-96A53C7D3CF1}"/>
    <cellStyle name="Normal 4 2 3 2 12" xfId="14180" xr:uid="{085AF359-C8B4-4325-8B35-63B067AA24F9}"/>
    <cellStyle name="Normal 4 2 3 2 13" xfId="16526" xr:uid="{83D66DAF-BEF6-4B52-9C9B-E17E1A54F5E6}"/>
    <cellStyle name="Normal 4 2 3 2 14" xfId="18871" xr:uid="{AAD21A8C-A9AC-484C-9AAB-1F706A502CB3}"/>
    <cellStyle name="Normal 4 2 3 2 15" xfId="21216" xr:uid="{D0C53CAE-6900-415B-A366-DCD8EDACE160}"/>
    <cellStyle name="Normal 4 2 3 2 16" xfId="23561" xr:uid="{FD084CE5-9288-4054-90D6-A4625731FC16}"/>
    <cellStyle name="Normal 4 2 3 2 17" xfId="25906" xr:uid="{24C4A1E0-C6F9-49AB-A3BF-E48E9E1E3CF8}"/>
    <cellStyle name="Normal 4 2 3 2 2" xfId="494" xr:uid="{4A786C35-E180-424F-836D-B498C90E6DC8}"/>
    <cellStyle name="Normal 4 2 3 2 2 10" xfId="21600" xr:uid="{30AB40AC-0B54-43A2-8FA4-3AAA76BB27E2}"/>
    <cellStyle name="Normal 4 2 3 2 2 11" xfId="23945" xr:uid="{0BD5C42C-9AEE-4EE2-A1CF-A22A24EF9FAE}"/>
    <cellStyle name="Normal 4 2 3 2 2 12" xfId="26290" xr:uid="{57FB7599-F5F7-46F4-BFE3-E29EF97E1880}"/>
    <cellStyle name="Normal 4 2 3 2 2 2" xfId="2839" xr:uid="{74D125BD-E39C-4EB4-B6C0-C59E1E3FA1A6}"/>
    <cellStyle name="Normal 4 2 3 2 2 3" xfId="5184" xr:uid="{3E6D3941-FFBC-41D8-AFDF-59FDC3E42B76}"/>
    <cellStyle name="Normal 4 2 3 2 2 4" xfId="7529" xr:uid="{E58EAF15-2057-41B5-8ECD-5EBED709DC20}"/>
    <cellStyle name="Normal 4 2 3 2 2 5" xfId="9874" xr:uid="{2B8DD106-9D52-4548-BD60-E8367D7B82D4}"/>
    <cellStyle name="Normal 4 2 3 2 2 6" xfId="12219" xr:uid="{F088CEF9-26E8-430E-AAF6-7088CF49E10C}"/>
    <cellStyle name="Normal 4 2 3 2 2 7" xfId="14564" xr:uid="{3ACF7714-FA82-4285-BC92-8BC90EFF5E42}"/>
    <cellStyle name="Normal 4 2 3 2 2 8" xfId="16910" xr:uid="{6AF31457-C3F4-4FDE-BC15-FC35412D4D2A}"/>
    <cellStyle name="Normal 4 2 3 2 2 9" xfId="19255" xr:uid="{8A2D6523-A39A-4D8D-8C2A-B1A65B7DA3BC}"/>
    <cellStyle name="Normal 4 2 3 2 3" xfId="919" xr:uid="{34983B48-B083-4621-B318-815E4A055683}"/>
    <cellStyle name="Normal 4 2 3 2 3 10" xfId="22025" xr:uid="{C4209528-3B60-4FE8-8372-5FD374ADC770}"/>
    <cellStyle name="Normal 4 2 3 2 3 11" xfId="24370" xr:uid="{72757C9A-8F08-479C-961A-77E0C25EE747}"/>
    <cellStyle name="Normal 4 2 3 2 3 12" xfId="26715" xr:uid="{D718273F-8D17-4EAA-9537-4A127E95B2FC}"/>
    <cellStyle name="Normal 4 2 3 2 3 2" xfId="3264" xr:uid="{D9EDBACE-C36E-4FA1-928D-7F21A3675D83}"/>
    <cellStyle name="Normal 4 2 3 2 3 3" xfId="5609" xr:uid="{04A1B8BF-C3CC-4E43-9E37-EF602472F3D9}"/>
    <cellStyle name="Normal 4 2 3 2 3 4" xfId="7954" xr:uid="{8E16ACC7-FB3F-4D22-AE54-3BE4BEC41457}"/>
    <cellStyle name="Normal 4 2 3 2 3 5" xfId="10299" xr:uid="{F8E42C5E-37CF-4F70-B0A2-B6E8BE6A07D8}"/>
    <cellStyle name="Normal 4 2 3 2 3 6" xfId="12644" xr:uid="{72719CE5-A139-4E60-9A0E-86C3B16456A7}"/>
    <cellStyle name="Normal 4 2 3 2 3 7" xfId="14989" xr:uid="{7D500501-D782-4BB9-95DE-3978814E9FDA}"/>
    <cellStyle name="Normal 4 2 3 2 3 8" xfId="17335" xr:uid="{C0A8E7D8-FB5A-4826-B482-33C32F31648C}"/>
    <cellStyle name="Normal 4 2 3 2 3 9" xfId="19680" xr:uid="{1F910582-4E5B-4093-AB82-787BB12BD81A}"/>
    <cellStyle name="Normal 4 2 3 2 4" xfId="1303" xr:uid="{E9A00EC5-7111-4676-9635-886B4D39CC55}"/>
    <cellStyle name="Normal 4 2 3 2 4 10" xfId="22409" xr:uid="{37C983B9-5DBB-41D5-A10A-03A8335201CC}"/>
    <cellStyle name="Normal 4 2 3 2 4 11" xfId="24754" xr:uid="{01B5D6C5-775E-4349-9DEF-9785F11DD40F}"/>
    <cellStyle name="Normal 4 2 3 2 4 12" xfId="27099" xr:uid="{A1B5ECFA-2D26-43CD-B726-CDEF67488A32}"/>
    <cellStyle name="Normal 4 2 3 2 4 2" xfId="3648" xr:uid="{49137536-3EEC-408E-AFC4-2076BFD2E162}"/>
    <cellStyle name="Normal 4 2 3 2 4 3" xfId="5993" xr:uid="{9BD4F3A0-A8B1-4379-B189-68D8CE996EB9}"/>
    <cellStyle name="Normal 4 2 3 2 4 4" xfId="8338" xr:uid="{79B146B5-AB50-4AB7-AC06-276551F67F36}"/>
    <cellStyle name="Normal 4 2 3 2 4 5" xfId="10683" xr:uid="{214F0134-F9D3-4C1C-B490-7925B7B2BD1B}"/>
    <cellStyle name="Normal 4 2 3 2 4 6" xfId="13028" xr:uid="{1AFC9954-CF19-4835-8F46-513569BAD6BE}"/>
    <cellStyle name="Normal 4 2 3 2 4 7" xfId="15373" xr:uid="{E1BB3D96-502C-410F-9B72-14EF3AA48C2F}"/>
    <cellStyle name="Normal 4 2 3 2 4 8" xfId="17719" xr:uid="{A6C860B0-74C8-4678-8B3D-070CF708A4AF}"/>
    <cellStyle name="Normal 4 2 3 2 4 9" xfId="20064" xr:uid="{5A402CD1-0649-48F9-9116-F60D7B9FC342}"/>
    <cellStyle name="Normal 4 2 3 2 5" xfId="1687" xr:uid="{F2F15258-2656-4CF5-AB5B-AC95A690B422}"/>
    <cellStyle name="Normal 4 2 3 2 5 10" xfId="22793" xr:uid="{1A7684E1-4411-4663-A190-ED7F6BDA69A4}"/>
    <cellStyle name="Normal 4 2 3 2 5 11" xfId="25138" xr:uid="{09AB07C1-116B-47A9-A58F-A7DCDA1FB4BF}"/>
    <cellStyle name="Normal 4 2 3 2 5 12" xfId="27483" xr:uid="{0DD1C2C2-D23B-4508-BC9C-B68E97DA0D6D}"/>
    <cellStyle name="Normal 4 2 3 2 5 2" xfId="4032" xr:uid="{2B424644-28AF-4A48-B69C-C833C43704A4}"/>
    <cellStyle name="Normal 4 2 3 2 5 3" xfId="6377" xr:uid="{7EB27911-1D5A-4472-81DA-E55B9FB99D72}"/>
    <cellStyle name="Normal 4 2 3 2 5 4" xfId="8722" xr:uid="{A82C9A85-2A8C-400A-A3E8-C27D6AB63B2A}"/>
    <cellStyle name="Normal 4 2 3 2 5 5" xfId="11067" xr:uid="{EFC5DA4D-74B8-4B67-A76C-C62E89A8A198}"/>
    <cellStyle name="Normal 4 2 3 2 5 6" xfId="13412" xr:uid="{82295810-733E-4D1C-893F-4B0241D0946D}"/>
    <cellStyle name="Normal 4 2 3 2 5 7" xfId="15757" xr:uid="{1172F349-DF93-46C7-B8F4-11DF53DA9B7C}"/>
    <cellStyle name="Normal 4 2 3 2 5 8" xfId="18103" xr:uid="{4DA228AC-FE79-4C9A-B8D8-A441E58ED39A}"/>
    <cellStyle name="Normal 4 2 3 2 5 9" xfId="20448" xr:uid="{A9697CDC-B44F-4C12-869F-ECBB1DBB6D88}"/>
    <cellStyle name="Normal 4 2 3 2 6" xfId="2071" xr:uid="{0025BDF0-9C47-4D6A-9046-847834545669}"/>
    <cellStyle name="Normal 4 2 3 2 6 10" xfId="23177" xr:uid="{45AF4B8C-29B2-468E-B554-BD54AE7349B8}"/>
    <cellStyle name="Normal 4 2 3 2 6 11" xfId="25522" xr:uid="{FD8AD072-2BC8-4617-AFAE-470937107605}"/>
    <cellStyle name="Normal 4 2 3 2 6 12" xfId="27867" xr:uid="{29D85F83-0DF7-4D79-A28D-34390CC464FF}"/>
    <cellStyle name="Normal 4 2 3 2 6 2" xfId="4416" xr:uid="{C23D71EE-AEA6-4FAC-8257-15CC280C2AF9}"/>
    <cellStyle name="Normal 4 2 3 2 6 3" xfId="6761" xr:uid="{68E59D6A-10E3-40E8-B712-31437EF47D57}"/>
    <cellStyle name="Normal 4 2 3 2 6 4" xfId="9106" xr:uid="{C21CC237-2B1F-40D4-A808-AE950CF941C0}"/>
    <cellStyle name="Normal 4 2 3 2 6 5" xfId="11451" xr:uid="{D6DA941F-15B2-48E2-81A8-C46FB65BBB59}"/>
    <cellStyle name="Normal 4 2 3 2 6 6" xfId="13796" xr:uid="{A6D86CDC-62A8-401A-9916-EC76570311D9}"/>
    <cellStyle name="Normal 4 2 3 2 6 7" xfId="16141" xr:uid="{9AB23331-C4FA-4698-90C8-710F1350A988}"/>
    <cellStyle name="Normal 4 2 3 2 6 8" xfId="18487" xr:uid="{C7F2F160-40E1-4E87-B570-2D0A4F94E2DD}"/>
    <cellStyle name="Normal 4 2 3 2 6 9" xfId="20832" xr:uid="{918C1357-94EA-4E38-8B02-CCD6DD6530D3}"/>
    <cellStyle name="Normal 4 2 3 2 7" xfId="2455" xr:uid="{8C022821-FBB7-4073-A62D-BED1770450B1}"/>
    <cellStyle name="Normal 4 2 3 2 8" xfId="4800" xr:uid="{933CA7AB-218E-46D9-BEDA-97182A51EDAF}"/>
    <cellStyle name="Normal 4 2 3 2 9" xfId="7145" xr:uid="{5FFE9E95-042A-4BF7-96DA-DC542189E89C}"/>
    <cellStyle name="Normal 4 2 3 20" xfId="16478" xr:uid="{CE06102A-8436-4199-B173-CD9A93624459}"/>
    <cellStyle name="Normal 4 2 3 21" xfId="18823" xr:uid="{83F360BB-6972-4286-BE99-86E2ED54186D}"/>
    <cellStyle name="Normal 4 2 3 22" xfId="21168" xr:uid="{92652582-AAA8-43D7-BCE0-3ED65827727B}"/>
    <cellStyle name="Normal 4 2 3 23" xfId="23513" xr:uid="{F5CE569F-B2B0-48E2-BDB0-A3AB63562268}"/>
    <cellStyle name="Normal 4 2 3 24" xfId="25858" xr:uid="{FCE6AEE7-5F96-448A-840D-2AEF90D5F0EB}"/>
    <cellStyle name="Normal 4 2 3 3" xfId="158" xr:uid="{A6039F94-2520-4426-987D-6155DA498541}"/>
    <cellStyle name="Normal 4 2 3 3 10" xfId="9538" xr:uid="{85EDB139-98F8-435E-A658-8AA1B9190AFB}"/>
    <cellStyle name="Normal 4 2 3 3 11" xfId="11883" xr:uid="{ACF2311F-0917-41CD-A814-954340496D20}"/>
    <cellStyle name="Normal 4 2 3 3 12" xfId="14228" xr:uid="{3406B95A-99D1-4EE0-B4A4-D494DD1E38AF}"/>
    <cellStyle name="Normal 4 2 3 3 13" xfId="16574" xr:uid="{2E350627-F032-4931-9CAD-9581FDD719EC}"/>
    <cellStyle name="Normal 4 2 3 3 14" xfId="18919" xr:uid="{B9DF6D84-E9B9-4E53-84DF-C0C7620606F5}"/>
    <cellStyle name="Normal 4 2 3 3 15" xfId="21264" xr:uid="{1DEADB7D-8831-4620-B234-3BCFFC85DAD1}"/>
    <cellStyle name="Normal 4 2 3 3 16" xfId="23609" xr:uid="{64DCEE5D-77DD-40E5-8389-EE7D6F0D6933}"/>
    <cellStyle name="Normal 4 2 3 3 17" xfId="25954" xr:uid="{104D7474-7B5C-4A12-9AB2-DFA313DB9BAC}"/>
    <cellStyle name="Normal 4 2 3 3 2" xfId="542" xr:uid="{48565518-0F13-49F0-85E2-3D4682F71524}"/>
    <cellStyle name="Normal 4 2 3 3 2 10" xfId="21648" xr:uid="{F10447F1-5C00-48B7-B400-27E8E25F7438}"/>
    <cellStyle name="Normal 4 2 3 3 2 11" xfId="23993" xr:uid="{82F35D2B-BFA7-4D78-AE82-2522FB5F9BEC}"/>
    <cellStyle name="Normal 4 2 3 3 2 12" xfId="26338" xr:uid="{70457534-F049-4489-8AA3-1504A46DC02C}"/>
    <cellStyle name="Normal 4 2 3 3 2 2" xfId="2887" xr:uid="{85DFBAA3-AFF7-46FE-88BC-1DC39071FF4F}"/>
    <cellStyle name="Normal 4 2 3 3 2 3" xfId="5232" xr:uid="{82E4B326-71F5-410B-978E-D44C2510EEFB}"/>
    <cellStyle name="Normal 4 2 3 3 2 4" xfId="7577" xr:uid="{787D3910-FB70-4E19-A76B-E4A347D41092}"/>
    <cellStyle name="Normal 4 2 3 3 2 5" xfId="9922" xr:uid="{CCE5D475-B60F-423F-8F72-DEF96518FB0B}"/>
    <cellStyle name="Normal 4 2 3 3 2 6" xfId="12267" xr:uid="{11D2FDF6-2580-4249-877D-C593E6FE4DEB}"/>
    <cellStyle name="Normal 4 2 3 3 2 7" xfId="14612" xr:uid="{BC809A56-613A-47F6-AF23-159D8D13624E}"/>
    <cellStyle name="Normal 4 2 3 3 2 8" xfId="16958" xr:uid="{654DAC22-077D-483C-B71E-0766478B8C7E}"/>
    <cellStyle name="Normal 4 2 3 3 2 9" xfId="19303" xr:uid="{6EA92D5F-9273-4D43-85CD-8910CF228F14}"/>
    <cellStyle name="Normal 4 2 3 3 3" xfId="967" xr:uid="{0C9ADAB0-5F46-4BC7-9F45-AD3C8CFE5669}"/>
    <cellStyle name="Normal 4 2 3 3 3 10" xfId="22073" xr:uid="{794474F8-ED91-40D8-B9BC-04C498BF03A9}"/>
    <cellStyle name="Normal 4 2 3 3 3 11" xfId="24418" xr:uid="{2A120BCE-50E6-48CE-8705-881CD0805C10}"/>
    <cellStyle name="Normal 4 2 3 3 3 12" xfId="26763" xr:uid="{8A50F443-FAB1-4F2A-A596-8D8925ADF102}"/>
    <cellStyle name="Normal 4 2 3 3 3 2" xfId="3312" xr:uid="{BFB16807-60DE-4D4D-A118-1A3CFC336222}"/>
    <cellStyle name="Normal 4 2 3 3 3 3" xfId="5657" xr:uid="{BACB8E09-C05A-442F-969B-2E3E6F6CD40E}"/>
    <cellStyle name="Normal 4 2 3 3 3 4" xfId="8002" xr:uid="{0A32C619-EEE3-45CF-964D-6B6673FE1B2D}"/>
    <cellStyle name="Normal 4 2 3 3 3 5" xfId="10347" xr:uid="{2C0EC688-A32F-47FD-80E6-EA7FB28B9620}"/>
    <cellStyle name="Normal 4 2 3 3 3 6" xfId="12692" xr:uid="{5CE0CDE9-0F92-46AC-95D7-17A2115CC196}"/>
    <cellStyle name="Normal 4 2 3 3 3 7" xfId="15037" xr:uid="{B8B736D7-2BBF-4BA7-9735-2D811A6676A2}"/>
    <cellStyle name="Normal 4 2 3 3 3 8" xfId="17383" xr:uid="{B85E21CC-FCDD-4007-98AB-F2E3F0F98652}"/>
    <cellStyle name="Normal 4 2 3 3 3 9" xfId="19728" xr:uid="{8143893A-8BD0-4D26-AFBE-0BDEE467F224}"/>
    <cellStyle name="Normal 4 2 3 3 4" xfId="1351" xr:uid="{5C079CC1-E318-4FFC-A588-EEA3E85C5CB3}"/>
    <cellStyle name="Normal 4 2 3 3 4 10" xfId="22457" xr:uid="{55773C25-ABDF-44CE-A7ED-CEA50AABEE3D}"/>
    <cellStyle name="Normal 4 2 3 3 4 11" xfId="24802" xr:uid="{549754ED-1C80-4E45-BD3B-D163F26EBD6F}"/>
    <cellStyle name="Normal 4 2 3 3 4 12" xfId="27147" xr:uid="{EFAB7007-3B8F-4FFB-8248-6799B757F956}"/>
    <cellStyle name="Normal 4 2 3 3 4 2" xfId="3696" xr:uid="{685431F0-706E-440E-BE68-600431D1581C}"/>
    <cellStyle name="Normal 4 2 3 3 4 3" xfId="6041" xr:uid="{2E171713-C156-4690-B9B7-0C6FA69CA12D}"/>
    <cellStyle name="Normal 4 2 3 3 4 4" xfId="8386" xr:uid="{55DDC4C7-2433-47EC-A3C4-46E01505EFA5}"/>
    <cellStyle name="Normal 4 2 3 3 4 5" xfId="10731" xr:uid="{C59E76A4-BC4D-4580-8AD5-811E04869EC6}"/>
    <cellStyle name="Normal 4 2 3 3 4 6" xfId="13076" xr:uid="{4E898331-16A1-413B-877A-867CDD9F2662}"/>
    <cellStyle name="Normal 4 2 3 3 4 7" xfId="15421" xr:uid="{46F81C95-2FCE-4480-9C47-77BB55FFE4CF}"/>
    <cellStyle name="Normal 4 2 3 3 4 8" xfId="17767" xr:uid="{A274B780-24AF-442D-A552-34773CDDE579}"/>
    <cellStyle name="Normal 4 2 3 3 4 9" xfId="20112" xr:uid="{11CEE2D1-08A1-4220-B5E3-63070D943C22}"/>
    <cellStyle name="Normal 4 2 3 3 5" xfId="1735" xr:uid="{54A78988-487C-4916-8464-0F48730763C8}"/>
    <cellStyle name="Normal 4 2 3 3 5 10" xfId="22841" xr:uid="{54AE0596-E455-4E7E-891A-313BC96DDB50}"/>
    <cellStyle name="Normal 4 2 3 3 5 11" xfId="25186" xr:uid="{B8C14242-B011-4E3E-BB42-B3DDE896742A}"/>
    <cellStyle name="Normal 4 2 3 3 5 12" xfId="27531" xr:uid="{061CEE1F-3813-4E15-8B01-E819CDD5C70B}"/>
    <cellStyle name="Normal 4 2 3 3 5 2" xfId="4080" xr:uid="{54BFBDDA-6A72-43A6-B7D7-D10AD02A1BF1}"/>
    <cellStyle name="Normal 4 2 3 3 5 3" xfId="6425" xr:uid="{C92D421E-488F-4E7F-8EB7-F78C976385D9}"/>
    <cellStyle name="Normal 4 2 3 3 5 4" xfId="8770" xr:uid="{1005CBB5-F4E5-469E-B8AC-01AA734AB69F}"/>
    <cellStyle name="Normal 4 2 3 3 5 5" xfId="11115" xr:uid="{40D23E4C-4C52-4D90-9EEF-F99E366C1674}"/>
    <cellStyle name="Normal 4 2 3 3 5 6" xfId="13460" xr:uid="{828384AE-0384-45E9-A77C-5748C2F9E53A}"/>
    <cellStyle name="Normal 4 2 3 3 5 7" xfId="15805" xr:uid="{5B9215C0-564F-4C83-9EFF-887DC8D93330}"/>
    <cellStyle name="Normal 4 2 3 3 5 8" xfId="18151" xr:uid="{57634F13-5080-435B-9AC9-B785C364EC29}"/>
    <cellStyle name="Normal 4 2 3 3 5 9" xfId="20496" xr:uid="{060CC944-AF8F-4401-97FC-C319AF05F4C2}"/>
    <cellStyle name="Normal 4 2 3 3 6" xfId="2119" xr:uid="{7952FAD0-6151-4046-AB35-B878B3A4F9DA}"/>
    <cellStyle name="Normal 4 2 3 3 6 10" xfId="23225" xr:uid="{64B17589-1ED9-44CD-82DA-D454DCCB0DB8}"/>
    <cellStyle name="Normal 4 2 3 3 6 11" xfId="25570" xr:uid="{B729096D-AEB9-42BE-8EBB-9D167EF07621}"/>
    <cellStyle name="Normal 4 2 3 3 6 12" xfId="27915" xr:uid="{7C3F2ADB-A3DB-4A66-8481-6C11D3C49DFA}"/>
    <cellStyle name="Normal 4 2 3 3 6 2" xfId="4464" xr:uid="{E10862C4-4CB9-4C44-8A83-85659A1811B3}"/>
    <cellStyle name="Normal 4 2 3 3 6 3" xfId="6809" xr:uid="{AD88D8FE-E57F-4FF3-A19B-9A852AC122E5}"/>
    <cellStyle name="Normal 4 2 3 3 6 4" xfId="9154" xr:uid="{32DB0A68-0422-4902-B517-B3ED51A0C186}"/>
    <cellStyle name="Normal 4 2 3 3 6 5" xfId="11499" xr:uid="{C38C7D35-2171-4131-AF0D-D6CCD1C8CDD7}"/>
    <cellStyle name="Normal 4 2 3 3 6 6" xfId="13844" xr:uid="{91377A4C-6067-4241-A562-232544E4ECC6}"/>
    <cellStyle name="Normal 4 2 3 3 6 7" xfId="16189" xr:uid="{3DF004BE-3D7E-41C5-B5CF-D9A747B2E633}"/>
    <cellStyle name="Normal 4 2 3 3 6 8" xfId="18535" xr:uid="{D3167E21-5DB1-4F3C-9C88-3E8CA1EDACED}"/>
    <cellStyle name="Normal 4 2 3 3 6 9" xfId="20880" xr:uid="{43F24DD2-A182-4A4F-B410-558E8E47FD87}"/>
    <cellStyle name="Normal 4 2 3 3 7" xfId="2503" xr:uid="{219EF7E6-B10D-4F09-8B12-EBAF2A43E431}"/>
    <cellStyle name="Normal 4 2 3 3 8" xfId="4848" xr:uid="{EA19F6F5-BFEA-4F2F-A9EA-117F4E85CF29}"/>
    <cellStyle name="Normal 4 2 3 3 9" xfId="7193" xr:uid="{CC516E1B-01AC-4541-90A9-53F23CC01663}"/>
    <cellStyle name="Normal 4 2 3 4" xfId="206" xr:uid="{8E2A6C6E-DB08-4609-8AE3-3CE64895C8A1}"/>
    <cellStyle name="Normal 4 2 3 4 10" xfId="9586" xr:uid="{90160AA2-3F0D-4B85-830E-09380B5D917F}"/>
    <cellStyle name="Normal 4 2 3 4 11" xfId="11931" xr:uid="{120A463A-F8F9-45D7-9DB9-A95C7569B6B7}"/>
    <cellStyle name="Normal 4 2 3 4 12" xfId="14276" xr:uid="{079754EB-5486-4D5D-A9AF-50E013395E11}"/>
    <cellStyle name="Normal 4 2 3 4 13" xfId="16622" xr:uid="{EEFBC35C-D118-4541-BA3B-9815969259FE}"/>
    <cellStyle name="Normal 4 2 3 4 14" xfId="18967" xr:uid="{ABD868F3-AEE9-4F0C-B75E-3738E9251ACB}"/>
    <cellStyle name="Normal 4 2 3 4 15" xfId="21312" xr:uid="{37DE1C61-3B61-4F04-8FFE-139D066546D1}"/>
    <cellStyle name="Normal 4 2 3 4 16" xfId="23657" xr:uid="{0AAD9FC4-E34A-47DF-AB9B-2F6A5D9B0F6E}"/>
    <cellStyle name="Normal 4 2 3 4 17" xfId="26002" xr:uid="{77EC66FF-BCDE-418B-8CA9-FD8A9D8F60F9}"/>
    <cellStyle name="Normal 4 2 3 4 2" xfId="590" xr:uid="{9147B1C9-B99B-4760-BEBE-C58829F48453}"/>
    <cellStyle name="Normal 4 2 3 4 2 10" xfId="21696" xr:uid="{51DCAB21-96AF-42B7-8E20-05A89AA6B875}"/>
    <cellStyle name="Normal 4 2 3 4 2 11" xfId="24041" xr:uid="{9DD290F9-F50A-4D37-9C95-626354F7E471}"/>
    <cellStyle name="Normal 4 2 3 4 2 12" xfId="26386" xr:uid="{AA807917-B0BA-483A-9B30-FCD46E331FBA}"/>
    <cellStyle name="Normal 4 2 3 4 2 2" xfId="2935" xr:uid="{4DFE9A4B-3472-4227-B702-4B9BF224B6E0}"/>
    <cellStyle name="Normal 4 2 3 4 2 3" xfId="5280" xr:uid="{5AD5F2D0-3BC2-4B7F-8372-714E820E7137}"/>
    <cellStyle name="Normal 4 2 3 4 2 4" xfId="7625" xr:uid="{77AA9F44-8077-4ADE-AF06-31D38F2FD3A2}"/>
    <cellStyle name="Normal 4 2 3 4 2 5" xfId="9970" xr:uid="{44BDD857-E53B-4C53-A344-76D137B101B5}"/>
    <cellStyle name="Normal 4 2 3 4 2 6" xfId="12315" xr:uid="{2AD57D70-1E40-4D03-8E22-A696C6559ACE}"/>
    <cellStyle name="Normal 4 2 3 4 2 7" xfId="14660" xr:uid="{CE40EB08-3171-4DEC-BBF7-6026E0FDF005}"/>
    <cellStyle name="Normal 4 2 3 4 2 8" xfId="17006" xr:uid="{8B204117-6768-4B4B-9166-36A6505F0FA3}"/>
    <cellStyle name="Normal 4 2 3 4 2 9" xfId="19351" xr:uid="{41C82CB5-486A-4191-82C8-E321AD040F88}"/>
    <cellStyle name="Normal 4 2 3 4 3" xfId="1015" xr:uid="{3B889DB4-9841-489C-BD97-6F5F53842C91}"/>
    <cellStyle name="Normal 4 2 3 4 3 10" xfId="22121" xr:uid="{E479523E-D726-43C0-8AC1-AF2D62FECD99}"/>
    <cellStyle name="Normal 4 2 3 4 3 11" xfId="24466" xr:uid="{13229534-6216-4313-BE7F-56C055B13CFE}"/>
    <cellStyle name="Normal 4 2 3 4 3 12" xfId="26811" xr:uid="{187FC1CD-C84D-4553-A456-F3ACFD72CCF1}"/>
    <cellStyle name="Normal 4 2 3 4 3 2" xfId="3360" xr:uid="{EE27DE60-278E-4AC5-B1D7-26589C377986}"/>
    <cellStyle name="Normal 4 2 3 4 3 3" xfId="5705" xr:uid="{ACA8079A-BA3B-490E-9E3E-E26A62B1B638}"/>
    <cellStyle name="Normal 4 2 3 4 3 4" xfId="8050" xr:uid="{D4BC9631-820D-4B28-8E77-F82B6A6435D3}"/>
    <cellStyle name="Normal 4 2 3 4 3 5" xfId="10395" xr:uid="{D8145012-C1BB-439B-A018-86B398E10075}"/>
    <cellStyle name="Normal 4 2 3 4 3 6" xfId="12740" xr:uid="{6F9FB8B6-C1FE-4A47-850B-BEDABCD95E6D}"/>
    <cellStyle name="Normal 4 2 3 4 3 7" xfId="15085" xr:uid="{2A20ECB8-97DA-4525-9354-C7F5DD48D38E}"/>
    <cellStyle name="Normal 4 2 3 4 3 8" xfId="17431" xr:uid="{33441FEE-2C9E-4726-AB78-63EA316853F8}"/>
    <cellStyle name="Normal 4 2 3 4 3 9" xfId="19776" xr:uid="{FC617E6C-B9B1-4CDA-BAD8-E9428A98E2B9}"/>
    <cellStyle name="Normal 4 2 3 4 4" xfId="1399" xr:uid="{5B8B0CD6-B1FD-4702-8D80-90E867FB07AA}"/>
    <cellStyle name="Normal 4 2 3 4 4 10" xfId="22505" xr:uid="{B9B27B44-5781-44DC-AE22-24433363E255}"/>
    <cellStyle name="Normal 4 2 3 4 4 11" xfId="24850" xr:uid="{0976E7D5-9205-4A82-BD7C-F3D85A783EAC}"/>
    <cellStyle name="Normal 4 2 3 4 4 12" xfId="27195" xr:uid="{9BE1342E-62CE-4770-93F5-479857D8D0A5}"/>
    <cellStyle name="Normal 4 2 3 4 4 2" xfId="3744" xr:uid="{87058571-EBE0-4935-B21A-166169F66F14}"/>
    <cellStyle name="Normal 4 2 3 4 4 3" xfId="6089" xr:uid="{A383DC4F-CD81-406A-AA64-14CFE654A605}"/>
    <cellStyle name="Normal 4 2 3 4 4 4" xfId="8434" xr:uid="{B9784E8D-813D-4A8A-9D49-C7FC62C5EA2A}"/>
    <cellStyle name="Normal 4 2 3 4 4 5" xfId="10779" xr:uid="{6390AFD0-FD73-4A4F-AA51-805EE7FDC1BA}"/>
    <cellStyle name="Normal 4 2 3 4 4 6" xfId="13124" xr:uid="{D3EC6E2D-5B0A-44BD-A964-A1A25CF89F14}"/>
    <cellStyle name="Normal 4 2 3 4 4 7" xfId="15469" xr:uid="{C4DEE4AD-F472-41C6-BC8F-22E05CA1FBD1}"/>
    <cellStyle name="Normal 4 2 3 4 4 8" xfId="17815" xr:uid="{CB8C28AA-1509-44CB-ABFA-0532E2364D03}"/>
    <cellStyle name="Normal 4 2 3 4 4 9" xfId="20160" xr:uid="{7BAC152F-45BF-44C0-9A4D-F4445D380066}"/>
    <cellStyle name="Normal 4 2 3 4 5" xfId="1783" xr:uid="{13B8D824-FF18-422E-86FD-51BADB835326}"/>
    <cellStyle name="Normal 4 2 3 4 5 10" xfId="22889" xr:uid="{31E7483A-D0C2-4642-83FB-6E47BC1DA1ED}"/>
    <cellStyle name="Normal 4 2 3 4 5 11" xfId="25234" xr:uid="{2EEF5368-3C0B-4CB1-A96A-1A669F757495}"/>
    <cellStyle name="Normal 4 2 3 4 5 12" xfId="27579" xr:uid="{7B7270C6-1E18-411D-9C04-CFDB9EBEA526}"/>
    <cellStyle name="Normal 4 2 3 4 5 2" xfId="4128" xr:uid="{100E30AC-F35C-4DBA-A129-AE9551BC1F42}"/>
    <cellStyle name="Normal 4 2 3 4 5 3" xfId="6473" xr:uid="{D3FC2186-E5D0-4A9A-B1F9-C8D2E01CBEE6}"/>
    <cellStyle name="Normal 4 2 3 4 5 4" xfId="8818" xr:uid="{E8F8F339-040E-4799-8B72-57A35ABF7FBA}"/>
    <cellStyle name="Normal 4 2 3 4 5 5" xfId="11163" xr:uid="{0183F725-914D-4F7D-B6D9-3AF81F25C3B1}"/>
    <cellStyle name="Normal 4 2 3 4 5 6" xfId="13508" xr:uid="{248C6FDE-B022-4057-8D2A-E865FB6B6B1B}"/>
    <cellStyle name="Normal 4 2 3 4 5 7" xfId="15853" xr:uid="{BD70736A-8C75-45AF-B153-7BDFBD7F588A}"/>
    <cellStyle name="Normal 4 2 3 4 5 8" xfId="18199" xr:uid="{C2661D79-CF94-4027-8A7F-FCAD642853B1}"/>
    <cellStyle name="Normal 4 2 3 4 5 9" xfId="20544" xr:uid="{94BD608A-B0AA-4D53-946E-647E5B289D99}"/>
    <cellStyle name="Normal 4 2 3 4 6" xfId="2167" xr:uid="{EDCC9244-CCED-4F79-B7ED-11A3FD02809F}"/>
    <cellStyle name="Normal 4 2 3 4 6 10" xfId="23273" xr:uid="{44C7A164-476F-4FAE-98B8-539E4643C702}"/>
    <cellStyle name="Normal 4 2 3 4 6 11" xfId="25618" xr:uid="{EB0997E5-4EB8-4C52-9F68-438B93063EA1}"/>
    <cellStyle name="Normal 4 2 3 4 6 12" xfId="27963" xr:uid="{C0CEAE37-7FED-4765-815E-0E1E51EEC0FF}"/>
    <cellStyle name="Normal 4 2 3 4 6 2" xfId="4512" xr:uid="{F268CCD3-DCC0-4625-A081-7D500FCE5290}"/>
    <cellStyle name="Normal 4 2 3 4 6 3" xfId="6857" xr:uid="{70D77085-F513-4E59-8E49-7902AB209665}"/>
    <cellStyle name="Normal 4 2 3 4 6 4" xfId="9202" xr:uid="{100990E6-0CA3-41B7-AF63-F4AC3BBA9F85}"/>
    <cellStyle name="Normal 4 2 3 4 6 5" xfId="11547" xr:uid="{B7BFD01C-6900-4AC6-89BC-21BD68E598EC}"/>
    <cellStyle name="Normal 4 2 3 4 6 6" xfId="13892" xr:uid="{FE50FE19-CB6A-499C-AF44-A0A0DEED5444}"/>
    <cellStyle name="Normal 4 2 3 4 6 7" xfId="16237" xr:uid="{06A4B78F-F0A1-4ACB-9E1B-644398E56878}"/>
    <cellStyle name="Normal 4 2 3 4 6 8" xfId="18583" xr:uid="{0D837BAF-8B62-4264-92D9-9492AE7707C7}"/>
    <cellStyle name="Normal 4 2 3 4 6 9" xfId="20928" xr:uid="{A72CA201-0281-4FBC-9A0F-A829ED05A42A}"/>
    <cellStyle name="Normal 4 2 3 4 7" xfId="2551" xr:uid="{B804028B-ECE5-4081-9813-689D5A984DD3}"/>
    <cellStyle name="Normal 4 2 3 4 8" xfId="4896" xr:uid="{23379E1E-19FF-4F9A-AE16-79FF6D562A29}"/>
    <cellStyle name="Normal 4 2 3 4 9" xfId="7241" xr:uid="{C17C735F-8966-4398-BB4E-42ED80769596}"/>
    <cellStyle name="Normal 4 2 3 5" xfId="254" xr:uid="{49373127-70C6-4E73-AEB5-F5B96BB7B1F4}"/>
    <cellStyle name="Normal 4 2 3 5 10" xfId="9634" xr:uid="{ED23C582-9FA9-4295-B9DB-EA6D47B07237}"/>
    <cellStyle name="Normal 4 2 3 5 11" xfId="11979" xr:uid="{380ABD68-C9D6-4FAE-BC2F-775DB9A292B7}"/>
    <cellStyle name="Normal 4 2 3 5 12" xfId="14324" xr:uid="{72394F33-049A-4CBC-8A46-E5A12F599188}"/>
    <cellStyle name="Normal 4 2 3 5 13" xfId="16670" xr:uid="{81E56209-FC6A-47B1-97E6-24264255C20F}"/>
    <cellStyle name="Normal 4 2 3 5 14" xfId="19015" xr:uid="{F15FE396-CFAF-4138-816F-E5AB62DA5738}"/>
    <cellStyle name="Normal 4 2 3 5 15" xfId="21360" xr:uid="{C656CB4D-C706-4FD5-9F50-26E752DA2889}"/>
    <cellStyle name="Normal 4 2 3 5 16" xfId="23705" xr:uid="{85997E0D-C457-462B-AC1C-AA22E5516D80}"/>
    <cellStyle name="Normal 4 2 3 5 17" xfId="26050" xr:uid="{C54CB7ED-BD8D-4CE1-936E-D3C9C95E43C9}"/>
    <cellStyle name="Normal 4 2 3 5 2" xfId="638" xr:uid="{7DCD8250-8DDF-4DFB-8531-DFAC3E64CAFE}"/>
    <cellStyle name="Normal 4 2 3 5 2 10" xfId="21744" xr:uid="{ED2570D2-6255-4D9B-974B-B5CC06A0428D}"/>
    <cellStyle name="Normal 4 2 3 5 2 11" xfId="24089" xr:uid="{43545B7D-165C-4170-9527-73BCACC4A22B}"/>
    <cellStyle name="Normal 4 2 3 5 2 12" xfId="26434" xr:uid="{8D64BB81-92D5-44BB-AB7E-7D99426AF556}"/>
    <cellStyle name="Normal 4 2 3 5 2 2" xfId="2983" xr:uid="{5A779FC1-4F53-40E6-8649-885165ABEF14}"/>
    <cellStyle name="Normal 4 2 3 5 2 3" xfId="5328" xr:uid="{5F3A3B7F-38CE-4212-B880-74856190CF81}"/>
    <cellStyle name="Normal 4 2 3 5 2 4" xfId="7673" xr:uid="{920EA083-06C9-407E-B365-14AC263B6CD8}"/>
    <cellStyle name="Normal 4 2 3 5 2 5" xfId="10018" xr:uid="{F9E78F64-E996-456E-89C1-1A148E4B0DD5}"/>
    <cellStyle name="Normal 4 2 3 5 2 6" xfId="12363" xr:uid="{8052EEBB-AF1F-4CAC-8B56-65077591DBDB}"/>
    <cellStyle name="Normal 4 2 3 5 2 7" xfId="14708" xr:uid="{EFEB39F2-67D1-420E-980B-D0C78922FDC1}"/>
    <cellStyle name="Normal 4 2 3 5 2 8" xfId="17054" xr:uid="{27966EBE-DB85-4299-8F49-67D9C0BC04C5}"/>
    <cellStyle name="Normal 4 2 3 5 2 9" xfId="19399" xr:uid="{901F4762-4B62-4937-BB9A-500C518F092C}"/>
    <cellStyle name="Normal 4 2 3 5 3" xfId="1063" xr:uid="{445694E4-D483-47D8-A359-48CEC3A0BDCC}"/>
    <cellStyle name="Normal 4 2 3 5 3 10" xfId="22169" xr:uid="{76A40FD7-260E-4553-8539-0D694C5CF60E}"/>
    <cellStyle name="Normal 4 2 3 5 3 11" xfId="24514" xr:uid="{C36AFE6D-F5DA-4106-8729-8B9B3F31FEC5}"/>
    <cellStyle name="Normal 4 2 3 5 3 12" xfId="26859" xr:uid="{43219190-CC4C-4C13-9976-B7A9CD12921D}"/>
    <cellStyle name="Normal 4 2 3 5 3 2" xfId="3408" xr:uid="{E343451F-F36E-4919-9D82-0024A98605A3}"/>
    <cellStyle name="Normal 4 2 3 5 3 3" xfId="5753" xr:uid="{ED064C26-DB32-416B-A860-5611BBE62CEA}"/>
    <cellStyle name="Normal 4 2 3 5 3 4" xfId="8098" xr:uid="{2B658E04-68F4-4161-8FDC-D32B7F774564}"/>
    <cellStyle name="Normal 4 2 3 5 3 5" xfId="10443" xr:uid="{DC8E4A0E-2000-415B-88F1-E729F62DB09D}"/>
    <cellStyle name="Normal 4 2 3 5 3 6" xfId="12788" xr:uid="{1312F20D-F020-4DB0-B99D-413042F9A118}"/>
    <cellStyle name="Normal 4 2 3 5 3 7" xfId="15133" xr:uid="{23B68275-5BFB-42C4-925C-07C7CD5D47D6}"/>
    <cellStyle name="Normal 4 2 3 5 3 8" xfId="17479" xr:uid="{B9E3758F-1268-4A89-8B81-C9C98AC2BF07}"/>
    <cellStyle name="Normal 4 2 3 5 3 9" xfId="19824" xr:uid="{7C310549-F81D-459F-811C-AC5E51BB4314}"/>
    <cellStyle name="Normal 4 2 3 5 4" xfId="1447" xr:uid="{76C6B502-AD02-4DAA-8BA8-A343F0B639FB}"/>
    <cellStyle name="Normal 4 2 3 5 4 10" xfId="22553" xr:uid="{7D153D70-794C-4BD2-A498-213FF5B7CF9B}"/>
    <cellStyle name="Normal 4 2 3 5 4 11" xfId="24898" xr:uid="{A865FE35-9576-4C4E-ABD7-858EE0019084}"/>
    <cellStyle name="Normal 4 2 3 5 4 12" xfId="27243" xr:uid="{DC93A6AA-32A2-4357-9414-794F31A41EEF}"/>
    <cellStyle name="Normal 4 2 3 5 4 2" xfId="3792" xr:uid="{E6847252-CC6B-4A14-98FC-C38D1CA988B4}"/>
    <cellStyle name="Normal 4 2 3 5 4 3" xfId="6137" xr:uid="{00FDDA73-27AA-4E87-BDC7-1266A373E8B0}"/>
    <cellStyle name="Normal 4 2 3 5 4 4" xfId="8482" xr:uid="{EC5FEA6D-4B1A-45B0-B0ED-4D58450802A1}"/>
    <cellStyle name="Normal 4 2 3 5 4 5" xfId="10827" xr:uid="{C9FC3151-77DB-4426-A663-ECF9BBA500CF}"/>
    <cellStyle name="Normal 4 2 3 5 4 6" xfId="13172" xr:uid="{7E973564-709D-4516-AEE6-A0CCBCE78462}"/>
    <cellStyle name="Normal 4 2 3 5 4 7" xfId="15517" xr:uid="{5E454FDD-ED19-42DE-81C7-356A2CAF3FB1}"/>
    <cellStyle name="Normal 4 2 3 5 4 8" xfId="17863" xr:uid="{35405976-6DCD-42D8-9531-A6965C17AB72}"/>
    <cellStyle name="Normal 4 2 3 5 4 9" xfId="20208" xr:uid="{08047E03-90F6-4CE1-9A34-15E1B52AE45E}"/>
    <cellStyle name="Normal 4 2 3 5 5" xfId="1831" xr:uid="{3E897928-0489-44B0-B86C-1AD93479A7F8}"/>
    <cellStyle name="Normal 4 2 3 5 5 10" xfId="22937" xr:uid="{EFA56543-E5F0-4387-8F3A-E6DB07310CA0}"/>
    <cellStyle name="Normal 4 2 3 5 5 11" xfId="25282" xr:uid="{3861F78D-E128-4850-A4A8-063666DC07CE}"/>
    <cellStyle name="Normal 4 2 3 5 5 12" xfId="27627" xr:uid="{3D57BDA8-A7BF-4896-82A3-3A493C08F64E}"/>
    <cellStyle name="Normal 4 2 3 5 5 2" xfId="4176" xr:uid="{849FB24F-0D80-4BD6-951F-A9BDCCCB2CBC}"/>
    <cellStyle name="Normal 4 2 3 5 5 3" xfId="6521" xr:uid="{36E9AD17-8BAA-4017-A2FB-6357FA5143CE}"/>
    <cellStyle name="Normal 4 2 3 5 5 4" xfId="8866" xr:uid="{19696A0C-7F49-466A-876F-5F1E06D58593}"/>
    <cellStyle name="Normal 4 2 3 5 5 5" xfId="11211" xr:uid="{C6F45929-891F-4EBA-B0A9-2BEA9A2E0F54}"/>
    <cellStyle name="Normal 4 2 3 5 5 6" xfId="13556" xr:uid="{10EDA6F1-F08C-4C60-A6B0-570FB025A477}"/>
    <cellStyle name="Normal 4 2 3 5 5 7" xfId="15901" xr:uid="{94035809-63AA-4733-B808-8D9D6DADEEAC}"/>
    <cellStyle name="Normal 4 2 3 5 5 8" xfId="18247" xr:uid="{DF8BD28A-DDA9-4E1E-BC76-C22D23AC1D71}"/>
    <cellStyle name="Normal 4 2 3 5 5 9" xfId="20592" xr:uid="{0F93FADB-91C2-43AF-811B-79DD93A93F0B}"/>
    <cellStyle name="Normal 4 2 3 5 6" xfId="2215" xr:uid="{E7D2E65C-F761-47B7-8F2E-D150DA37F484}"/>
    <cellStyle name="Normal 4 2 3 5 6 10" xfId="23321" xr:uid="{8056D8E7-D933-4393-BA58-5696E9F2174B}"/>
    <cellStyle name="Normal 4 2 3 5 6 11" xfId="25666" xr:uid="{833CB423-156B-43AB-B693-F956A6A0253D}"/>
    <cellStyle name="Normal 4 2 3 5 6 12" xfId="28011" xr:uid="{BD1B3A24-9D0C-4805-BB1B-E9FFACB39356}"/>
    <cellStyle name="Normal 4 2 3 5 6 2" xfId="4560" xr:uid="{7F285B1E-5295-4221-A65D-B04C1E2D7330}"/>
    <cellStyle name="Normal 4 2 3 5 6 3" xfId="6905" xr:uid="{56C77B2E-140C-430D-905C-525828CE3188}"/>
    <cellStyle name="Normal 4 2 3 5 6 4" xfId="9250" xr:uid="{43AAE690-F5AC-455A-8F70-FCB860B649EF}"/>
    <cellStyle name="Normal 4 2 3 5 6 5" xfId="11595" xr:uid="{8750C702-A662-47A4-A1F6-8B9226047443}"/>
    <cellStyle name="Normal 4 2 3 5 6 6" xfId="13940" xr:uid="{8ED54D2A-9AFA-447B-AB1D-0ED16C34A0DD}"/>
    <cellStyle name="Normal 4 2 3 5 6 7" xfId="16285" xr:uid="{FB8340A6-0398-4B8F-9AFE-32504C7D0702}"/>
    <cellStyle name="Normal 4 2 3 5 6 8" xfId="18631" xr:uid="{3CA1584D-5BDE-42EC-B8B3-59D66E08B10A}"/>
    <cellStyle name="Normal 4 2 3 5 6 9" xfId="20976" xr:uid="{4AE5E513-FA23-40A5-991D-AC0E6AAF7250}"/>
    <cellStyle name="Normal 4 2 3 5 7" xfId="2599" xr:uid="{9939CE89-1B58-4EF0-A190-E63179673380}"/>
    <cellStyle name="Normal 4 2 3 5 8" xfId="4944" xr:uid="{217AAB2F-B5B2-49A5-87BC-2DB3F5FAEFAD}"/>
    <cellStyle name="Normal 4 2 3 5 9" xfId="7289" xr:uid="{CEE79DAF-97E7-45A2-84AC-C3CDEBC0C605}"/>
    <cellStyle name="Normal 4 2 3 6" xfId="302" xr:uid="{2A83CCDB-4E3C-450D-9499-8975EDBD43B0}"/>
    <cellStyle name="Normal 4 2 3 6 10" xfId="9682" xr:uid="{F6E86CB1-F3C8-4F0C-9B33-A6949601D746}"/>
    <cellStyle name="Normal 4 2 3 6 11" xfId="12027" xr:uid="{B9213078-D3AF-46A0-A5E2-889CB734C341}"/>
    <cellStyle name="Normal 4 2 3 6 12" xfId="14372" xr:uid="{FEDEF14D-CAD7-4667-9650-AC18D7C7C727}"/>
    <cellStyle name="Normal 4 2 3 6 13" xfId="16718" xr:uid="{8B523A20-D32E-4880-9726-AD5148E0F6B8}"/>
    <cellStyle name="Normal 4 2 3 6 14" xfId="19063" xr:uid="{06FD1C5A-F767-46D8-AEE4-E6AC5AFFAB6F}"/>
    <cellStyle name="Normal 4 2 3 6 15" xfId="21408" xr:uid="{D2BDA3BA-7E08-4910-9198-742AAE158279}"/>
    <cellStyle name="Normal 4 2 3 6 16" xfId="23753" xr:uid="{43BF9F65-8E76-4AD4-9F8D-D431F7D40F90}"/>
    <cellStyle name="Normal 4 2 3 6 17" xfId="26098" xr:uid="{A6B8618E-8FF0-4F04-98BD-ECCD17035D3F}"/>
    <cellStyle name="Normal 4 2 3 6 2" xfId="686" xr:uid="{97DA20A3-5D00-43D1-98FB-2F7803D4B79E}"/>
    <cellStyle name="Normal 4 2 3 6 2 10" xfId="21792" xr:uid="{C9FB66BF-8FB1-4775-8A73-BA56DCB5EF2A}"/>
    <cellStyle name="Normal 4 2 3 6 2 11" xfId="24137" xr:uid="{38E609CB-8FF4-458D-9F2A-80775C615DE6}"/>
    <cellStyle name="Normal 4 2 3 6 2 12" xfId="26482" xr:uid="{9F46E813-8C7B-4A11-A010-82403B8D12F5}"/>
    <cellStyle name="Normal 4 2 3 6 2 2" xfId="3031" xr:uid="{442F692C-DF2B-499A-B8FA-28644A3F2DB5}"/>
    <cellStyle name="Normal 4 2 3 6 2 3" xfId="5376" xr:uid="{3B67C24E-9BD0-4680-ACD1-8A82BB88A893}"/>
    <cellStyle name="Normal 4 2 3 6 2 4" xfId="7721" xr:uid="{C9765C32-C965-47A9-843E-FBF98B980498}"/>
    <cellStyle name="Normal 4 2 3 6 2 5" xfId="10066" xr:uid="{D61F245A-6D57-43E2-98B9-BD30EBD3759F}"/>
    <cellStyle name="Normal 4 2 3 6 2 6" xfId="12411" xr:uid="{6101955F-CFD6-4851-92B8-3A890E7F3860}"/>
    <cellStyle name="Normal 4 2 3 6 2 7" xfId="14756" xr:uid="{00440C4F-CE41-4610-87FD-38C65FA55F09}"/>
    <cellStyle name="Normal 4 2 3 6 2 8" xfId="17102" xr:uid="{2D09D65A-6F1B-4F7C-9CE4-BB66A6371B71}"/>
    <cellStyle name="Normal 4 2 3 6 2 9" xfId="19447" xr:uid="{FC7FF249-24DF-443F-8172-655F2BD3E83B}"/>
    <cellStyle name="Normal 4 2 3 6 3" xfId="1111" xr:uid="{971CDDEC-E3E3-403A-96B0-4F619F9E9AAD}"/>
    <cellStyle name="Normal 4 2 3 6 3 10" xfId="22217" xr:uid="{3216B39E-45F3-44BB-8D99-326BE96ADDCF}"/>
    <cellStyle name="Normal 4 2 3 6 3 11" xfId="24562" xr:uid="{5B318E86-03DB-4C2F-B91F-34E2BF7AD54D}"/>
    <cellStyle name="Normal 4 2 3 6 3 12" xfId="26907" xr:uid="{F6E76D86-BB1B-44D5-AA2C-89B2E0648B9C}"/>
    <cellStyle name="Normal 4 2 3 6 3 2" xfId="3456" xr:uid="{47C65E4C-A4CF-4FD5-8A61-8AA75B35ACEF}"/>
    <cellStyle name="Normal 4 2 3 6 3 3" xfId="5801" xr:uid="{4A920A15-9C82-4221-96B3-8B55EE7402E3}"/>
    <cellStyle name="Normal 4 2 3 6 3 4" xfId="8146" xr:uid="{5B0D562F-1BEE-4BA6-AEC6-AF783A758ED0}"/>
    <cellStyle name="Normal 4 2 3 6 3 5" xfId="10491" xr:uid="{F0307F17-667A-4F3B-981A-6D7A59541EDF}"/>
    <cellStyle name="Normal 4 2 3 6 3 6" xfId="12836" xr:uid="{8C8AA17C-70B5-4C21-9FBD-BD2E0410D626}"/>
    <cellStyle name="Normal 4 2 3 6 3 7" xfId="15181" xr:uid="{9564D9E9-7EB2-4D31-8A07-18CCA814B370}"/>
    <cellStyle name="Normal 4 2 3 6 3 8" xfId="17527" xr:uid="{6EA3EF3A-6BC4-4157-A491-4289588D4D1A}"/>
    <cellStyle name="Normal 4 2 3 6 3 9" xfId="19872" xr:uid="{7C7D7618-7130-4CC0-A99E-ECF7FEC21F4D}"/>
    <cellStyle name="Normal 4 2 3 6 4" xfId="1495" xr:uid="{9D069136-7A70-4D91-BB91-4E1E60A6699B}"/>
    <cellStyle name="Normal 4 2 3 6 4 10" xfId="22601" xr:uid="{43FD0224-4D40-4D74-A169-CBEE2612F87B}"/>
    <cellStyle name="Normal 4 2 3 6 4 11" xfId="24946" xr:uid="{E9C58F58-B439-4F0A-9B70-1EC23CE1C0CB}"/>
    <cellStyle name="Normal 4 2 3 6 4 12" xfId="27291" xr:uid="{DA87230D-75E7-4BCF-B683-400A4A3B107A}"/>
    <cellStyle name="Normal 4 2 3 6 4 2" xfId="3840" xr:uid="{97F5CF34-F796-4D4E-B03A-47EF773B036A}"/>
    <cellStyle name="Normal 4 2 3 6 4 3" xfId="6185" xr:uid="{495AA3D5-B0CD-4BD7-AAAE-C7CA7DABCD6A}"/>
    <cellStyle name="Normal 4 2 3 6 4 4" xfId="8530" xr:uid="{7E9FBAB4-0CBC-450E-8204-F8B1C833961A}"/>
    <cellStyle name="Normal 4 2 3 6 4 5" xfId="10875" xr:uid="{0AABA7AB-D2D4-44F8-848E-3D3195337BD1}"/>
    <cellStyle name="Normal 4 2 3 6 4 6" xfId="13220" xr:uid="{D15282B8-5779-49F8-BD75-11E04C5671C5}"/>
    <cellStyle name="Normal 4 2 3 6 4 7" xfId="15565" xr:uid="{13DB5006-48ED-4474-9EB0-8C06FF804C90}"/>
    <cellStyle name="Normal 4 2 3 6 4 8" xfId="17911" xr:uid="{009D7749-BF93-4FA7-8D92-A656FD6971E3}"/>
    <cellStyle name="Normal 4 2 3 6 4 9" xfId="20256" xr:uid="{C44B813E-8075-441E-9647-B006BE049E8B}"/>
    <cellStyle name="Normal 4 2 3 6 5" xfId="1879" xr:uid="{F2EEA880-D8D3-43A6-A144-6F8D6ADD72BE}"/>
    <cellStyle name="Normal 4 2 3 6 5 10" xfId="22985" xr:uid="{76CA6718-8FCE-4BA8-B13D-DBDFE931E87C}"/>
    <cellStyle name="Normal 4 2 3 6 5 11" xfId="25330" xr:uid="{1A4AF723-206B-4845-8C13-D0EA85480C5F}"/>
    <cellStyle name="Normal 4 2 3 6 5 12" xfId="27675" xr:uid="{C068B5A2-EE4C-410B-A889-6ED62E1811F2}"/>
    <cellStyle name="Normal 4 2 3 6 5 2" xfId="4224" xr:uid="{533E94FB-2D98-41E7-873B-061D53A32EF4}"/>
    <cellStyle name="Normal 4 2 3 6 5 3" xfId="6569" xr:uid="{97C988B9-248A-45D2-BA8E-CB5A3443048D}"/>
    <cellStyle name="Normal 4 2 3 6 5 4" xfId="8914" xr:uid="{02F6B6B1-C900-4528-8831-C5C412910A54}"/>
    <cellStyle name="Normal 4 2 3 6 5 5" xfId="11259" xr:uid="{1F929247-2DE6-41B7-A0DA-CB6D82B48E51}"/>
    <cellStyle name="Normal 4 2 3 6 5 6" xfId="13604" xr:uid="{CC9FE437-DBC3-4BEE-A0A1-3656A7871A97}"/>
    <cellStyle name="Normal 4 2 3 6 5 7" xfId="15949" xr:uid="{F8F7D3DC-77A0-4E55-9190-86DC0646BEB7}"/>
    <cellStyle name="Normal 4 2 3 6 5 8" xfId="18295" xr:uid="{10944725-5F11-45D9-970F-26CB2E420A65}"/>
    <cellStyle name="Normal 4 2 3 6 5 9" xfId="20640" xr:uid="{AC90B4A9-E1B2-4132-B899-229D6D6516D8}"/>
    <cellStyle name="Normal 4 2 3 6 6" xfId="2263" xr:uid="{B4F4D215-AAF6-45FB-A9A5-84CB6173EB86}"/>
    <cellStyle name="Normal 4 2 3 6 6 10" xfId="23369" xr:uid="{9E47CA70-731A-4EA5-8032-1F221C3F4C3D}"/>
    <cellStyle name="Normal 4 2 3 6 6 11" xfId="25714" xr:uid="{AADFF611-1F78-4BA8-99D3-0ABF61D73921}"/>
    <cellStyle name="Normal 4 2 3 6 6 12" xfId="28059" xr:uid="{90D4F8C1-C311-4F22-B9EF-DA2B2729F1E9}"/>
    <cellStyle name="Normal 4 2 3 6 6 2" xfId="4608" xr:uid="{12561EE3-12D7-4B43-A922-7DE4CD52B298}"/>
    <cellStyle name="Normal 4 2 3 6 6 3" xfId="6953" xr:uid="{28349B60-57CF-4DB6-B0C5-DB204D6CAEB2}"/>
    <cellStyle name="Normal 4 2 3 6 6 4" xfId="9298" xr:uid="{17DF4DCD-D687-499A-8214-0DC80C12BF40}"/>
    <cellStyle name="Normal 4 2 3 6 6 5" xfId="11643" xr:uid="{29336A9B-56EF-4B3C-8FC4-906E68506C7B}"/>
    <cellStyle name="Normal 4 2 3 6 6 6" xfId="13988" xr:uid="{8FEA5C8C-BFBF-4BFD-A013-96F3D76988B4}"/>
    <cellStyle name="Normal 4 2 3 6 6 7" xfId="16333" xr:uid="{4674D50F-98D8-41B8-ABA6-A020C04B55B8}"/>
    <cellStyle name="Normal 4 2 3 6 6 8" xfId="18679" xr:uid="{FAF3894B-3EFA-4818-9509-708C63982BCD}"/>
    <cellStyle name="Normal 4 2 3 6 6 9" xfId="21024" xr:uid="{E3B2FC79-1B12-4950-A41F-3868564543CB}"/>
    <cellStyle name="Normal 4 2 3 6 7" xfId="2647" xr:uid="{E2F70DE3-8E78-406D-A833-AE4C8F5F4E11}"/>
    <cellStyle name="Normal 4 2 3 6 8" xfId="4992" xr:uid="{0DE5F585-E5E6-4879-9F8D-C09D25DE9888}"/>
    <cellStyle name="Normal 4 2 3 6 9" xfId="7337" xr:uid="{DA2AF735-03EE-4E47-80A9-F27657EDADE8}"/>
    <cellStyle name="Normal 4 2 3 7" xfId="350" xr:uid="{128C7B51-39E8-4A69-AEA4-7BECE6120599}"/>
    <cellStyle name="Normal 4 2 3 7 10" xfId="9730" xr:uid="{DF4F4AE7-0B97-43B6-93D6-4FE7874F89C2}"/>
    <cellStyle name="Normal 4 2 3 7 11" xfId="12075" xr:uid="{B737801D-9D0C-4BA4-93E2-06AAA471C8B6}"/>
    <cellStyle name="Normal 4 2 3 7 12" xfId="14420" xr:uid="{F8D39627-BF23-44F4-8D33-DBCC63E9D01B}"/>
    <cellStyle name="Normal 4 2 3 7 13" xfId="16766" xr:uid="{4E79567F-B9EE-447B-9453-D3FA0EC526D4}"/>
    <cellStyle name="Normal 4 2 3 7 14" xfId="19111" xr:uid="{38E67807-911E-4D3D-BBC2-B3C8E96D6ED5}"/>
    <cellStyle name="Normal 4 2 3 7 15" xfId="21456" xr:uid="{020F440C-E640-4F26-B7C0-8EA782399319}"/>
    <cellStyle name="Normal 4 2 3 7 16" xfId="23801" xr:uid="{6B061B08-70EF-48C0-AB37-188D7DBC92CC}"/>
    <cellStyle name="Normal 4 2 3 7 17" xfId="26146" xr:uid="{45C71FB6-3DB3-47FF-AB0C-59C8588D2599}"/>
    <cellStyle name="Normal 4 2 3 7 2" xfId="734" xr:uid="{6D388B9C-1830-4A7A-B40E-64FE538C274B}"/>
    <cellStyle name="Normal 4 2 3 7 2 10" xfId="21840" xr:uid="{B7C5431F-C061-4ABC-BF05-177713AE2BA7}"/>
    <cellStyle name="Normal 4 2 3 7 2 11" xfId="24185" xr:uid="{DEC8C736-EEC6-4649-857A-DE1C7AF2DC14}"/>
    <cellStyle name="Normal 4 2 3 7 2 12" xfId="26530" xr:uid="{45AB18A7-12FD-4845-8C72-3A3E4890DF6E}"/>
    <cellStyle name="Normal 4 2 3 7 2 2" xfId="3079" xr:uid="{B37AB116-3D83-4A34-90BD-AEE14634348F}"/>
    <cellStyle name="Normal 4 2 3 7 2 3" xfId="5424" xr:uid="{C951E268-A772-4056-A46E-F49F3524C9E5}"/>
    <cellStyle name="Normal 4 2 3 7 2 4" xfId="7769" xr:uid="{E9216C91-F2F8-4B8E-A79C-3943560FF3F8}"/>
    <cellStyle name="Normal 4 2 3 7 2 5" xfId="10114" xr:uid="{3A2DD264-D867-44C4-8ABE-5EE3BD155AE8}"/>
    <cellStyle name="Normal 4 2 3 7 2 6" xfId="12459" xr:uid="{C12C4447-F47A-4032-B037-F08E670C2BBB}"/>
    <cellStyle name="Normal 4 2 3 7 2 7" xfId="14804" xr:uid="{F8E63996-F315-4117-AAD4-5FF48465CF5E}"/>
    <cellStyle name="Normal 4 2 3 7 2 8" xfId="17150" xr:uid="{40E96B83-EABD-4922-A636-5EC13D93D734}"/>
    <cellStyle name="Normal 4 2 3 7 2 9" xfId="19495" xr:uid="{BC0C7168-BAF4-4497-AF69-2EB7C20B803A}"/>
    <cellStyle name="Normal 4 2 3 7 3" xfId="1159" xr:uid="{550B7A28-AB55-475B-AECE-B334C13139C7}"/>
    <cellStyle name="Normal 4 2 3 7 3 10" xfId="22265" xr:uid="{3597CA5A-4409-4561-AD5D-0974B4984AF0}"/>
    <cellStyle name="Normal 4 2 3 7 3 11" xfId="24610" xr:uid="{1655D245-1952-4B45-A6B3-3C23E4B47D4B}"/>
    <cellStyle name="Normal 4 2 3 7 3 12" xfId="26955" xr:uid="{460421C9-546E-4705-9F4A-5438EEF70CE5}"/>
    <cellStyle name="Normal 4 2 3 7 3 2" xfId="3504" xr:uid="{682A9955-0CE3-4ED6-82ED-5604E34F9285}"/>
    <cellStyle name="Normal 4 2 3 7 3 3" xfId="5849" xr:uid="{2B04CAC6-0F65-43D5-A188-0BB94B465C0C}"/>
    <cellStyle name="Normal 4 2 3 7 3 4" xfId="8194" xr:uid="{5DDC8CAD-A4A4-4750-A513-A06CB0E389FB}"/>
    <cellStyle name="Normal 4 2 3 7 3 5" xfId="10539" xr:uid="{058953B1-2099-40DC-846B-5657E36096F6}"/>
    <cellStyle name="Normal 4 2 3 7 3 6" xfId="12884" xr:uid="{0B707490-373A-4230-BAF0-81CAA1187484}"/>
    <cellStyle name="Normal 4 2 3 7 3 7" xfId="15229" xr:uid="{F1D10AD6-DA84-429A-A3FA-192ACD7EB78B}"/>
    <cellStyle name="Normal 4 2 3 7 3 8" xfId="17575" xr:uid="{1264B806-9370-4ED2-B4FF-492F0608BB25}"/>
    <cellStyle name="Normal 4 2 3 7 3 9" xfId="19920" xr:uid="{438FBCA3-B000-46F4-83CA-1D92641B6EB9}"/>
    <cellStyle name="Normal 4 2 3 7 4" xfId="1543" xr:uid="{E57933A4-A129-46E2-BEA7-76E865500E5A}"/>
    <cellStyle name="Normal 4 2 3 7 4 10" xfId="22649" xr:uid="{5D2BCEAE-D9A8-47F8-9F2C-E9A8F69A090A}"/>
    <cellStyle name="Normal 4 2 3 7 4 11" xfId="24994" xr:uid="{2F1F6093-F489-4E49-ADB9-F2DD73DD58B2}"/>
    <cellStyle name="Normal 4 2 3 7 4 12" xfId="27339" xr:uid="{27FAA36C-EBDC-4107-B74D-98169F219FD6}"/>
    <cellStyle name="Normal 4 2 3 7 4 2" xfId="3888" xr:uid="{D29EAB04-CD25-4297-8526-E9C270D6EBAC}"/>
    <cellStyle name="Normal 4 2 3 7 4 3" xfId="6233" xr:uid="{0BCE6C0D-2D75-4916-8962-68634A72EE19}"/>
    <cellStyle name="Normal 4 2 3 7 4 4" xfId="8578" xr:uid="{1FAD9666-31D9-4784-B97B-AF65AB003B4E}"/>
    <cellStyle name="Normal 4 2 3 7 4 5" xfId="10923" xr:uid="{59A89438-6FAF-4D4E-9B82-ADD3FE66BC27}"/>
    <cellStyle name="Normal 4 2 3 7 4 6" xfId="13268" xr:uid="{F054A9F4-9FC0-4BE6-B3A8-4E0E4EBD7EAB}"/>
    <cellStyle name="Normal 4 2 3 7 4 7" xfId="15613" xr:uid="{EFFABFF1-5E25-4678-BD43-984238AB1DC7}"/>
    <cellStyle name="Normal 4 2 3 7 4 8" xfId="17959" xr:uid="{E92C1542-77BE-42D1-ABC5-810524322971}"/>
    <cellStyle name="Normal 4 2 3 7 4 9" xfId="20304" xr:uid="{9F98113A-73A2-4299-850F-1C8FAD472B17}"/>
    <cellStyle name="Normal 4 2 3 7 5" xfId="1927" xr:uid="{2C35293E-4A03-48E9-A432-A777C4AAE6C4}"/>
    <cellStyle name="Normal 4 2 3 7 5 10" xfId="23033" xr:uid="{90D340ED-4772-46E9-A64D-30F3675D4947}"/>
    <cellStyle name="Normal 4 2 3 7 5 11" xfId="25378" xr:uid="{31BEF7D3-B7DC-457B-9526-AF352F42B9C3}"/>
    <cellStyle name="Normal 4 2 3 7 5 12" xfId="27723" xr:uid="{225A205F-1A87-4A7A-B7DD-197018E65D9A}"/>
    <cellStyle name="Normal 4 2 3 7 5 2" xfId="4272" xr:uid="{B13759D2-DE2E-4B32-931B-507E590F31D4}"/>
    <cellStyle name="Normal 4 2 3 7 5 3" xfId="6617" xr:uid="{AA61A1E1-B769-4EEC-BB6F-B5CE2F02A0C0}"/>
    <cellStyle name="Normal 4 2 3 7 5 4" xfId="8962" xr:uid="{4B5CF84E-A67D-4C75-B33C-DDEFB213C374}"/>
    <cellStyle name="Normal 4 2 3 7 5 5" xfId="11307" xr:uid="{AC393393-F0A7-4528-8C35-14AEBB099216}"/>
    <cellStyle name="Normal 4 2 3 7 5 6" xfId="13652" xr:uid="{1324961F-C211-4659-8353-FA1D6555C0CF}"/>
    <cellStyle name="Normal 4 2 3 7 5 7" xfId="15997" xr:uid="{4EC110DE-FC1A-439E-9DC6-F34B9438F36D}"/>
    <cellStyle name="Normal 4 2 3 7 5 8" xfId="18343" xr:uid="{F7CC09E7-FAFF-4CDB-A1BC-0958FE6482D3}"/>
    <cellStyle name="Normal 4 2 3 7 5 9" xfId="20688" xr:uid="{1DEE6420-B034-46B6-A5D0-228CEDFF3140}"/>
    <cellStyle name="Normal 4 2 3 7 6" xfId="2311" xr:uid="{DB5B9AE2-BE9C-4B9F-9DAD-75532D15EFC2}"/>
    <cellStyle name="Normal 4 2 3 7 6 10" xfId="23417" xr:uid="{00A4BFEB-009D-4367-B43A-98A45E701C83}"/>
    <cellStyle name="Normal 4 2 3 7 6 11" xfId="25762" xr:uid="{143BCDD2-B4F2-44F8-9429-CEE15AB3047F}"/>
    <cellStyle name="Normal 4 2 3 7 6 12" xfId="28107" xr:uid="{1052E619-F618-424F-8D25-15AAB7153B6D}"/>
    <cellStyle name="Normal 4 2 3 7 6 2" xfId="4656" xr:uid="{1C393B16-6FD3-4AFE-A7C0-13880EBB9A2D}"/>
    <cellStyle name="Normal 4 2 3 7 6 3" xfId="7001" xr:uid="{94D53148-4AAC-4496-A681-830F7449D789}"/>
    <cellStyle name="Normal 4 2 3 7 6 4" xfId="9346" xr:uid="{9861F4E8-BE85-4A75-B436-135569A5AF2B}"/>
    <cellStyle name="Normal 4 2 3 7 6 5" xfId="11691" xr:uid="{5A1BDEEF-686F-4ABF-ABA9-4DFA5BD33143}"/>
    <cellStyle name="Normal 4 2 3 7 6 6" xfId="14036" xr:uid="{16037406-D189-4BFB-B92F-A4CF6274AED6}"/>
    <cellStyle name="Normal 4 2 3 7 6 7" xfId="16381" xr:uid="{CAE23BD5-63EC-432F-8934-608283032D84}"/>
    <cellStyle name="Normal 4 2 3 7 6 8" xfId="18727" xr:uid="{4AF38EBA-A3DC-404C-88D0-DD24A358B743}"/>
    <cellStyle name="Normal 4 2 3 7 6 9" xfId="21072" xr:uid="{ED31D1DF-823C-4638-8F6D-B7947352ECC5}"/>
    <cellStyle name="Normal 4 2 3 7 7" xfId="2695" xr:uid="{84DE419B-2718-4E52-A6EE-BE2D85C6B95B}"/>
    <cellStyle name="Normal 4 2 3 7 8" xfId="5040" xr:uid="{8C058CE8-DE96-43D9-BA2E-71CE72951D4A}"/>
    <cellStyle name="Normal 4 2 3 7 9" xfId="7385" xr:uid="{CF453DC3-7B91-4FD9-9271-F86233A2194C}"/>
    <cellStyle name="Normal 4 2 3 8" xfId="398" xr:uid="{785FB947-DB5F-445F-9D0A-52CF3D3AC0C2}"/>
    <cellStyle name="Normal 4 2 3 8 10" xfId="9778" xr:uid="{D0AA3E32-A407-48BF-9E20-FAEA67FE527C}"/>
    <cellStyle name="Normal 4 2 3 8 11" xfId="12123" xr:uid="{92C4C2C2-7EB7-487C-BA2C-282E241326E9}"/>
    <cellStyle name="Normal 4 2 3 8 12" xfId="14468" xr:uid="{FE118126-B2E0-4CE1-BD8E-2278F1D3870B}"/>
    <cellStyle name="Normal 4 2 3 8 13" xfId="16814" xr:uid="{D1FEE2DD-2877-4075-A046-A213B2523FE3}"/>
    <cellStyle name="Normal 4 2 3 8 14" xfId="19159" xr:uid="{870B59CF-2391-4725-8322-F89B0BC055D1}"/>
    <cellStyle name="Normal 4 2 3 8 15" xfId="21504" xr:uid="{6E0749D5-7D69-4E70-8664-96726964739C}"/>
    <cellStyle name="Normal 4 2 3 8 16" xfId="23849" xr:uid="{85F3A8DB-4DD7-4CAE-B1C7-1330D7951877}"/>
    <cellStyle name="Normal 4 2 3 8 17" xfId="26194" xr:uid="{5154A06D-3125-4820-93E8-572679597E13}"/>
    <cellStyle name="Normal 4 2 3 8 2" xfId="782" xr:uid="{FE90EB0E-9AA5-486F-8F5F-4CCCDE9C0DBF}"/>
    <cellStyle name="Normal 4 2 3 8 2 10" xfId="21888" xr:uid="{9FBBC7AA-14DA-4F42-8F13-6D7E1E7D4478}"/>
    <cellStyle name="Normal 4 2 3 8 2 11" xfId="24233" xr:uid="{9D7C2195-2072-4034-BE78-B85CBC4E7415}"/>
    <cellStyle name="Normal 4 2 3 8 2 12" xfId="26578" xr:uid="{79E6460E-C29B-4A8F-AEE9-9F862AD0E49F}"/>
    <cellStyle name="Normal 4 2 3 8 2 2" xfId="3127" xr:uid="{BA815120-0C73-4815-8468-7A2C40395B2B}"/>
    <cellStyle name="Normal 4 2 3 8 2 3" xfId="5472" xr:uid="{5A36C33E-A19C-497C-B488-452270C89B7F}"/>
    <cellStyle name="Normal 4 2 3 8 2 4" xfId="7817" xr:uid="{50D15A5E-5931-4159-87BC-FC6462B8C296}"/>
    <cellStyle name="Normal 4 2 3 8 2 5" xfId="10162" xr:uid="{19975EB1-4086-447E-AE03-A4DD3F49BEC9}"/>
    <cellStyle name="Normal 4 2 3 8 2 6" xfId="12507" xr:uid="{7EA654EC-C351-445C-B173-EA208C4E9DA4}"/>
    <cellStyle name="Normal 4 2 3 8 2 7" xfId="14852" xr:uid="{0B05FDB1-D9FC-4CD0-A0C3-3340D8B5B4D5}"/>
    <cellStyle name="Normal 4 2 3 8 2 8" xfId="17198" xr:uid="{B656AA3B-3EB7-4A59-8D4F-9597EB5291F6}"/>
    <cellStyle name="Normal 4 2 3 8 2 9" xfId="19543" xr:uid="{41EEF7D5-BEAE-481D-81B4-8EEDC727689A}"/>
    <cellStyle name="Normal 4 2 3 8 3" xfId="1207" xr:uid="{C92C7B3D-A110-4D0E-9E92-3471E6EDFA5A}"/>
    <cellStyle name="Normal 4 2 3 8 3 10" xfId="22313" xr:uid="{C1CD0B60-74BC-444A-A043-17E22200640D}"/>
    <cellStyle name="Normal 4 2 3 8 3 11" xfId="24658" xr:uid="{901CACAA-A503-4471-B19B-3BD4A7E86960}"/>
    <cellStyle name="Normal 4 2 3 8 3 12" xfId="27003" xr:uid="{829D8A41-843A-4DB5-9A8B-C608BB18A719}"/>
    <cellStyle name="Normal 4 2 3 8 3 2" xfId="3552" xr:uid="{7FB324A0-A031-405E-B55C-A4CF73C6B188}"/>
    <cellStyle name="Normal 4 2 3 8 3 3" xfId="5897" xr:uid="{B0716182-22BA-4DE0-A3E6-5E4ED5C23B7A}"/>
    <cellStyle name="Normal 4 2 3 8 3 4" xfId="8242" xr:uid="{DE7344BF-87DF-41F5-AF83-FAD8B566848D}"/>
    <cellStyle name="Normal 4 2 3 8 3 5" xfId="10587" xr:uid="{DF97B8D3-DFC9-42D2-8719-528490F76282}"/>
    <cellStyle name="Normal 4 2 3 8 3 6" xfId="12932" xr:uid="{B5108947-55B6-43E5-A7FF-07EC58B66CAC}"/>
    <cellStyle name="Normal 4 2 3 8 3 7" xfId="15277" xr:uid="{E962AE04-F379-4377-8F28-29F756401A39}"/>
    <cellStyle name="Normal 4 2 3 8 3 8" xfId="17623" xr:uid="{4A2DBDDF-08E7-4650-8D3A-D08AE3B6AFA2}"/>
    <cellStyle name="Normal 4 2 3 8 3 9" xfId="19968" xr:uid="{E5C22471-65CA-4AB2-A842-BA7E2C082FE0}"/>
    <cellStyle name="Normal 4 2 3 8 4" xfId="1591" xr:uid="{FD5343C0-6E61-4B09-9DCD-DDC3BC49ACC5}"/>
    <cellStyle name="Normal 4 2 3 8 4 10" xfId="22697" xr:uid="{E05A2DD0-0EA3-442D-BC97-B246E1F25693}"/>
    <cellStyle name="Normal 4 2 3 8 4 11" xfId="25042" xr:uid="{6F5ADF71-C42C-4D14-91D8-794BC691F58C}"/>
    <cellStyle name="Normal 4 2 3 8 4 12" xfId="27387" xr:uid="{DC710910-9AFE-4C59-B3F7-9162C3AE006B}"/>
    <cellStyle name="Normal 4 2 3 8 4 2" xfId="3936" xr:uid="{8E26980A-DF82-4700-B2F9-240DFC9730E9}"/>
    <cellStyle name="Normal 4 2 3 8 4 3" xfId="6281" xr:uid="{6E82F6AE-6DE6-43DD-AA47-32C1F0A2DE6D}"/>
    <cellStyle name="Normal 4 2 3 8 4 4" xfId="8626" xr:uid="{E9BAED95-12D1-4748-BEC0-99A9D8CCA127}"/>
    <cellStyle name="Normal 4 2 3 8 4 5" xfId="10971" xr:uid="{5B608803-6F00-4D08-B844-1B68CD895FC5}"/>
    <cellStyle name="Normal 4 2 3 8 4 6" xfId="13316" xr:uid="{2AC4AE2F-97D0-4FFA-A654-E60B0890C1B0}"/>
    <cellStyle name="Normal 4 2 3 8 4 7" xfId="15661" xr:uid="{FF249DE5-C648-487B-87CF-25E6837843A8}"/>
    <cellStyle name="Normal 4 2 3 8 4 8" xfId="18007" xr:uid="{AC34C8DE-A512-4C57-904B-93A1C972F0B9}"/>
    <cellStyle name="Normal 4 2 3 8 4 9" xfId="20352" xr:uid="{369AB0AF-59A1-427F-9B57-2E3089FB1FCB}"/>
    <cellStyle name="Normal 4 2 3 8 5" xfId="1975" xr:uid="{9795E8C0-D82C-486D-9097-3EA4125F907F}"/>
    <cellStyle name="Normal 4 2 3 8 5 10" xfId="23081" xr:uid="{E7317E53-CBB1-4F76-BE51-0E329C730180}"/>
    <cellStyle name="Normal 4 2 3 8 5 11" xfId="25426" xr:uid="{6006F658-4683-4F65-AD1E-A8F03E1F6514}"/>
    <cellStyle name="Normal 4 2 3 8 5 12" xfId="27771" xr:uid="{1B84A61E-FA75-41EE-AC8B-DB86BED9E263}"/>
    <cellStyle name="Normal 4 2 3 8 5 2" xfId="4320" xr:uid="{BAA08642-3E17-47ED-991E-A915C451F086}"/>
    <cellStyle name="Normal 4 2 3 8 5 3" xfId="6665" xr:uid="{3F64B80D-FD79-4B3F-ACB1-4207F2933090}"/>
    <cellStyle name="Normal 4 2 3 8 5 4" xfId="9010" xr:uid="{A95BADF0-C752-42E3-842D-77F4C2BB46AF}"/>
    <cellStyle name="Normal 4 2 3 8 5 5" xfId="11355" xr:uid="{24528A2D-6A4E-4B06-9029-72AEFE7A656C}"/>
    <cellStyle name="Normal 4 2 3 8 5 6" xfId="13700" xr:uid="{18E0A2B3-9777-4BCF-9696-B5C62BC6E031}"/>
    <cellStyle name="Normal 4 2 3 8 5 7" xfId="16045" xr:uid="{C6E637C0-0E73-4B94-804E-50C075C5B406}"/>
    <cellStyle name="Normal 4 2 3 8 5 8" xfId="18391" xr:uid="{3D59EB79-1C9D-44BD-846E-E5F71EBE6AF7}"/>
    <cellStyle name="Normal 4 2 3 8 5 9" xfId="20736" xr:uid="{96E303A2-EB47-4D90-A4E8-E329E5BDA4D4}"/>
    <cellStyle name="Normal 4 2 3 8 6" xfId="2359" xr:uid="{84DD51C9-44C2-461D-BDE4-B752229E99B7}"/>
    <cellStyle name="Normal 4 2 3 8 6 10" xfId="23465" xr:uid="{0F4B14F1-9931-41A0-AE0B-3BC7604EB0D0}"/>
    <cellStyle name="Normal 4 2 3 8 6 11" xfId="25810" xr:uid="{CA260424-FB05-4ECB-8B12-BE44FDB67CA0}"/>
    <cellStyle name="Normal 4 2 3 8 6 12" xfId="28155" xr:uid="{C968FAA5-8482-4D3E-A019-9B5721DA26DA}"/>
    <cellStyle name="Normal 4 2 3 8 6 2" xfId="4704" xr:uid="{D627AFF8-18C7-4152-ADD1-41043B119005}"/>
    <cellStyle name="Normal 4 2 3 8 6 3" xfId="7049" xr:uid="{13E0721C-0F06-4454-87C2-51D46F2AD427}"/>
    <cellStyle name="Normal 4 2 3 8 6 4" xfId="9394" xr:uid="{FD2E4D12-3E04-40B4-BC53-AF0FE212ABBC}"/>
    <cellStyle name="Normal 4 2 3 8 6 5" xfId="11739" xr:uid="{430C4ABB-74BE-4137-B485-94C331F43407}"/>
    <cellStyle name="Normal 4 2 3 8 6 6" xfId="14084" xr:uid="{E9985CB2-3AB7-4C61-973C-950EF71EEDC8}"/>
    <cellStyle name="Normal 4 2 3 8 6 7" xfId="16429" xr:uid="{E39AF1B0-C32E-48A3-903C-9DEAF7AA1AF0}"/>
    <cellStyle name="Normal 4 2 3 8 6 8" xfId="18775" xr:uid="{7BAA121E-91DA-4772-8D68-7C8CF8299E81}"/>
    <cellStyle name="Normal 4 2 3 8 6 9" xfId="21120" xr:uid="{28EC2811-5FBC-4979-B967-0C4DCCB5ADC1}"/>
    <cellStyle name="Normal 4 2 3 8 7" xfId="2743" xr:uid="{C55C8EC3-00CD-4CCE-A469-8116E7FA7253}"/>
    <cellStyle name="Normal 4 2 3 8 8" xfId="5088" xr:uid="{AB92FD52-5374-47B1-AB75-30B7DB924A71}"/>
    <cellStyle name="Normal 4 2 3 8 9" xfId="7433" xr:uid="{3F2C3918-B964-4652-882F-75A912069816}"/>
    <cellStyle name="Normal 4 2 3 9" xfId="446" xr:uid="{4BC567DA-687E-459E-9DB0-5B7CADC2DCB9}"/>
    <cellStyle name="Normal 4 2 3 9 10" xfId="21552" xr:uid="{A0C2C2A3-3B53-40A7-863D-EEEFFDFF546A}"/>
    <cellStyle name="Normal 4 2 3 9 11" xfId="23897" xr:uid="{48BF76BE-B74F-4DF3-94C1-6BC9C6ACB8E6}"/>
    <cellStyle name="Normal 4 2 3 9 12" xfId="26242" xr:uid="{E4832FA1-A826-4AA6-8BB7-4B8D87E8FAD4}"/>
    <cellStyle name="Normal 4 2 3 9 2" xfId="2791" xr:uid="{298F1D76-49AB-4B21-A848-D72AE904DC3D}"/>
    <cellStyle name="Normal 4 2 3 9 3" xfId="5136" xr:uid="{069CD28D-FC5E-489A-BC9F-74103BCE05FE}"/>
    <cellStyle name="Normal 4 2 3 9 4" xfId="7481" xr:uid="{D186DB27-84FF-4FC0-91F4-AE04CE082714}"/>
    <cellStyle name="Normal 4 2 3 9 5" xfId="9826" xr:uid="{3192B8E3-2764-4A77-885D-3ACD71CEF051}"/>
    <cellStyle name="Normal 4 2 3 9 6" xfId="12171" xr:uid="{B2C2339A-34F7-47F3-83F0-39A9CE3FC724}"/>
    <cellStyle name="Normal 4 2 3 9 7" xfId="14516" xr:uid="{AE2A8614-8715-4354-B6BC-CABCD77E418A}"/>
    <cellStyle name="Normal 4 2 3 9 8" xfId="16862" xr:uid="{BA35CC5E-A380-4A75-A8BE-86D40186016C}"/>
    <cellStyle name="Normal 4 2 3 9 9" xfId="19207" xr:uid="{4D75D588-44C9-4578-A5EC-069807207BDF}"/>
    <cellStyle name="Normal 4 2 30" xfId="25834" xr:uid="{5F402313-C53A-477C-8125-BF083D9E8669}"/>
    <cellStyle name="Normal 4 2 4" xfId="86" xr:uid="{EDA8FDE9-65E3-4286-9A03-317E047096F0}"/>
    <cellStyle name="Normal 4 2 4 10" xfId="9466" xr:uid="{1DA2247A-97B5-4CDE-8F04-565F13C73035}"/>
    <cellStyle name="Normal 4 2 4 11" xfId="11811" xr:uid="{767A67FA-8A30-49CC-8ECB-B05C9E1628F6}"/>
    <cellStyle name="Normal 4 2 4 12" xfId="14156" xr:uid="{7F74FE15-1C1A-495B-B6C9-7D62BFE5F6B2}"/>
    <cellStyle name="Normal 4 2 4 13" xfId="16502" xr:uid="{1BF65D2D-90F3-44C3-B1BA-D6E121A0B4B7}"/>
    <cellStyle name="Normal 4 2 4 14" xfId="18847" xr:uid="{86174D35-2CEC-4571-8DF3-2265E329FD05}"/>
    <cellStyle name="Normal 4 2 4 15" xfId="21192" xr:uid="{B6CEFF25-5215-47CD-BDE2-7FD9AAAC0FD5}"/>
    <cellStyle name="Normal 4 2 4 16" xfId="23537" xr:uid="{1E0A8481-EEC3-4315-8630-9AB1407E0C0F}"/>
    <cellStyle name="Normal 4 2 4 17" xfId="25882" xr:uid="{DE45E734-7C38-4C6B-B65A-76463C3EB89F}"/>
    <cellStyle name="Normal 4 2 4 2" xfId="470" xr:uid="{E46F8692-6CAF-497F-9003-55DCEF53BB01}"/>
    <cellStyle name="Normal 4 2 4 2 10" xfId="21576" xr:uid="{B16EF354-D549-4C2E-95E3-0B99E41B7BD3}"/>
    <cellStyle name="Normal 4 2 4 2 11" xfId="23921" xr:uid="{CAD0A909-9368-460A-9D48-DB4F9F927C47}"/>
    <cellStyle name="Normal 4 2 4 2 12" xfId="26266" xr:uid="{3E3A7C0F-0E04-4E8D-BFF1-F1DFF7211149}"/>
    <cellStyle name="Normal 4 2 4 2 2" xfId="2815" xr:uid="{7153A0D0-2A67-47A7-AA26-8C5AA48F2302}"/>
    <cellStyle name="Normal 4 2 4 2 3" xfId="5160" xr:uid="{C77679FF-7C3B-43D3-B463-B28918F1B006}"/>
    <cellStyle name="Normal 4 2 4 2 4" xfId="7505" xr:uid="{29AF0430-B139-4FB5-9815-122DBF95A98B}"/>
    <cellStyle name="Normal 4 2 4 2 5" xfId="9850" xr:uid="{9251E5DE-A712-4208-9B35-3F2463F1A5C0}"/>
    <cellStyle name="Normal 4 2 4 2 6" xfId="12195" xr:uid="{7A369534-2E63-4838-805A-A64AA7C980CD}"/>
    <cellStyle name="Normal 4 2 4 2 7" xfId="14540" xr:uid="{A9A99427-F5D3-4DD1-A4F0-2B84E9700AD4}"/>
    <cellStyle name="Normal 4 2 4 2 8" xfId="16886" xr:uid="{93B90324-C782-4ED7-88D6-C9396E36AE19}"/>
    <cellStyle name="Normal 4 2 4 2 9" xfId="19231" xr:uid="{5988C2C4-2648-4C8F-A7A0-3A44C1B4AD43}"/>
    <cellStyle name="Normal 4 2 4 3" xfId="895" xr:uid="{5A5C63FD-7B1E-49AC-82B7-2324213E6687}"/>
    <cellStyle name="Normal 4 2 4 3 10" xfId="22001" xr:uid="{2B80F7F7-544C-4EDB-B05F-A24FFB1F673C}"/>
    <cellStyle name="Normal 4 2 4 3 11" xfId="24346" xr:uid="{6DFC4217-9F03-4613-9E8F-E997339F50BF}"/>
    <cellStyle name="Normal 4 2 4 3 12" xfId="26691" xr:uid="{FD453432-A29B-4C83-B7C9-73BFAA402C7E}"/>
    <cellStyle name="Normal 4 2 4 3 2" xfId="3240" xr:uid="{461D7F43-D307-4FD4-8F47-5CBD4ACCFFCD}"/>
    <cellStyle name="Normal 4 2 4 3 3" xfId="5585" xr:uid="{EEBD28C2-91FD-48A7-9D7C-513BF37AB894}"/>
    <cellStyle name="Normal 4 2 4 3 4" xfId="7930" xr:uid="{8C58C0F0-F615-4F39-A86F-35415DFCA106}"/>
    <cellStyle name="Normal 4 2 4 3 5" xfId="10275" xr:uid="{CCEA6D88-79A8-42BE-9D49-6F08EB3161C0}"/>
    <cellStyle name="Normal 4 2 4 3 6" xfId="12620" xr:uid="{93C88EA1-29BE-4ACA-8CFB-F08DD706E32F}"/>
    <cellStyle name="Normal 4 2 4 3 7" xfId="14965" xr:uid="{B1FC9DF9-E05F-4DEB-B2AF-0319BF3EA5E9}"/>
    <cellStyle name="Normal 4 2 4 3 8" xfId="17311" xr:uid="{3993C841-C701-41C5-930F-A10E693EEC2B}"/>
    <cellStyle name="Normal 4 2 4 3 9" xfId="19656" xr:uid="{290581FF-D372-4CD7-8BBE-DB027ACDD029}"/>
    <cellStyle name="Normal 4 2 4 4" xfId="1279" xr:uid="{79F0F78E-0BD5-46E6-A8E4-5BE6998129C4}"/>
    <cellStyle name="Normal 4 2 4 4 10" xfId="22385" xr:uid="{F72AC79F-5672-42C6-97FC-B10BA5FF46D7}"/>
    <cellStyle name="Normal 4 2 4 4 11" xfId="24730" xr:uid="{CE6789C3-858E-493D-A8BB-C7AA4F5327F6}"/>
    <cellStyle name="Normal 4 2 4 4 12" xfId="27075" xr:uid="{AC795738-6959-49B8-AC22-6C43C81B539B}"/>
    <cellStyle name="Normal 4 2 4 4 2" xfId="3624" xr:uid="{540C5159-F9DD-4B28-AAA0-A59644A156BB}"/>
    <cellStyle name="Normal 4 2 4 4 3" xfId="5969" xr:uid="{A734BAFE-5ADC-4956-A5EF-BB29734C60E5}"/>
    <cellStyle name="Normal 4 2 4 4 4" xfId="8314" xr:uid="{02DE60B1-2398-4D4B-9246-0E3A1198C2A1}"/>
    <cellStyle name="Normal 4 2 4 4 5" xfId="10659" xr:uid="{F3240D16-1B0E-4C85-91EE-31B61663C0C8}"/>
    <cellStyle name="Normal 4 2 4 4 6" xfId="13004" xr:uid="{49F5BB6F-D63A-4E03-BE9B-0E276B28301B}"/>
    <cellStyle name="Normal 4 2 4 4 7" xfId="15349" xr:uid="{51E8BE50-42C7-4946-ADFC-9EED2FF1BFFC}"/>
    <cellStyle name="Normal 4 2 4 4 8" xfId="17695" xr:uid="{0B94D5FA-21ED-4B0A-AA92-E6BDEE19C1D2}"/>
    <cellStyle name="Normal 4 2 4 4 9" xfId="20040" xr:uid="{F09DAEBA-B1CC-48B4-81D3-34690AB8865A}"/>
    <cellStyle name="Normal 4 2 4 5" xfId="1663" xr:uid="{AD683640-4723-4F8D-97CF-45F18F3E99DB}"/>
    <cellStyle name="Normal 4 2 4 5 10" xfId="22769" xr:uid="{D065F781-B44A-47B6-B7ED-69CDEEBDD3A1}"/>
    <cellStyle name="Normal 4 2 4 5 11" xfId="25114" xr:uid="{A716185C-FB55-41DF-903F-3138768A744A}"/>
    <cellStyle name="Normal 4 2 4 5 12" xfId="27459" xr:uid="{8124DFDD-7BF3-4233-80A1-F79D3A22995D}"/>
    <cellStyle name="Normal 4 2 4 5 2" xfId="4008" xr:uid="{09EB05B2-5EDF-446A-9CF0-CAD106AE79F0}"/>
    <cellStyle name="Normal 4 2 4 5 3" xfId="6353" xr:uid="{05F106F5-CFFB-46A4-9DFD-7F9A07E786F7}"/>
    <cellStyle name="Normal 4 2 4 5 4" xfId="8698" xr:uid="{C1F9FCC8-5326-4E55-B5DE-9E10CCA3EF1E}"/>
    <cellStyle name="Normal 4 2 4 5 5" xfId="11043" xr:uid="{6EC4DF44-EFC2-4D40-8D45-41AD6FAF4E42}"/>
    <cellStyle name="Normal 4 2 4 5 6" xfId="13388" xr:uid="{6E03699D-5E33-4826-B318-ADAF7EAD1D0C}"/>
    <cellStyle name="Normal 4 2 4 5 7" xfId="15733" xr:uid="{5CB5BC91-AD16-4BBD-8E76-B9C99410288D}"/>
    <cellStyle name="Normal 4 2 4 5 8" xfId="18079" xr:uid="{A9624000-BE5F-4CC9-958F-B4BAA454709D}"/>
    <cellStyle name="Normal 4 2 4 5 9" xfId="20424" xr:uid="{06130749-228A-4108-8A04-94C8B6B2F1A6}"/>
    <cellStyle name="Normal 4 2 4 6" xfId="2047" xr:uid="{89368602-D97E-493A-BC11-4BD2515AC3E7}"/>
    <cellStyle name="Normal 4 2 4 6 10" xfId="23153" xr:uid="{3C6AB108-7523-41E7-A328-BB57311945D8}"/>
    <cellStyle name="Normal 4 2 4 6 11" xfId="25498" xr:uid="{C89D9145-B931-408A-A4E0-4853199AE1E3}"/>
    <cellStyle name="Normal 4 2 4 6 12" xfId="27843" xr:uid="{2F559332-DD9F-4B41-A361-4050B8117A60}"/>
    <cellStyle name="Normal 4 2 4 6 2" xfId="4392" xr:uid="{5AFBCBB9-0CE1-4099-B954-BB632845694B}"/>
    <cellStyle name="Normal 4 2 4 6 3" xfId="6737" xr:uid="{0394B835-88B0-410F-BAD6-29B2F0C02416}"/>
    <cellStyle name="Normal 4 2 4 6 4" xfId="9082" xr:uid="{21933053-83D9-43A7-868C-AD1589CAC847}"/>
    <cellStyle name="Normal 4 2 4 6 5" xfId="11427" xr:uid="{5A6717FE-1831-4D75-A22B-B90C8DBB747F}"/>
    <cellStyle name="Normal 4 2 4 6 6" xfId="13772" xr:uid="{7F28C037-BD6D-4E60-8132-9BE81B7A06B3}"/>
    <cellStyle name="Normal 4 2 4 6 7" xfId="16117" xr:uid="{4FBAC359-0BB1-464B-ADB8-AD9624A5AA60}"/>
    <cellStyle name="Normal 4 2 4 6 8" xfId="18463" xr:uid="{836FDB29-3989-4F50-BBD4-8635667A244C}"/>
    <cellStyle name="Normal 4 2 4 6 9" xfId="20808" xr:uid="{999A00FB-27A7-43A3-9D4B-DEE7A475FB72}"/>
    <cellStyle name="Normal 4 2 4 7" xfId="2431" xr:uid="{8897BF25-385C-41DE-9E13-45E59902DB2C}"/>
    <cellStyle name="Normal 4 2 4 8" xfId="4776" xr:uid="{7B6F0DFE-8C4A-4A99-AFC4-C1AE2568E7C6}"/>
    <cellStyle name="Normal 4 2 4 9" xfId="7121" xr:uid="{5715003B-16BB-40C0-9F32-0D1403FA730A}"/>
    <cellStyle name="Normal 4 2 5" xfId="134" xr:uid="{033DE638-192E-45CB-8E25-34E423531BD7}"/>
    <cellStyle name="Normal 4 2 5 10" xfId="9514" xr:uid="{65BE37F1-BFCF-4DA5-84E2-3955218CA0D3}"/>
    <cellStyle name="Normal 4 2 5 11" xfId="11859" xr:uid="{2BA65BB8-6117-4462-9166-89F29F87DF09}"/>
    <cellStyle name="Normal 4 2 5 12" xfId="14204" xr:uid="{6D4EFF5B-970E-4EE4-B22C-1ED585E19835}"/>
    <cellStyle name="Normal 4 2 5 13" xfId="16550" xr:uid="{102421F4-4F08-4823-8466-03F67B561359}"/>
    <cellStyle name="Normal 4 2 5 14" xfId="18895" xr:uid="{D86252E3-6F71-4224-BD3E-40273204C386}"/>
    <cellStyle name="Normal 4 2 5 15" xfId="21240" xr:uid="{FF9E81DB-F324-4D87-9FEB-4B51471CDA9F}"/>
    <cellStyle name="Normal 4 2 5 16" xfId="23585" xr:uid="{FD8665C2-E02B-4922-B566-3A19B0A1CEAA}"/>
    <cellStyle name="Normal 4 2 5 17" xfId="25930" xr:uid="{9BA7325F-1BE8-4C6A-90C2-0A74D79C3ADD}"/>
    <cellStyle name="Normal 4 2 5 2" xfId="518" xr:uid="{C39BD49F-E8E6-4281-8A80-FA22CB850F4E}"/>
    <cellStyle name="Normal 4 2 5 2 10" xfId="21624" xr:uid="{954AD405-11F1-4869-81AC-6A6D21360239}"/>
    <cellStyle name="Normal 4 2 5 2 11" xfId="23969" xr:uid="{99FDE428-FA40-4F3E-AECE-9C3D9DE5858E}"/>
    <cellStyle name="Normal 4 2 5 2 12" xfId="26314" xr:uid="{DE71ED42-D963-4404-BE08-D3E63FE06C2C}"/>
    <cellStyle name="Normal 4 2 5 2 2" xfId="2863" xr:uid="{5386A34C-A43B-4FCE-9043-223EA07CBDF0}"/>
    <cellStyle name="Normal 4 2 5 2 3" xfId="5208" xr:uid="{DA2CD418-D719-487A-96B0-972F140C4EAF}"/>
    <cellStyle name="Normal 4 2 5 2 4" xfId="7553" xr:uid="{176A6628-57A0-401D-AD8E-D0927CC235CD}"/>
    <cellStyle name="Normal 4 2 5 2 5" xfId="9898" xr:uid="{C58E6ED7-32CA-4C5A-828C-C87C9A50EBA5}"/>
    <cellStyle name="Normal 4 2 5 2 6" xfId="12243" xr:uid="{8D6BD520-1555-4E24-9794-221318F1875B}"/>
    <cellStyle name="Normal 4 2 5 2 7" xfId="14588" xr:uid="{C6EA19A8-A0BF-43AF-9E2C-C98028FFFCFF}"/>
    <cellStyle name="Normal 4 2 5 2 8" xfId="16934" xr:uid="{4A255469-4321-4175-B422-26B755D5FBDE}"/>
    <cellStyle name="Normal 4 2 5 2 9" xfId="19279" xr:uid="{475E0841-D909-4EB3-9820-B576AEB1FA9B}"/>
    <cellStyle name="Normal 4 2 5 3" xfId="943" xr:uid="{C4BF920B-A46C-4FB2-ACE0-0E99FBA5218B}"/>
    <cellStyle name="Normal 4 2 5 3 10" xfId="22049" xr:uid="{032EF470-AD2A-47C0-B8D3-B37885B7A785}"/>
    <cellStyle name="Normal 4 2 5 3 11" xfId="24394" xr:uid="{68946814-C0A1-4F78-B1A0-0353B95DB1B2}"/>
    <cellStyle name="Normal 4 2 5 3 12" xfId="26739" xr:uid="{D0478414-2C07-4E22-A8A6-111CBADA41DA}"/>
    <cellStyle name="Normal 4 2 5 3 2" xfId="3288" xr:uid="{BEC29FF3-36CA-402B-8C19-A19E1FD20F57}"/>
    <cellStyle name="Normal 4 2 5 3 3" xfId="5633" xr:uid="{A5C72D16-9AA3-44EA-ABD1-605AEBE3978E}"/>
    <cellStyle name="Normal 4 2 5 3 4" xfId="7978" xr:uid="{33E2911E-C450-4D67-B2C7-FB900921E84C}"/>
    <cellStyle name="Normal 4 2 5 3 5" xfId="10323" xr:uid="{B9CB6A10-3576-4B87-AE2F-A9D1CEA129F5}"/>
    <cellStyle name="Normal 4 2 5 3 6" xfId="12668" xr:uid="{450EA945-84C7-47A5-BFDE-1C4156713AF3}"/>
    <cellStyle name="Normal 4 2 5 3 7" xfId="15013" xr:uid="{AE0FAC95-A5B7-49BE-8AE0-49E7E4A2B9B2}"/>
    <cellStyle name="Normal 4 2 5 3 8" xfId="17359" xr:uid="{3945A888-44D2-4A61-91CA-89AAD6BD8D71}"/>
    <cellStyle name="Normal 4 2 5 3 9" xfId="19704" xr:uid="{DA5F1AA5-8099-4D57-82C5-9AAE208C8FBC}"/>
    <cellStyle name="Normal 4 2 5 4" xfId="1327" xr:uid="{0825177E-369E-4442-9F59-8ABEC1317BC2}"/>
    <cellStyle name="Normal 4 2 5 4 10" xfId="22433" xr:uid="{39C95549-EDFB-411B-B686-11798637AEF5}"/>
    <cellStyle name="Normal 4 2 5 4 11" xfId="24778" xr:uid="{EC59D309-B951-4F48-9198-A3A824663E71}"/>
    <cellStyle name="Normal 4 2 5 4 12" xfId="27123" xr:uid="{E1AA00AF-BC3F-4739-A43C-9934ACA6D715}"/>
    <cellStyle name="Normal 4 2 5 4 2" xfId="3672" xr:uid="{AC34C1BE-01CA-4FDE-BEB3-C0682B9C2B79}"/>
    <cellStyle name="Normal 4 2 5 4 3" xfId="6017" xr:uid="{3DB1FDA9-A733-4964-A788-4A8DCADFD0AD}"/>
    <cellStyle name="Normal 4 2 5 4 4" xfId="8362" xr:uid="{E9916A05-DB48-4EFE-8838-E7B21A456FB9}"/>
    <cellStyle name="Normal 4 2 5 4 5" xfId="10707" xr:uid="{98DF32D5-6553-424E-AC29-7A24BE952C22}"/>
    <cellStyle name="Normal 4 2 5 4 6" xfId="13052" xr:uid="{92E8436C-EF91-478A-A237-2EC5A5245254}"/>
    <cellStyle name="Normal 4 2 5 4 7" xfId="15397" xr:uid="{039707B5-E21E-4726-B1D7-B8304193F82B}"/>
    <cellStyle name="Normal 4 2 5 4 8" xfId="17743" xr:uid="{31D8609E-D8E4-4AFE-81D5-9797E37DEBC6}"/>
    <cellStyle name="Normal 4 2 5 4 9" xfId="20088" xr:uid="{F87792C7-32E7-445A-A731-7D425B061C32}"/>
    <cellStyle name="Normal 4 2 5 5" xfId="1711" xr:uid="{5A28CFE1-D192-48C1-8693-4C5C33DD764E}"/>
    <cellStyle name="Normal 4 2 5 5 10" xfId="22817" xr:uid="{77E97EEB-0365-4FD6-AA58-691AE13A9139}"/>
    <cellStyle name="Normal 4 2 5 5 11" xfId="25162" xr:uid="{7D949C83-FB27-481B-9D70-28F2C33D66A3}"/>
    <cellStyle name="Normal 4 2 5 5 12" xfId="27507" xr:uid="{2EF73579-85D0-4932-943D-8E48A59063D4}"/>
    <cellStyle name="Normal 4 2 5 5 2" xfId="4056" xr:uid="{914019C7-CC4F-4384-8BE5-3D1FBF19E663}"/>
    <cellStyle name="Normal 4 2 5 5 3" xfId="6401" xr:uid="{E1CF4E0F-CBC9-4732-A381-022BAEA33ED4}"/>
    <cellStyle name="Normal 4 2 5 5 4" xfId="8746" xr:uid="{FA71BE60-015D-45FC-9F70-3FFB57A20FD2}"/>
    <cellStyle name="Normal 4 2 5 5 5" xfId="11091" xr:uid="{67979456-CD54-43DD-9C9D-B41D44D23921}"/>
    <cellStyle name="Normal 4 2 5 5 6" xfId="13436" xr:uid="{06F29E11-8695-4F66-B174-5C072D88C413}"/>
    <cellStyle name="Normal 4 2 5 5 7" xfId="15781" xr:uid="{7927D7C6-2C56-4214-931A-ADD60AABBBD5}"/>
    <cellStyle name="Normal 4 2 5 5 8" xfId="18127" xr:uid="{FE28D4A6-AC3E-4A15-ADEA-45C34E7C07B5}"/>
    <cellStyle name="Normal 4 2 5 5 9" xfId="20472" xr:uid="{000F6329-35E9-4805-A9B1-1413AA673F17}"/>
    <cellStyle name="Normal 4 2 5 6" xfId="2095" xr:uid="{0DF0AE29-C0CB-48C3-9F94-3709BCE4CE86}"/>
    <cellStyle name="Normal 4 2 5 6 10" xfId="23201" xr:uid="{CA073FA1-F13C-4553-BC40-CCACF3293E69}"/>
    <cellStyle name="Normal 4 2 5 6 11" xfId="25546" xr:uid="{6B3F2673-6EEE-4F6F-AB0E-D59641BE7F0C}"/>
    <cellStyle name="Normal 4 2 5 6 12" xfId="27891" xr:uid="{5D8CE64C-3E65-4C6B-AB8A-922045EAF259}"/>
    <cellStyle name="Normal 4 2 5 6 2" xfId="4440" xr:uid="{77EF6DC0-786B-49B3-AB92-81E50D22512B}"/>
    <cellStyle name="Normal 4 2 5 6 3" xfId="6785" xr:uid="{AF1F3E69-C0E4-4601-BAE3-DE8160E8BBBD}"/>
    <cellStyle name="Normal 4 2 5 6 4" xfId="9130" xr:uid="{9C752CD3-5B92-44B0-B300-9FF7688F507E}"/>
    <cellStyle name="Normal 4 2 5 6 5" xfId="11475" xr:uid="{C59BE5B0-A2C5-4BC2-AB10-C50B365F4FCB}"/>
    <cellStyle name="Normal 4 2 5 6 6" xfId="13820" xr:uid="{B752608B-4E5F-41B1-B28B-B9978FB5B6C7}"/>
    <cellStyle name="Normal 4 2 5 6 7" xfId="16165" xr:uid="{7FC8904D-71C6-4D55-9ACB-D809480FF7A6}"/>
    <cellStyle name="Normal 4 2 5 6 8" xfId="18511" xr:uid="{E2682B55-5DF5-4550-BDE9-BC2C7FE8FB78}"/>
    <cellStyle name="Normal 4 2 5 6 9" xfId="20856" xr:uid="{27C71ABE-DA4C-4476-8698-1BAA462F46B3}"/>
    <cellStyle name="Normal 4 2 5 7" xfId="2479" xr:uid="{AA5B65AB-83BA-48A2-A469-16F16566161D}"/>
    <cellStyle name="Normal 4 2 5 8" xfId="4824" xr:uid="{109F71F9-5D9D-485D-89F3-E288D91E6540}"/>
    <cellStyle name="Normal 4 2 5 9" xfId="7169" xr:uid="{CC180F57-A78E-4436-A7E2-1126FA10801E}"/>
    <cellStyle name="Normal 4 2 6" xfId="182" xr:uid="{6B2C13CC-4045-44CC-AA43-8EE1308EF4FE}"/>
    <cellStyle name="Normal 4 2 6 10" xfId="9562" xr:uid="{80C15042-1153-4AD7-8892-CEA2982314CD}"/>
    <cellStyle name="Normal 4 2 6 11" xfId="11907" xr:uid="{47F0D034-973B-411E-AE91-C151C86B1F9E}"/>
    <cellStyle name="Normal 4 2 6 12" xfId="14252" xr:uid="{D0674DD7-02D9-4CBA-B460-3349DCB5AC37}"/>
    <cellStyle name="Normal 4 2 6 13" xfId="16598" xr:uid="{3489AA0A-7BFC-47E7-B88D-B464E86466F9}"/>
    <cellStyle name="Normal 4 2 6 14" xfId="18943" xr:uid="{9780DB20-C643-4903-AE84-BA8E1A201215}"/>
    <cellStyle name="Normal 4 2 6 15" xfId="21288" xr:uid="{CB5D6DCF-8BC7-4653-8DDC-9B1743134A5A}"/>
    <cellStyle name="Normal 4 2 6 16" xfId="23633" xr:uid="{4846BA44-2900-4D2B-915A-789FCF13CEC7}"/>
    <cellStyle name="Normal 4 2 6 17" xfId="25978" xr:uid="{6E11A547-268A-4595-97D0-BDA2EE216D02}"/>
    <cellStyle name="Normal 4 2 6 2" xfId="566" xr:uid="{FFC8E320-4B5A-4D23-A383-151ED9B5496B}"/>
    <cellStyle name="Normal 4 2 6 2 10" xfId="21672" xr:uid="{B0CC55BE-AE10-4040-8BAA-155BF0A6CB2F}"/>
    <cellStyle name="Normal 4 2 6 2 11" xfId="24017" xr:uid="{1BAD9343-1E55-4592-9C29-75792E1F3900}"/>
    <cellStyle name="Normal 4 2 6 2 12" xfId="26362" xr:uid="{530AAC8F-046B-45E4-9F10-DEE0533A9781}"/>
    <cellStyle name="Normal 4 2 6 2 2" xfId="2911" xr:uid="{72EA23AE-24C5-424F-8259-E87B6A0B8675}"/>
    <cellStyle name="Normal 4 2 6 2 3" xfId="5256" xr:uid="{77D13FAC-333A-44D5-8EA5-7996514062C4}"/>
    <cellStyle name="Normal 4 2 6 2 4" xfId="7601" xr:uid="{E55DD04E-08EB-46F1-B805-78EB50448756}"/>
    <cellStyle name="Normal 4 2 6 2 5" xfId="9946" xr:uid="{ACFA9BF1-F6DD-4B8A-9BD1-8B3BE646470A}"/>
    <cellStyle name="Normal 4 2 6 2 6" xfId="12291" xr:uid="{7D4EBA1D-5D15-4DAE-B749-3F430E7A009A}"/>
    <cellStyle name="Normal 4 2 6 2 7" xfId="14636" xr:uid="{CF348B8C-880B-4185-9F1D-250AAB5281B1}"/>
    <cellStyle name="Normal 4 2 6 2 8" xfId="16982" xr:uid="{DB86F506-EF83-4826-8B95-4779A96702C4}"/>
    <cellStyle name="Normal 4 2 6 2 9" xfId="19327" xr:uid="{E92076B9-255A-49B6-AD47-B6D4C59F7E1D}"/>
    <cellStyle name="Normal 4 2 6 3" xfId="991" xr:uid="{D27E9E13-BBDA-4E1C-BDAE-B021E1E06CCF}"/>
    <cellStyle name="Normal 4 2 6 3 10" xfId="22097" xr:uid="{094E6613-C843-4630-9E24-F598FC9DBB63}"/>
    <cellStyle name="Normal 4 2 6 3 11" xfId="24442" xr:uid="{54CB41E9-ADE8-4870-9BCB-A9E575097238}"/>
    <cellStyle name="Normal 4 2 6 3 12" xfId="26787" xr:uid="{F3A5A688-7EC0-4E8C-924B-9FE96A7DA8D2}"/>
    <cellStyle name="Normal 4 2 6 3 2" xfId="3336" xr:uid="{DA4CA023-7061-4A16-AE42-E82DA4B7548E}"/>
    <cellStyle name="Normal 4 2 6 3 3" xfId="5681" xr:uid="{C52956EE-CD5C-459D-94C1-5778938ACFBB}"/>
    <cellStyle name="Normal 4 2 6 3 4" xfId="8026" xr:uid="{4395A002-DB18-4250-9F56-E6BC5634F3F2}"/>
    <cellStyle name="Normal 4 2 6 3 5" xfId="10371" xr:uid="{8B975796-F1C6-41E8-A703-1531B716504C}"/>
    <cellStyle name="Normal 4 2 6 3 6" xfId="12716" xr:uid="{9D1FA8B3-1587-4170-B9E0-073A572FB952}"/>
    <cellStyle name="Normal 4 2 6 3 7" xfId="15061" xr:uid="{52009526-DE6A-44B8-B32E-B9CF8ED5558A}"/>
    <cellStyle name="Normal 4 2 6 3 8" xfId="17407" xr:uid="{7BE95670-D36C-487C-8AF6-3E4AA595B925}"/>
    <cellStyle name="Normal 4 2 6 3 9" xfId="19752" xr:uid="{DE8ADA2B-726F-4C52-8F58-94E9F314C761}"/>
    <cellStyle name="Normal 4 2 6 4" xfId="1375" xr:uid="{91D8BEC5-4BC0-4142-B5C9-6A16A9C1FA50}"/>
    <cellStyle name="Normal 4 2 6 4 10" xfId="22481" xr:uid="{A22F9061-A91C-4A3D-A8E4-A2F2F172B6F8}"/>
    <cellStyle name="Normal 4 2 6 4 11" xfId="24826" xr:uid="{D11F0019-5DF2-4EC2-BB0F-5BD94ADD891B}"/>
    <cellStyle name="Normal 4 2 6 4 12" xfId="27171" xr:uid="{07170923-B519-42BB-8436-C397EA5A7C5E}"/>
    <cellStyle name="Normal 4 2 6 4 2" xfId="3720" xr:uid="{DEF33463-685A-4193-B2CB-D099AB2AA05C}"/>
    <cellStyle name="Normal 4 2 6 4 3" xfId="6065" xr:uid="{0FCF42C5-7BC8-42E0-B5B7-A827165D6BA5}"/>
    <cellStyle name="Normal 4 2 6 4 4" xfId="8410" xr:uid="{E1956F06-E5C4-4430-B96C-954D04FD2A9C}"/>
    <cellStyle name="Normal 4 2 6 4 5" xfId="10755" xr:uid="{1F550413-2513-47F0-BD19-CDFA06460D08}"/>
    <cellStyle name="Normal 4 2 6 4 6" xfId="13100" xr:uid="{A7D88CBD-6F6D-4CD4-814F-052F55F23FF5}"/>
    <cellStyle name="Normal 4 2 6 4 7" xfId="15445" xr:uid="{A4379018-AC31-48D3-AA92-2C8633F08CE1}"/>
    <cellStyle name="Normal 4 2 6 4 8" xfId="17791" xr:uid="{E54C5F82-0188-44A1-A0B7-9E047F440331}"/>
    <cellStyle name="Normal 4 2 6 4 9" xfId="20136" xr:uid="{184FA178-7E70-44D9-ABB6-3215D15DA64F}"/>
    <cellStyle name="Normal 4 2 6 5" xfId="1759" xr:uid="{674FD66D-A11E-4F34-823B-95CADE2FCF22}"/>
    <cellStyle name="Normal 4 2 6 5 10" xfId="22865" xr:uid="{6B9B35FD-4861-4C8F-9FDB-B9DBBFEE8A20}"/>
    <cellStyle name="Normal 4 2 6 5 11" xfId="25210" xr:uid="{C19430C4-BACE-40B4-929E-5E3FC79449EA}"/>
    <cellStyle name="Normal 4 2 6 5 12" xfId="27555" xr:uid="{5861CB2D-508C-44C3-99D0-61DF116543F3}"/>
    <cellStyle name="Normal 4 2 6 5 2" xfId="4104" xr:uid="{BA98D44D-DE8E-4F9A-9496-46F9DC234FE9}"/>
    <cellStyle name="Normal 4 2 6 5 3" xfId="6449" xr:uid="{A005F297-5299-44B0-87FE-CFFE84044AD8}"/>
    <cellStyle name="Normal 4 2 6 5 4" xfId="8794" xr:uid="{ADB86578-151F-4578-84BB-11FB7E50E2DB}"/>
    <cellStyle name="Normal 4 2 6 5 5" xfId="11139" xr:uid="{D1155375-B06E-4A52-B281-B0699D6049E9}"/>
    <cellStyle name="Normal 4 2 6 5 6" xfId="13484" xr:uid="{C7E4BC25-2E1C-46D0-B96A-4A1845E1996C}"/>
    <cellStyle name="Normal 4 2 6 5 7" xfId="15829" xr:uid="{06E61AD9-EA91-4EDA-9B3D-ECBE45FC51AA}"/>
    <cellStyle name="Normal 4 2 6 5 8" xfId="18175" xr:uid="{57AC8863-A3B2-49F3-B15B-63E8CAEC6F29}"/>
    <cellStyle name="Normal 4 2 6 5 9" xfId="20520" xr:uid="{71411E63-750D-4B8D-9119-2F8F7310F475}"/>
    <cellStyle name="Normal 4 2 6 6" xfId="2143" xr:uid="{BAC6EB08-5F81-4D62-86DA-99A3FE22D391}"/>
    <cellStyle name="Normal 4 2 6 6 10" xfId="23249" xr:uid="{A8C296C4-39AC-4C01-8174-E2DDF8F93FE2}"/>
    <cellStyle name="Normal 4 2 6 6 11" xfId="25594" xr:uid="{573378EE-B8C4-4932-8EAC-5A46FE97B055}"/>
    <cellStyle name="Normal 4 2 6 6 12" xfId="27939" xr:uid="{CBA7257E-B04F-4C78-BD26-EB29F2ED8A23}"/>
    <cellStyle name="Normal 4 2 6 6 2" xfId="4488" xr:uid="{AC4E7958-D11D-46A9-BADC-3FCAA880AC3B}"/>
    <cellStyle name="Normal 4 2 6 6 3" xfId="6833" xr:uid="{B8B511AB-4B82-45C1-8ED5-84262F18861C}"/>
    <cellStyle name="Normal 4 2 6 6 4" xfId="9178" xr:uid="{4238BB05-8F46-4CBF-AEB7-D2F1E2443B67}"/>
    <cellStyle name="Normal 4 2 6 6 5" xfId="11523" xr:uid="{C05E50CA-B16F-416A-A416-3ADFB17B1FB9}"/>
    <cellStyle name="Normal 4 2 6 6 6" xfId="13868" xr:uid="{F685144B-6376-4E2F-A1F7-E4818187FA72}"/>
    <cellStyle name="Normal 4 2 6 6 7" xfId="16213" xr:uid="{D7EDE414-9131-442D-AF5D-4D9CD4E2AEEC}"/>
    <cellStyle name="Normal 4 2 6 6 8" xfId="18559" xr:uid="{BAE8B041-8E84-4924-ABAE-A31A93A61ED9}"/>
    <cellStyle name="Normal 4 2 6 6 9" xfId="20904" xr:uid="{CD056375-261F-47FF-ADE0-4017CDDFEB8F}"/>
    <cellStyle name="Normal 4 2 6 7" xfId="2527" xr:uid="{1C6C3324-212D-4C6C-BA3B-59BBE49DA143}"/>
    <cellStyle name="Normal 4 2 6 8" xfId="4872" xr:uid="{1EE3B626-297B-45A4-B871-17AFBE3C4D54}"/>
    <cellStyle name="Normal 4 2 6 9" xfId="7217" xr:uid="{0A4B24A1-9F9E-4A26-9754-139E9F9530EC}"/>
    <cellStyle name="Normal 4 2 7" xfId="230" xr:uid="{ABDFBC7A-5720-471F-B3C2-977CA46125CD}"/>
    <cellStyle name="Normal 4 2 7 10" xfId="9610" xr:uid="{B3163088-3A18-48D3-AE4F-D062EDBDC171}"/>
    <cellStyle name="Normal 4 2 7 11" xfId="11955" xr:uid="{0E6C74A4-B6C2-4FD5-80CB-A49CB70AB363}"/>
    <cellStyle name="Normal 4 2 7 12" xfId="14300" xr:uid="{909F8388-251D-4F02-8FE4-0E531C553B05}"/>
    <cellStyle name="Normal 4 2 7 13" xfId="16646" xr:uid="{17C80A93-A209-4FB0-ADEA-8E8BC35E4D0F}"/>
    <cellStyle name="Normal 4 2 7 14" xfId="18991" xr:uid="{16D88FD7-2980-4408-AD11-F0B985E5671E}"/>
    <cellStyle name="Normal 4 2 7 15" xfId="21336" xr:uid="{E701F11F-1C0E-4010-8316-8FCEBA947918}"/>
    <cellStyle name="Normal 4 2 7 16" xfId="23681" xr:uid="{4C3EAA49-025F-453B-AD7E-67C016C6DA84}"/>
    <cellStyle name="Normal 4 2 7 17" xfId="26026" xr:uid="{A59174FB-89DA-4B4A-99CA-083CAFD0165B}"/>
    <cellStyle name="Normal 4 2 7 2" xfId="614" xr:uid="{7A7E2568-9109-44DA-9951-92808707BFA9}"/>
    <cellStyle name="Normal 4 2 7 2 10" xfId="21720" xr:uid="{8827FBE7-4761-4613-AA70-D019F9904FEB}"/>
    <cellStyle name="Normal 4 2 7 2 11" xfId="24065" xr:uid="{1142F6B2-26A8-408F-B40E-1C0E8FDD8111}"/>
    <cellStyle name="Normal 4 2 7 2 12" xfId="26410" xr:uid="{90B039B8-C1B0-4ED8-92B3-C97FDD6306B1}"/>
    <cellStyle name="Normal 4 2 7 2 2" xfId="2959" xr:uid="{F3CB6F65-D2B5-421B-9D3C-5E98F6AB0316}"/>
    <cellStyle name="Normal 4 2 7 2 3" xfId="5304" xr:uid="{C2324F0D-2112-4D9E-BB46-FE5EEA2CD80C}"/>
    <cellStyle name="Normal 4 2 7 2 4" xfId="7649" xr:uid="{BF3F498C-F60D-4B6C-8465-AD01F44EB14D}"/>
    <cellStyle name="Normal 4 2 7 2 5" xfId="9994" xr:uid="{1EC2445B-0B5C-4501-83FA-30C28B69C2AC}"/>
    <cellStyle name="Normal 4 2 7 2 6" xfId="12339" xr:uid="{83A228B8-0597-41CF-A56D-B8AEB14720BD}"/>
    <cellStyle name="Normal 4 2 7 2 7" xfId="14684" xr:uid="{C9AD2FF8-EEA1-4C6A-9417-891FEBC0F198}"/>
    <cellStyle name="Normal 4 2 7 2 8" xfId="17030" xr:uid="{D245C944-C9EC-448F-865E-2802F0FA37F8}"/>
    <cellStyle name="Normal 4 2 7 2 9" xfId="19375" xr:uid="{66A8683E-BAB8-42C1-AED1-CCEE9B4B88F1}"/>
    <cellStyle name="Normal 4 2 7 3" xfId="1039" xr:uid="{FBD2FA85-ACEF-43A4-9B06-AC61CD7D5188}"/>
    <cellStyle name="Normal 4 2 7 3 10" xfId="22145" xr:uid="{F063BBDA-49EB-4A51-8BCC-2CB8C1B02850}"/>
    <cellStyle name="Normal 4 2 7 3 11" xfId="24490" xr:uid="{35964DE6-3ABB-4D96-B6BC-2A0DFA9FF652}"/>
    <cellStyle name="Normal 4 2 7 3 12" xfId="26835" xr:uid="{5EA563B1-7FED-4808-AA8F-178DB686E5E5}"/>
    <cellStyle name="Normal 4 2 7 3 2" xfId="3384" xr:uid="{7DC94515-234E-44F6-B025-EE6594FCD5E8}"/>
    <cellStyle name="Normal 4 2 7 3 3" xfId="5729" xr:uid="{D0E832AA-AA9A-4F9D-85AF-6A04AE1A2FBC}"/>
    <cellStyle name="Normal 4 2 7 3 4" xfId="8074" xr:uid="{1AC2341B-9B19-4532-9986-21E611571D8E}"/>
    <cellStyle name="Normal 4 2 7 3 5" xfId="10419" xr:uid="{C773D7B9-2AF3-4A08-9403-CF2B25A1BBC0}"/>
    <cellStyle name="Normal 4 2 7 3 6" xfId="12764" xr:uid="{079AF8F3-D985-4B27-A554-1788C11AE155}"/>
    <cellStyle name="Normal 4 2 7 3 7" xfId="15109" xr:uid="{FAD81762-EB99-4E89-BFBB-4BFCA0C893DD}"/>
    <cellStyle name="Normal 4 2 7 3 8" xfId="17455" xr:uid="{2398E427-C457-48C0-900B-B4FF79A4A7C3}"/>
    <cellStyle name="Normal 4 2 7 3 9" xfId="19800" xr:uid="{D581EACC-0406-4AB0-A502-71EAB9CAF67B}"/>
    <cellStyle name="Normal 4 2 7 4" xfId="1423" xr:uid="{EA47244F-1476-41BB-B9C0-0135A10E06A9}"/>
    <cellStyle name="Normal 4 2 7 4 10" xfId="22529" xr:uid="{F7484E41-8A6D-4109-88A5-51FE30708F4A}"/>
    <cellStyle name="Normal 4 2 7 4 11" xfId="24874" xr:uid="{CD91459E-7F53-4BB5-8AFB-1FC6A36DE6A2}"/>
    <cellStyle name="Normal 4 2 7 4 12" xfId="27219" xr:uid="{24351647-6D49-4FB5-BD60-8532E4D8270A}"/>
    <cellStyle name="Normal 4 2 7 4 2" xfId="3768" xr:uid="{22773AD7-B315-444C-AD2B-611CAB330EDF}"/>
    <cellStyle name="Normal 4 2 7 4 3" xfId="6113" xr:uid="{98AF857F-DEDF-4E16-A064-2239F82B9378}"/>
    <cellStyle name="Normal 4 2 7 4 4" xfId="8458" xr:uid="{5E5FE064-4325-4486-8C88-EBA067E5B5D6}"/>
    <cellStyle name="Normal 4 2 7 4 5" xfId="10803" xr:uid="{8450FB64-D627-4B39-A268-D790D9967FB6}"/>
    <cellStyle name="Normal 4 2 7 4 6" xfId="13148" xr:uid="{E0AFE657-E888-403B-AF7D-7A441161DA24}"/>
    <cellStyle name="Normal 4 2 7 4 7" xfId="15493" xr:uid="{A1F0F80E-24F3-4100-B0F4-698CBC6853E9}"/>
    <cellStyle name="Normal 4 2 7 4 8" xfId="17839" xr:uid="{EB8F8CE1-3615-4EEE-8611-81FAC9944F43}"/>
    <cellStyle name="Normal 4 2 7 4 9" xfId="20184" xr:uid="{DF453DEA-9E8C-4363-B23A-9F6015B3018D}"/>
    <cellStyle name="Normal 4 2 7 5" xfId="1807" xr:uid="{BA742176-CEAD-4D4B-A0C4-5A6B10025EC0}"/>
    <cellStyle name="Normal 4 2 7 5 10" xfId="22913" xr:uid="{561D0CCE-EA15-452C-B815-B525EF146AA5}"/>
    <cellStyle name="Normal 4 2 7 5 11" xfId="25258" xr:uid="{C90C149F-718C-4694-8BC8-DA48D0DB9A47}"/>
    <cellStyle name="Normal 4 2 7 5 12" xfId="27603" xr:uid="{6CB9017C-DCD2-494B-A9C6-108E464B56C1}"/>
    <cellStyle name="Normal 4 2 7 5 2" xfId="4152" xr:uid="{D5837790-7657-4A3C-BAA8-3E46566504A8}"/>
    <cellStyle name="Normal 4 2 7 5 3" xfId="6497" xr:uid="{EA0A0A36-00A9-4993-A0EC-207C50CD1E81}"/>
    <cellStyle name="Normal 4 2 7 5 4" xfId="8842" xr:uid="{BD31FB69-8DA0-4337-913B-6D00EC3CC43F}"/>
    <cellStyle name="Normal 4 2 7 5 5" xfId="11187" xr:uid="{4C868012-428E-47C6-9164-1E256B4EECC6}"/>
    <cellStyle name="Normal 4 2 7 5 6" xfId="13532" xr:uid="{260669B2-5B3B-4968-A814-D037513411AB}"/>
    <cellStyle name="Normal 4 2 7 5 7" xfId="15877" xr:uid="{5F0842AA-6C40-4D37-8B5A-4280937C87FE}"/>
    <cellStyle name="Normal 4 2 7 5 8" xfId="18223" xr:uid="{F3F37AEA-E9DC-433B-ADC3-F2E3A7C5CF3D}"/>
    <cellStyle name="Normal 4 2 7 5 9" xfId="20568" xr:uid="{48FB4BAB-B073-4DBA-8C44-9717229D013C}"/>
    <cellStyle name="Normal 4 2 7 6" xfId="2191" xr:uid="{43C83EDA-B3E3-4E34-B571-6D946386D2BD}"/>
    <cellStyle name="Normal 4 2 7 6 10" xfId="23297" xr:uid="{FB54F775-8E8B-44B5-9D4B-E68D326B8705}"/>
    <cellStyle name="Normal 4 2 7 6 11" xfId="25642" xr:uid="{B276DF56-1FCD-41DE-8ACA-D06211E4A6E3}"/>
    <cellStyle name="Normal 4 2 7 6 12" xfId="27987" xr:uid="{760FA480-1998-480F-ACD5-94DADB0A6D99}"/>
    <cellStyle name="Normal 4 2 7 6 2" xfId="4536" xr:uid="{DB7A3D17-97A3-4A0D-A34A-E7ED13AF8AF3}"/>
    <cellStyle name="Normal 4 2 7 6 3" xfId="6881" xr:uid="{ED4973D2-9C26-4138-A076-ADE1A3E34A32}"/>
    <cellStyle name="Normal 4 2 7 6 4" xfId="9226" xr:uid="{5D64982B-0D42-4DE4-A49D-9FF918405A0B}"/>
    <cellStyle name="Normal 4 2 7 6 5" xfId="11571" xr:uid="{8332E66C-69B1-40C3-B79D-86F1487E2BA5}"/>
    <cellStyle name="Normal 4 2 7 6 6" xfId="13916" xr:uid="{E85C5B92-0011-4532-9E61-73A1667816E0}"/>
    <cellStyle name="Normal 4 2 7 6 7" xfId="16261" xr:uid="{267F80E1-7E3E-48C5-9D25-3E1ECEC4D733}"/>
    <cellStyle name="Normal 4 2 7 6 8" xfId="18607" xr:uid="{8C7BBB69-4217-4DD5-84CF-5D5BC1263583}"/>
    <cellStyle name="Normal 4 2 7 6 9" xfId="20952" xr:uid="{81904C78-4292-4F71-AB77-6D7E91DF0ED0}"/>
    <cellStyle name="Normal 4 2 7 7" xfId="2575" xr:uid="{B97A181B-81D9-4D2C-90B8-72ED4E6F0BB0}"/>
    <cellStyle name="Normal 4 2 7 8" xfId="4920" xr:uid="{5C262DA4-5686-411A-984F-6286F52A79B6}"/>
    <cellStyle name="Normal 4 2 7 9" xfId="7265" xr:uid="{4D137E91-389A-492C-9FCD-E7946BFF5473}"/>
    <cellStyle name="Normal 4 2 8" xfId="278" xr:uid="{04A8FE4F-84DE-485F-AC8F-5DB54C83C2AD}"/>
    <cellStyle name="Normal 4 2 8 10" xfId="9658" xr:uid="{BF73EC86-F448-42FD-BEB1-ABBB609165A4}"/>
    <cellStyle name="Normal 4 2 8 11" xfId="12003" xr:uid="{E194593B-B2EE-4DBC-BFD9-ADFBB979CE1D}"/>
    <cellStyle name="Normal 4 2 8 12" xfId="14348" xr:uid="{C23CBCA7-C62E-4C21-B3D0-3435FC2A1F97}"/>
    <cellStyle name="Normal 4 2 8 13" xfId="16694" xr:uid="{4AEBDF85-0B83-4BC0-9E00-138807248AB4}"/>
    <cellStyle name="Normal 4 2 8 14" xfId="19039" xr:uid="{1D0D3E56-BF29-4278-A8A5-4F8E3D4BB1D8}"/>
    <cellStyle name="Normal 4 2 8 15" xfId="21384" xr:uid="{7002853D-4051-4837-8B43-6193D5B2D714}"/>
    <cellStyle name="Normal 4 2 8 16" xfId="23729" xr:uid="{E7156EB0-BE7C-430E-B075-471C7E17F910}"/>
    <cellStyle name="Normal 4 2 8 17" xfId="26074" xr:uid="{29F8C24A-8EFF-48DE-B053-58E749D1C68D}"/>
    <cellStyle name="Normal 4 2 8 2" xfId="662" xr:uid="{60252211-17C5-4D81-9A2C-6C36D0F51AC0}"/>
    <cellStyle name="Normal 4 2 8 2 10" xfId="21768" xr:uid="{7B41F386-1C6C-48BF-9398-64BB8362E92F}"/>
    <cellStyle name="Normal 4 2 8 2 11" xfId="24113" xr:uid="{CA1F4DF7-D1F9-4CC4-B00A-F833918ADC23}"/>
    <cellStyle name="Normal 4 2 8 2 12" xfId="26458" xr:uid="{9F940C0F-6727-45A0-A584-21BBCEE546DC}"/>
    <cellStyle name="Normal 4 2 8 2 2" xfId="3007" xr:uid="{D28D0F64-7690-4187-B34B-507A10936125}"/>
    <cellStyle name="Normal 4 2 8 2 3" xfId="5352" xr:uid="{DB1094C0-A89F-4BED-B697-963149CB5663}"/>
    <cellStyle name="Normal 4 2 8 2 4" xfId="7697" xr:uid="{FEFD94B8-A42F-4020-9A76-23A5F61788EA}"/>
    <cellStyle name="Normal 4 2 8 2 5" xfId="10042" xr:uid="{D2B8BE6E-3BCE-4ADB-8512-93CE34D7BA3C}"/>
    <cellStyle name="Normal 4 2 8 2 6" xfId="12387" xr:uid="{561ABD34-FB2E-4227-8478-605CC76436F4}"/>
    <cellStyle name="Normal 4 2 8 2 7" xfId="14732" xr:uid="{7B608F30-7C2C-4012-9F40-08A81D8CB5C2}"/>
    <cellStyle name="Normal 4 2 8 2 8" xfId="17078" xr:uid="{D7CB3674-5968-43FD-8DD3-ABEEC1455DDF}"/>
    <cellStyle name="Normal 4 2 8 2 9" xfId="19423" xr:uid="{CBB8550B-785A-4D86-B8D4-43DAF56D53A8}"/>
    <cellStyle name="Normal 4 2 8 3" xfId="1087" xr:uid="{71997E9B-A25D-4981-B1CB-75BA2E525081}"/>
    <cellStyle name="Normal 4 2 8 3 10" xfId="22193" xr:uid="{371BA96F-59B4-47B4-A59D-69BB64428B5D}"/>
    <cellStyle name="Normal 4 2 8 3 11" xfId="24538" xr:uid="{DCC74673-9227-4659-B22D-230CFD83D669}"/>
    <cellStyle name="Normal 4 2 8 3 12" xfId="26883" xr:uid="{D3E7E8AC-2F04-470B-9CE9-A03EA3EAD3A5}"/>
    <cellStyle name="Normal 4 2 8 3 2" xfId="3432" xr:uid="{55689AD7-3EC1-4144-A44E-CEF0341A380E}"/>
    <cellStyle name="Normal 4 2 8 3 3" xfId="5777" xr:uid="{FC4C61C6-D19E-44CB-96DB-F1C28AD3B734}"/>
    <cellStyle name="Normal 4 2 8 3 4" xfId="8122" xr:uid="{259C9955-0815-440B-98D8-CCE98764A1A7}"/>
    <cellStyle name="Normal 4 2 8 3 5" xfId="10467" xr:uid="{25B82A1F-D17F-4A8C-A89E-EF1C7369B3B2}"/>
    <cellStyle name="Normal 4 2 8 3 6" xfId="12812" xr:uid="{787731C1-EAFD-459A-BBCC-890BE9925A86}"/>
    <cellStyle name="Normal 4 2 8 3 7" xfId="15157" xr:uid="{64AAACD8-099C-4348-A48C-088998E86606}"/>
    <cellStyle name="Normal 4 2 8 3 8" xfId="17503" xr:uid="{386C42BB-55BA-4E51-A6EB-8958DBD067E1}"/>
    <cellStyle name="Normal 4 2 8 3 9" xfId="19848" xr:uid="{059EBC7B-A1AB-4065-A118-1B5831B1112D}"/>
    <cellStyle name="Normal 4 2 8 4" xfId="1471" xr:uid="{2156630D-F997-4E1E-9331-8629592F956D}"/>
    <cellStyle name="Normal 4 2 8 4 10" xfId="22577" xr:uid="{F4AF2F34-1151-4F48-A85B-4C4709658C6E}"/>
    <cellStyle name="Normal 4 2 8 4 11" xfId="24922" xr:uid="{91C8EE01-E4F8-4785-8BFC-DB4AC23A60B6}"/>
    <cellStyle name="Normal 4 2 8 4 12" xfId="27267" xr:uid="{B2A5C152-2E9C-4E75-AE5C-C3064FC6AAA4}"/>
    <cellStyle name="Normal 4 2 8 4 2" xfId="3816" xr:uid="{E3842C23-0322-4980-9EAC-0B7F17019DAE}"/>
    <cellStyle name="Normal 4 2 8 4 3" xfId="6161" xr:uid="{06D1EAC4-E568-4028-A60C-540C095C8D43}"/>
    <cellStyle name="Normal 4 2 8 4 4" xfId="8506" xr:uid="{E5AAB2E1-6892-4250-8277-71E7899DA6C5}"/>
    <cellStyle name="Normal 4 2 8 4 5" xfId="10851" xr:uid="{2471BC54-69DB-4E06-B91E-4D2DD0A3A581}"/>
    <cellStyle name="Normal 4 2 8 4 6" xfId="13196" xr:uid="{DD610D2F-C2AB-45F0-B4EC-D6457905016F}"/>
    <cellStyle name="Normal 4 2 8 4 7" xfId="15541" xr:uid="{E6BDFFE4-C3CC-4DBD-9C8E-B26A480F8218}"/>
    <cellStyle name="Normal 4 2 8 4 8" xfId="17887" xr:uid="{FE90BB99-84A0-439A-A2DB-74F6CF95C952}"/>
    <cellStyle name="Normal 4 2 8 4 9" xfId="20232" xr:uid="{F30E5AA7-9C78-4038-B537-59537A07DBC0}"/>
    <cellStyle name="Normal 4 2 8 5" xfId="1855" xr:uid="{DBE74D2B-C9D6-45AE-88EE-477846AC41CC}"/>
    <cellStyle name="Normal 4 2 8 5 10" xfId="22961" xr:uid="{65DA1F1C-B67A-439F-B588-75A8E14E54D2}"/>
    <cellStyle name="Normal 4 2 8 5 11" xfId="25306" xr:uid="{E8E8A750-8690-4D91-9203-C8DE160BA101}"/>
    <cellStyle name="Normal 4 2 8 5 12" xfId="27651" xr:uid="{C40F1180-B9EE-4774-A754-C885039AE3D4}"/>
    <cellStyle name="Normal 4 2 8 5 2" xfId="4200" xr:uid="{EDCA6EC3-B945-440B-9E05-EF37CA0B8BD6}"/>
    <cellStyle name="Normal 4 2 8 5 3" xfId="6545" xr:uid="{9958750D-13FC-408B-B69D-D0DE1C4F4639}"/>
    <cellStyle name="Normal 4 2 8 5 4" xfId="8890" xr:uid="{483CAB47-08EF-4FF3-B833-5BF0BE7BD7DB}"/>
    <cellStyle name="Normal 4 2 8 5 5" xfId="11235" xr:uid="{5EAC5E67-6C1B-410F-94B9-0BF0842F9198}"/>
    <cellStyle name="Normal 4 2 8 5 6" xfId="13580" xr:uid="{41400FDB-6AFC-4AD2-BE93-761090679BEA}"/>
    <cellStyle name="Normal 4 2 8 5 7" xfId="15925" xr:uid="{30088B5C-B37F-454A-B40B-5BABEAC6247F}"/>
    <cellStyle name="Normal 4 2 8 5 8" xfId="18271" xr:uid="{239D5E9F-7D86-4529-A6A4-11C0AE9F9C7C}"/>
    <cellStyle name="Normal 4 2 8 5 9" xfId="20616" xr:uid="{CF673DD7-485D-4D82-90BE-B21247D4800D}"/>
    <cellStyle name="Normal 4 2 8 6" xfId="2239" xr:uid="{79AB4B66-C2A5-477B-90ED-3519FC194553}"/>
    <cellStyle name="Normal 4 2 8 6 10" xfId="23345" xr:uid="{8F8662ED-A4CE-4C1E-87AC-411DD8CE109E}"/>
    <cellStyle name="Normal 4 2 8 6 11" xfId="25690" xr:uid="{E61AC8E9-F87A-4C9A-B9B1-D34FE0EDE6E0}"/>
    <cellStyle name="Normal 4 2 8 6 12" xfId="28035" xr:uid="{2A5B36D7-4709-4D9D-B014-F88F6B79F249}"/>
    <cellStyle name="Normal 4 2 8 6 2" xfId="4584" xr:uid="{70774A8C-A46C-4D15-8F87-1614D6DBFD8E}"/>
    <cellStyle name="Normal 4 2 8 6 3" xfId="6929" xr:uid="{6F9C7BF0-2139-4463-903A-5B555E473823}"/>
    <cellStyle name="Normal 4 2 8 6 4" xfId="9274" xr:uid="{D1448650-BDFD-42CC-AF55-279C271A1B33}"/>
    <cellStyle name="Normal 4 2 8 6 5" xfId="11619" xr:uid="{668A9E6E-8B8E-4F7B-BD6F-686D0F920E4A}"/>
    <cellStyle name="Normal 4 2 8 6 6" xfId="13964" xr:uid="{555309B2-6DF6-43A2-9CCF-97A76FFD9EB1}"/>
    <cellStyle name="Normal 4 2 8 6 7" xfId="16309" xr:uid="{5DD58654-7561-42ED-A2B1-008470F38C43}"/>
    <cellStyle name="Normal 4 2 8 6 8" xfId="18655" xr:uid="{B36DFF41-E160-447D-9947-A083C8F34DA0}"/>
    <cellStyle name="Normal 4 2 8 6 9" xfId="21000" xr:uid="{F5838EFC-601A-433F-B684-2B7350811285}"/>
    <cellStyle name="Normal 4 2 8 7" xfId="2623" xr:uid="{9973315A-7B1A-4233-A5E1-065D8E08BC37}"/>
    <cellStyle name="Normal 4 2 8 8" xfId="4968" xr:uid="{6D32190C-EA28-4D24-93EA-943841BA247D}"/>
    <cellStyle name="Normal 4 2 8 9" xfId="7313" xr:uid="{9BEC90B8-DF1F-461B-91E7-E7745C505DB1}"/>
    <cellStyle name="Normal 4 2 9" xfId="326" xr:uid="{E1EDE422-B406-4A9F-BDB9-D95825861E47}"/>
    <cellStyle name="Normal 4 2 9 10" xfId="9706" xr:uid="{D4C63E68-3F42-4EB9-A3F5-9A58BD5865B5}"/>
    <cellStyle name="Normal 4 2 9 11" xfId="12051" xr:uid="{03F092FE-B15F-464C-A341-01201A94B4D4}"/>
    <cellStyle name="Normal 4 2 9 12" xfId="14396" xr:uid="{F0B91CA0-F7CD-47AE-B7B9-85729DA136B3}"/>
    <cellStyle name="Normal 4 2 9 13" xfId="16742" xr:uid="{D8683FBD-7A0A-407A-809B-9C19CC51CBD0}"/>
    <cellStyle name="Normal 4 2 9 14" xfId="19087" xr:uid="{FA4BCAE4-444D-464F-BF2F-649B07962A60}"/>
    <cellStyle name="Normal 4 2 9 15" xfId="21432" xr:uid="{88646F6F-DC70-4838-AAF6-3BCE8CEE1F98}"/>
    <cellStyle name="Normal 4 2 9 16" xfId="23777" xr:uid="{FFF584B3-8E82-4E20-AEB2-82ACF8751D0F}"/>
    <cellStyle name="Normal 4 2 9 17" xfId="26122" xr:uid="{23949D31-485B-4E6A-9952-768C0B42F992}"/>
    <cellStyle name="Normal 4 2 9 2" xfId="710" xr:uid="{E484B9D3-4EAB-4B42-97CE-91BCF5AB84EC}"/>
    <cellStyle name="Normal 4 2 9 2 10" xfId="21816" xr:uid="{778D2C2F-6755-41FE-B1B1-CB123DD1D752}"/>
    <cellStyle name="Normal 4 2 9 2 11" xfId="24161" xr:uid="{347ECC5A-457B-4E5F-99FB-50212EA7BB77}"/>
    <cellStyle name="Normal 4 2 9 2 12" xfId="26506" xr:uid="{BCA83C68-74E6-4BB4-A634-D798F6957A07}"/>
    <cellStyle name="Normal 4 2 9 2 2" xfId="3055" xr:uid="{435956A2-AD6C-4E9E-92D7-0B7DEBE5F0E7}"/>
    <cellStyle name="Normal 4 2 9 2 3" xfId="5400" xr:uid="{48E05965-3A75-4820-B6AF-10697B14777D}"/>
    <cellStyle name="Normal 4 2 9 2 4" xfId="7745" xr:uid="{AD384ED4-1548-40BB-A8D8-8DA3468B900C}"/>
    <cellStyle name="Normal 4 2 9 2 5" xfId="10090" xr:uid="{003A413D-D695-4712-9EAF-CD951D3C7790}"/>
    <cellStyle name="Normal 4 2 9 2 6" xfId="12435" xr:uid="{004BBDF1-C825-43CC-A30F-0575FE553487}"/>
    <cellStyle name="Normal 4 2 9 2 7" xfId="14780" xr:uid="{B04D6CED-01B6-4F6E-9DE4-E5B9A7324F89}"/>
    <cellStyle name="Normal 4 2 9 2 8" xfId="17126" xr:uid="{2D3BBFDE-AE88-4316-9569-EB5FB5B31B17}"/>
    <cellStyle name="Normal 4 2 9 2 9" xfId="19471" xr:uid="{21BC04C7-6C31-4B0C-A5CF-FA0BEE7EAF5D}"/>
    <cellStyle name="Normal 4 2 9 3" xfId="1135" xr:uid="{85FA5583-F16E-4243-BADD-5264FEC34ACE}"/>
    <cellStyle name="Normal 4 2 9 3 10" xfId="22241" xr:uid="{3C5ED0F0-493E-4092-B3E8-294FA5D0FF7D}"/>
    <cellStyle name="Normal 4 2 9 3 11" xfId="24586" xr:uid="{56FF23AE-4FA1-415E-A96A-7E084B1F93EB}"/>
    <cellStyle name="Normal 4 2 9 3 12" xfId="26931" xr:uid="{FD0C0F2D-89E7-4607-9634-B1DAE30A1F22}"/>
    <cellStyle name="Normal 4 2 9 3 2" xfId="3480" xr:uid="{B48DD6E6-EB73-4A5C-901E-BDB65FB0BF00}"/>
    <cellStyle name="Normal 4 2 9 3 3" xfId="5825" xr:uid="{7746FAAE-7F0F-4E6B-964D-B78C310530BC}"/>
    <cellStyle name="Normal 4 2 9 3 4" xfId="8170" xr:uid="{6C502429-1571-4EB5-8FA5-4ECC68D96D49}"/>
    <cellStyle name="Normal 4 2 9 3 5" xfId="10515" xr:uid="{19FE7A00-9AEB-4D0D-8467-AF511EA9C038}"/>
    <cellStyle name="Normal 4 2 9 3 6" xfId="12860" xr:uid="{F74AA972-0702-47F1-B056-75A1A3F2AEA0}"/>
    <cellStyle name="Normal 4 2 9 3 7" xfId="15205" xr:uid="{88A864A2-08B9-4169-9DD4-FFF7D6213E31}"/>
    <cellStyle name="Normal 4 2 9 3 8" xfId="17551" xr:uid="{408249B1-9132-4C6C-A448-746AAD3948CA}"/>
    <cellStyle name="Normal 4 2 9 3 9" xfId="19896" xr:uid="{D3E332F4-EC93-4448-98BF-474367E6CD17}"/>
    <cellStyle name="Normal 4 2 9 4" xfId="1519" xr:uid="{89FA5C22-B0B0-4287-AAE9-08AA093EC18D}"/>
    <cellStyle name="Normal 4 2 9 4 10" xfId="22625" xr:uid="{C68B8360-C5B5-449E-A979-A90105529B66}"/>
    <cellStyle name="Normal 4 2 9 4 11" xfId="24970" xr:uid="{6D4FF3CC-D2EF-4CDF-93C9-1489D5EFBE52}"/>
    <cellStyle name="Normal 4 2 9 4 12" xfId="27315" xr:uid="{2D81B21A-49E8-44AC-BAD0-C98E7E5FA7E6}"/>
    <cellStyle name="Normal 4 2 9 4 2" xfId="3864" xr:uid="{8B4202B3-BA11-46D3-8EFD-495857BD8724}"/>
    <cellStyle name="Normal 4 2 9 4 3" xfId="6209" xr:uid="{A5FFE8BC-5454-455E-B033-E4D144747824}"/>
    <cellStyle name="Normal 4 2 9 4 4" xfId="8554" xr:uid="{B63AE3AE-3FAA-445D-AE36-A11F84D3A556}"/>
    <cellStyle name="Normal 4 2 9 4 5" xfId="10899" xr:uid="{13A4E8FF-0380-4A39-85BE-EAD140CAABED}"/>
    <cellStyle name="Normal 4 2 9 4 6" xfId="13244" xr:uid="{F2058690-A25C-42AD-8C99-752D6E8BB906}"/>
    <cellStyle name="Normal 4 2 9 4 7" xfId="15589" xr:uid="{D5C1805D-3164-4723-8EA7-8E6FDD9D44CF}"/>
    <cellStyle name="Normal 4 2 9 4 8" xfId="17935" xr:uid="{9E2A3AFE-D50B-42CE-A24F-C2336DC249EF}"/>
    <cellStyle name="Normal 4 2 9 4 9" xfId="20280" xr:uid="{00FE7930-4F5A-4153-AE7B-468A0EE5581A}"/>
    <cellStyle name="Normal 4 2 9 5" xfId="1903" xr:uid="{FC526878-0F6C-49C3-B029-6DE6F79C4131}"/>
    <cellStyle name="Normal 4 2 9 5 10" xfId="23009" xr:uid="{06670C9F-2875-44D8-AEFA-447FBC9728CA}"/>
    <cellStyle name="Normal 4 2 9 5 11" xfId="25354" xr:uid="{9CF1E400-BA1D-4054-808F-E26495EFEF45}"/>
    <cellStyle name="Normal 4 2 9 5 12" xfId="27699" xr:uid="{7905137F-E08D-4451-80EE-88395AC5EB0D}"/>
    <cellStyle name="Normal 4 2 9 5 2" xfId="4248" xr:uid="{6449DF26-2F05-492A-B0F8-B8BDB83CB21A}"/>
    <cellStyle name="Normal 4 2 9 5 3" xfId="6593" xr:uid="{78CC03BE-1922-4B1C-8D12-64F14CEE049C}"/>
    <cellStyle name="Normal 4 2 9 5 4" xfId="8938" xr:uid="{00B06B02-C1BA-430D-B282-84B98A31986B}"/>
    <cellStyle name="Normal 4 2 9 5 5" xfId="11283" xr:uid="{31637D4B-C54E-4A87-8B7A-3D619C76AA8B}"/>
    <cellStyle name="Normal 4 2 9 5 6" xfId="13628" xr:uid="{ED185C17-C5B5-4AD0-920A-BFE293A5418E}"/>
    <cellStyle name="Normal 4 2 9 5 7" xfId="15973" xr:uid="{845C9857-81D5-4D4F-9E44-F6F3350EDF70}"/>
    <cellStyle name="Normal 4 2 9 5 8" xfId="18319" xr:uid="{B1ED78E5-A57C-4801-8824-C42A6FF97091}"/>
    <cellStyle name="Normal 4 2 9 5 9" xfId="20664" xr:uid="{B3D94351-8F6C-445C-AB88-860F41516347}"/>
    <cellStyle name="Normal 4 2 9 6" xfId="2287" xr:uid="{CF1DCC61-1A78-4ECA-97B8-A2141221EDFD}"/>
    <cellStyle name="Normal 4 2 9 6 10" xfId="23393" xr:uid="{7A325EFC-8E8C-4C00-B281-D8D3AD715A44}"/>
    <cellStyle name="Normal 4 2 9 6 11" xfId="25738" xr:uid="{3F6DCDAB-E2E4-495E-A484-4BBB80253523}"/>
    <cellStyle name="Normal 4 2 9 6 12" xfId="28083" xr:uid="{5CAC6CA6-F5E4-42AB-A3F2-C9889AA1B634}"/>
    <cellStyle name="Normal 4 2 9 6 2" xfId="4632" xr:uid="{1E628312-9884-4003-BC52-75C89BF8F603}"/>
    <cellStyle name="Normal 4 2 9 6 3" xfId="6977" xr:uid="{758790D9-0179-49C6-8992-C9108D605E62}"/>
    <cellStyle name="Normal 4 2 9 6 4" xfId="9322" xr:uid="{5598FE20-AF0E-4D8A-8709-79E8A7AC5762}"/>
    <cellStyle name="Normal 4 2 9 6 5" xfId="11667" xr:uid="{0C3E59DD-20CD-4BD1-8FB0-16C0E200B1B4}"/>
    <cellStyle name="Normal 4 2 9 6 6" xfId="14012" xr:uid="{9BEB59E1-04D5-46F2-AA14-B27CFAD8FE4B}"/>
    <cellStyle name="Normal 4 2 9 6 7" xfId="16357" xr:uid="{FC7F0FD5-1361-4EF6-BA89-5FF67B5D2E62}"/>
    <cellStyle name="Normal 4 2 9 6 8" xfId="18703" xr:uid="{FC0A48E4-3570-4D75-A084-0694BD08DC30}"/>
    <cellStyle name="Normal 4 2 9 6 9" xfId="21048" xr:uid="{378346A4-2BA8-4E43-97DB-5B5CF3C9808B}"/>
    <cellStyle name="Normal 4 2 9 7" xfId="2671" xr:uid="{B5600B44-90D2-43A6-BEEC-4EC5366EF7E6}"/>
    <cellStyle name="Normal 4 2 9 8" xfId="5016" xr:uid="{FE29CC86-F2D2-49E9-8633-E0109843F375}"/>
    <cellStyle name="Normal 4 2 9 9" xfId="7361" xr:uid="{9B83F13C-2BAF-4E16-9487-D2D718D4F629}"/>
    <cellStyle name="Normal 4 20" xfId="33" xr:uid="{7F2590D6-E307-4BE6-A0CF-94AF58B936F8}"/>
    <cellStyle name="Normal 4 21" xfId="2381" xr:uid="{28DDE120-9EE4-408F-A5C9-44BCA8867BFC}"/>
    <cellStyle name="Normal 4 22" xfId="4726" xr:uid="{D70B5245-8638-4E68-9272-F27AD46FE69F}"/>
    <cellStyle name="Normal 4 23" xfId="7071" xr:uid="{4D680C0E-C755-4885-A85C-95EE46DC7516}"/>
    <cellStyle name="Normal 4 24" xfId="9416" xr:uid="{3C4B4156-07FA-4087-80D7-C4FF1B909C14}"/>
    <cellStyle name="Normal 4 25" xfId="11761" xr:uid="{82EA7E06-6E00-45F7-82C3-CF77A6014A00}"/>
    <cellStyle name="Normal 4 26" xfId="14106" xr:uid="{6521D19C-815E-4655-AEDF-09032E90B0AC}"/>
    <cellStyle name="Normal 4 27" xfId="16452" xr:uid="{A80BBFEC-2604-402C-B679-AF891DCA9AAC}"/>
    <cellStyle name="Normal 4 28" xfId="18797" xr:uid="{E7D081F2-3973-4171-88BD-CDB3EC706D5B}"/>
    <cellStyle name="Normal 4 29" xfId="21142" xr:uid="{C0631E49-D0D6-42F5-8264-6A675640CDD0}"/>
    <cellStyle name="Normal 4 3" xfId="48" xr:uid="{44A83611-2450-4450-96AE-04DBC5CDC337}"/>
    <cellStyle name="Normal 4 3 10" xfId="432" xr:uid="{8560552C-0FA7-4822-8B8E-C4E366AD133E}"/>
    <cellStyle name="Normal 4 3 10 10" xfId="21538" xr:uid="{7BC1CEE9-AF6D-411E-93AA-24DB648D38A3}"/>
    <cellStyle name="Normal 4 3 10 11" xfId="23883" xr:uid="{E4EA0321-0FD6-4304-9BD6-B9ADF4A720AF}"/>
    <cellStyle name="Normal 4 3 10 12" xfId="26228" xr:uid="{CE9DB055-9F1E-44C5-B601-8B873D269A49}"/>
    <cellStyle name="Normal 4 3 10 2" xfId="2777" xr:uid="{30910CC9-4884-4B95-A631-6028EBC85C5E}"/>
    <cellStyle name="Normal 4 3 10 3" xfId="5122" xr:uid="{FA7F78F8-47FB-4E98-A205-7AEF3BBFB6F7}"/>
    <cellStyle name="Normal 4 3 10 4" xfId="7467" xr:uid="{F0291B77-B3B5-4E79-9BFB-63846F680AA0}"/>
    <cellStyle name="Normal 4 3 10 5" xfId="9812" xr:uid="{183F14BD-0CB4-4366-B3C3-FBFCCC308FDD}"/>
    <cellStyle name="Normal 4 3 10 6" xfId="12157" xr:uid="{5603BC63-616B-4447-83D8-AFF62C1002F6}"/>
    <cellStyle name="Normal 4 3 10 7" xfId="14502" xr:uid="{D1F8BEAB-A18F-4F15-AF69-8A73130AC844}"/>
    <cellStyle name="Normal 4 3 10 8" xfId="16848" xr:uid="{933C9C4C-31C9-4C64-A707-1F300E040228}"/>
    <cellStyle name="Normal 4 3 10 9" xfId="19193" xr:uid="{F10E824E-CAF0-4740-998F-A15719D1E05E}"/>
    <cellStyle name="Normal 4 3 11" xfId="857" xr:uid="{567317D0-4CAE-416D-A5F1-0F36F7280ACE}"/>
    <cellStyle name="Normal 4 3 11 10" xfId="21963" xr:uid="{A065033F-576F-4D41-AB8C-508DCEA24C28}"/>
    <cellStyle name="Normal 4 3 11 11" xfId="24308" xr:uid="{F645BC38-C23E-44BA-A29C-0E270AB8469C}"/>
    <cellStyle name="Normal 4 3 11 12" xfId="26653" xr:uid="{9FFAE1B9-D4C7-46B9-B025-D3BE724C4503}"/>
    <cellStyle name="Normal 4 3 11 2" xfId="3202" xr:uid="{E3D29284-7F2F-48D6-A420-E14969925C09}"/>
    <cellStyle name="Normal 4 3 11 3" xfId="5547" xr:uid="{779B8C93-7B2C-4C58-B6F4-64B1FE48025F}"/>
    <cellStyle name="Normal 4 3 11 4" xfId="7892" xr:uid="{3E31237B-E1FE-43A7-92C2-85F255327EC5}"/>
    <cellStyle name="Normal 4 3 11 5" xfId="10237" xr:uid="{F695AFA6-F258-431B-ADA5-E64BB4CAE1B2}"/>
    <cellStyle name="Normal 4 3 11 6" xfId="12582" xr:uid="{F8AB8CDB-4A60-4EF6-A73D-D7993B273658}"/>
    <cellStyle name="Normal 4 3 11 7" xfId="14927" xr:uid="{2C1302C9-8245-4D75-8AD7-2E6035333FCB}"/>
    <cellStyle name="Normal 4 3 11 8" xfId="17273" xr:uid="{2CD09C30-D05F-4F5E-ACB5-50F0EDD75C47}"/>
    <cellStyle name="Normal 4 3 11 9" xfId="19618" xr:uid="{2955AAFF-DA61-49DC-9624-4AD6324D9EFE}"/>
    <cellStyle name="Normal 4 3 12" xfId="1241" xr:uid="{589107B0-D306-4967-9CF0-807A372362E5}"/>
    <cellStyle name="Normal 4 3 12 10" xfId="22347" xr:uid="{CCA3A2D1-9C62-4061-9AC1-107D7F3E2539}"/>
    <cellStyle name="Normal 4 3 12 11" xfId="24692" xr:uid="{77176058-8DD3-47BC-8ABD-4FA37033C89F}"/>
    <cellStyle name="Normal 4 3 12 12" xfId="27037" xr:uid="{AC0721AE-4F34-46B4-B594-B03F468151C3}"/>
    <cellStyle name="Normal 4 3 12 2" xfId="3586" xr:uid="{C9E26728-769E-4B7B-8EAC-BA6E1B9CE336}"/>
    <cellStyle name="Normal 4 3 12 3" xfId="5931" xr:uid="{C849BBBC-223F-4B8E-B174-38CA98B155C2}"/>
    <cellStyle name="Normal 4 3 12 4" xfId="8276" xr:uid="{370EF0ED-B4DF-4ACB-A993-22BCF7B239D3}"/>
    <cellStyle name="Normal 4 3 12 5" xfId="10621" xr:uid="{D5E1AA0D-ECF3-4B87-8B40-09FE71FC082D}"/>
    <cellStyle name="Normal 4 3 12 6" xfId="12966" xr:uid="{7F408E19-52E6-4FCA-8B61-7408FC0561AF}"/>
    <cellStyle name="Normal 4 3 12 7" xfId="15311" xr:uid="{DD48143F-AD37-4A67-B9A5-FA6BD70884CF}"/>
    <cellStyle name="Normal 4 3 12 8" xfId="17657" xr:uid="{E478B5EE-2FFF-47AA-9A1D-9407A05B4828}"/>
    <cellStyle name="Normal 4 3 12 9" xfId="20002" xr:uid="{8EF1B7AC-FA67-4845-AA6F-CDB52D70D8C6}"/>
    <cellStyle name="Normal 4 3 13" xfId="1625" xr:uid="{808E4B6A-0EA4-4572-8117-584913F40D2C}"/>
    <cellStyle name="Normal 4 3 13 10" xfId="22731" xr:uid="{0387A957-8616-4E0D-9591-7DAF78384ED5}"/>
    <cellStyle name="Normal 4 3 13 11" xfId="25076" xr:uid="{AFE5F38F-429B-43CF-846E-F4A9219EE561}"/>
    <cellStyle name="Normal 4 3 13 12" xfId="27421" xr:uid="{2523B7E9-A7A6-4272-A3CA-C3EF226BADC5}"/>
    <cellStyle name="Normal 4 3 13 2" xfId="3970" xr:uid="{68266317-4EE8-4169-BA65-D6897FCF27E8}"/>
    <cellStyle name="Normal 4 3 13 3" xfId="6315" xr:uid="{38448572-FF3B-44F1-B956-F1F75585A412}"/>
    <cellStyle name="Normal 4 3 13 4" xfId="8660" xr:uid="{B4A96CE8-BDFF-42AD-8A94-4D59C4E82263}"/>
    <cellStyle name="Normal 4 3 13 5" xfId="11005" xr:uid="{86567321-20FD-424F-AF4F-9042D8BDEA0A}"/>
    <cellStyle name="Normal 4 3 13 6" xfId="13350" xr:uid="{FF64389F-00B0-4E2A-BBBF-DDA468689CEE}"/>
    <cellStyle name="Normal 4 3 13 7" xfId="15695" xr:uid="{AFEA6C8C-3128-4531-BD2C-F502C2D49254}"/>
    <cellStyle name="Normal 4 3 13 8" xfId="18041" xr:uid="{C1108343-142E-4D67-9239-127DB03E4D03}"/>
    <cellStyle name="Normal 4 3 13 9" xfId="20386" xr:uid="{D9D49D5D-317F-4F44-8B38-C450C7A1B4BD}"/>
    <cellStyle name="Normal 4 3 14" xfId="2009" xr:uid="{DC155244-468D-4FA2-B8A9-E83C3306A00F}"/>
    <cellStyle name="Normal 4 3 14 10" xfId="23115" xr:uid="{A8BF6F95-2075-40FC-9602-1511AB579D33}"/>
    <cellStyle name="Normal 4 3 14 11" xfId="25460" xr:uid="{33B9E5A8-B82B-4CEC-B9E7-35D3C4E5B869}"/>
    <cellStyle name="Normal 4 3 14 12" xfId="27805" xr:uid="{8BD7E9F5-8BF6-4D28-9F10-F093F763AFBD}"/>
    <cellStyle name="Normal 4 3 14 2" xfId="4354" xr:uid="{003B830E-9302-4EDD-9B35-C60D84F6F146}"/>
    <cellStyle name="Normal 4 3 14 3" xfId="6699" xr:uid="{3BB419DA-9D8C-4D02-9A32-4E19E186401D}"/>
    <cellStyle name="Normal 4 3 14 4" xfId="9044" xr:uid="{DDD55B1A-1730-42CC-A57E-E429DBBE0021}"/>
    <cellStyle name="Normal 4 3 14 5" xfId="11389" xr:uid="{CCA42AE8-A302-405A-B10A-9E3E21720BE4}"/>
    <cellStyle name="Normal 4 3 14 6" xfId="13734" xr:uid="{851407E2-0678-4A7B-8F88-15F2EDDF7B03}"/>
    <cellStyle name="Normal 4 3 14 7" xfId="16079" xr:uid="{20595259-AD38-4F76-AC59-3F55DF63D42C}"/>
    <cellStyle name="Normal 4 3 14 8" xfId="18425" xr:uid="{69CC6F1C-DAAA-452B-B7B2-853FAB613DBC}"/>
    <cellStyle name="Normal 4 3 14 9" xfId="20770" xr:uid="{CB3192B5-A566-429E-95BC-A9D01CA9CE12}"/>
    <cellStyle name="Normal 4 3 15" xfId="2393" xr:uid="{35E2EAF8-43E1-4716-ADD9-7A17D5F18AD2}"/>
    <cellStyle name="Normal 4 3 16" xfId="4738" xr:uid="{694D72D1-B467-46E4-9C2C-B0C9695B9686}"/>
    <cellStyle name="Normal 4 3 17" xfId="7083" xr:uid="{F0AC38E1-57C4-4BAB-9E2B-AEF0E2CD5AEA}"/>
    <cellStyle name="Normal 4 3 18" xfId="9428" xr:uid="{7EEC179B-889C-4B6D-95A5-814E29DAF596}"/>
    <cellStyle name="Normal 4 3 19" xfId="11773" xr:uid="{1924F7B8-48CB-4BE2-8C60-918E54555331}"/>
    <cellStyle name="Normal 4 3 2" xfId="72" xr:uid="{7B1B3381-B35C-453C-A339-98A116515D34}"/>
    <cellStyle name="Normal 4 3 2 10" xfId="881" xr:uid="{FA8FE424-F9FA-474E-8536-BAECF703CC95}"/>
    <cellStyle name="Normal 4 3 2 10 10" xfId="21987" xr:uid="{FB3A2288-320D-4085-BD4A-74E7B55B0E57}"/>
    <cellStyle name="Normal 4 3 2 10 11" xfId="24332" xr:uid="{660B7CAC-26C6-45F0-A3F1-71F1131C1CC1}"/>
    <cellStyle name="Normal 4 3 2 10 12" xfId="26677" xr:uid="{7E5AE9A4-1DD6-48DF-96D0-76CCD08297B3}"/>
    <cellStyle name="Normal 4 3 2 10 2" xfId="3226" xr:uid="{CDC1B9FD-36C2-44BC-9FF1-3FD76006ABD1}"/>
    <cellStyle name="Normal 4 3 2 10 3" xfId="5571" xr:uid="{4C49AD67-3866-4A75-A9B7-C046E9205FE6}"/>
    <cellStyle name="Normal 4 3 2 10 4" xfId="7916" xr:uid="{16003A51-F8B8-4909-B3A1-39F1ED4A07E4}"/>
    <cellStyle name="Normal 4 3 2 10 5" xfId="10261" xr:uid="{A46C942F-26B4-4FBF-8249-641CF8BF0135}"/>
    <cellStyle name="Normal 4 3 2 10 6" xfId="12606" xr:uid="{D40F0F34-4FE8-496C-A1F3-00B098C85F1E}"/>
    <cellStyle name="Normal 4 3 2 10 7" xfId="14951" xr:uid="{AAB00761-7A5A-4D31-B866-2D10BF36604D}"/>
    <cellStyle name="Normal 4 3 2 10 8" xfId="17297" xr:uid="{7B12EE86-F07A-4BEB-83BE-1F7349183A95}"/>
    <cellStyle name="Normal 4 3 2 10 9" xfId="19642" xr:uid="{5B19D1CE-1FCD-4962-AD3E-B7A4A08D2506}"/>
    <cellStyle name="Normal 4 3 2 11" xfId="1265" xr:uid="{F608992B-7C05-43B7-B89C-4E743E5666E4}"/>
    <cellStyle name="Normal 4 3 2 11 10" xfId="22371" xr:uid="{05D6EF3D-926F-462B-B616-C6BBA73E07D8}"/>
    <cellStyle name="Normal 4 3 2 11 11" xfId="24716" xr:uid="{42079A5B-F22B-49A8-BF79-BE8CCE642166}"/>
    <cellStyle name="Normal 4 3 2 11 12" xfId="27061" xr:uid="{84EE1108-5D7F-4FAD-AA73-776ED0B02F85}"/>
    <cellStyle name="Normal 4 3 2 11 2" xfId="3610" xr:uid="{6F13985E-E818-4945-B32F-6EE82998BB76}"/>
    <cellStyle name="Normal 4 3 2 11 3" xfId="5955" xr:uid="{732A7ED1-E1F2-4B6B-8E11-C4098CB7F34A}"/>
    <cellStyle name="Normal 4 3 2 11 4" xfId="8300" xr:uid="{C8C0D761-7902-4A59-BBBD-E10C42E9BACE}"/>
    <cellStyle name="Normal 4 3 2 11 5" xfId="10645" xr:uid="{73F3C4C6-8322-4969-B4B2-EF7249EB7AB6}"/>
    <cellStyle name="Normal 4 3 2 11 6" xfId="12990" xr:uid="{EEA04118-F9C2-4F93-A5B1-0F2EEF6FF518}"/>
    <cellStyle name="Normal 4 3 2 11 7" xfId="15335" xr:uid="{E1EFEB3C-AC28-48ED-9EF6-DD8CC9D57C78}"/>
    <cellStyle name="Normal 4 3 2 11 8" xfId="17681" xr:uid="{41C57015-81E4-4577-9040-20D1FE45BEF9}"/>
    <cellStyle name="Normal 4 3 2 11 9" xfId="20026" xr:uid="{43EEC4A5-BF59-4CAE-B086-D41B0C98F594}"/>
    <cellStyle name="Normal 4 3 2 12" xfId="1649" xr:uid="{22FF9526-2B97-440B-88F8-7A737AD60F09}"/>
    <cellStyle name="Normal 4 3 2 12 10" xfId="22755" xr:uid="{E033629D-AC51-41DF-856E-0B7D3E57CDC3}"/>
    <cellStyle name="Normal 4 3 2 12 11" xfId="25100" xr:uid="{1684F44E-809C-4A96-8568-C49ABBF0AAE1}"/>
    <cellStyle name="Normal 4 3 2 12 12" xfId="27445" xr:uid="{777FB042-C776-424E-83DA-F65C16E7CCEF}"/>
    <cellStyle name="Normal 4 3 2 12 2" xfId="3994" xr:uid="{F79AB8D4-079A-4C33-AE37-DB08F69D01F5}"/>
    <cellStyle name="Normal 4 3 2 12 3" xfId="6339" xr:uid="{EFBC26FD-6C7B-49D8-8445-8D28A43DBF4D}"/>
    <cellStyle name="Normal 4 3 2 12 4" xfId="8684" xr:uid="{0357E3F3-EC57-451F-A3EB-00AB0975AEF8}"/>
    <cellStyle name="Normal 4 3 2 12 5" xfId="11029" xr:uid="{91B1B9E1-EC7F-4D8A-B82F-89119D5BCB78}"/>
    <cellStyle name="Normal 4 3 2 12 6" xfId="13374" xr:uid="{F1FD7DAD-BE83-4DFF-89E7-23A564E5F549}"/>
    <cellStyle name="Normal 4 3 2 12 7" xfId="15719" xr:uid="{4A171124-A760-402D-A570-C4E6EF3E0B85}"/>
    <cellStyle name="Normal 4 3 2 12 8" xfId="18065" xr:uid="{A30D10B2-F9C6-43D7-89CF-9288B20AED8B}"/>
    <cellStyle name="Normal 4 3 2 12 9" xfId="20410" xr:uid="{6D9F7E07-58C3-4B31-9D7E-F826521045D5}"/>
    <cellStyle name="Normal 4 3 2 13" xfId="2033" xr:uid="{B9412169-370A-42A1-A5E9-BCCBD9EF6481}"/>
    <cellStyle name="Normal 4 3 2 13 10" xfId="23139" xr:uid="{312A3FBA-0BFF-4591-8501-A08EC0597C45}"/>
    <cellStyle name="Normal 4 3 2 13 11" xfId="25484" xr:uid="{7C24C5FE-B681-441A-B768-98DF656E4F3F}"/>
    <cellStyle name="Normal 4 3 2 13 12" xfId="27829" xr:uid="{95F474D1-D6B8-4ABD-B91E-03D00CC4F97A}"/>
    <cellStyle name="Normal 4 3 2 13 2" xfId="4378" xr:uid="{8E0ADEBE-4EDA-4186-923C-6466119D6EED}"/>
    <cellStyle name="Normal 4 3 2 13 3" xfId="6723" xr:uid="{3CB1D9C0-BC76-4A0F-A0A7-80C173242C3B}"/>
    <cellStyle name="Normal 4 3 2 13 4" xfId="9068" xr:uid="{78F39D2A-1F65-440A-8DDE-44873047B0F7}"/>
    <cellStyle name="Normal 4 3 2 13 5" xfId="11413" xr:uid="{9F90D051-3C4A-480A-8AC9-32D2DF80A1CB}"/>
    <cellStyle name="Normal 4 3 2 13 6" xfId="13758" xr:uid="{EB1BA2C0-EBFB-4B92-9A4D-E3366D798C95}"/>
    <cellStyle name="Normal 4 3 2 13 7" xfId="16103" xr:uid="{D409241C-67C4-4AB4-B8A8-1F784EF8AEF6}"/>
    <cellStyle name="Normal 4 3 2 13 8" xfId="18449" xr:uid="{512D28C9-21BE-42B6-8FCE-590392EDAF69}"/>
    <cellStyle name="Normal 4 3 2 13 9" xfId="20794" xr:uid="{149BE694-4B41-43F8-A37B-598A6C0AC948}"/>
    <cellStyle name="Normal 4 3 2 14" xfId="2417" xr:uid="{3BD51BFB-2121-412D-B557-8A2087376204}"/>
    <cellStyle name="Normal 4 3 2 15" xfId="4762" xr:uid="{83043371-AB4E-4D5C-AD1B-03D6EC4A9A93}"/>
    <cellStyle name="Normal 4 3 2 16" xfId="7107" xr:uid="{427CF42A-6A81-4D9E-BFF6-41F0E1B1A1AA}"/>
    <cellStyle name="Normal 4 3 2 17" xfId="9452" xr:uid="{801E059C-7D60-464E-8796-F42E924DF6B4}"/>
    <cellStyle name="Normal 4 3 2 18" xfId="11797" xr:uid="{96DCA8E8-B1C0-4724-9177-39B2D658F807}"/>
    <cellStyle name="Normal 4 3 2 19" xfId="14142" xr:uid="{66B2D64A-E714-48F0-9279-39A6410AF73B}"/>
    <cellStyle name="Normal 4 3 2 2" xfId="120" xr:uid="{06E8F849-66A6-459A-A5D3-1B6F9853B118}"/>
    <cellStyle name="Normal 4 3 2 2 10" xfId="9500" xr:uid="{FDCA31E2-4E35-42A7-A39C-4961D54FD76D}"/>
    <cellStyle name="Normal 4 3 2 2 11" xfId="11845" xr:uid="{20C7B262-D326-427D-A61F-5E821B41DE1B}"/>
    <cellStyle name="Normal 4 3 2 2 12" xfId="14190" xr:uid="{CA124F98-1B27-4404-B079-4B8789C11BF7}"/>
    <cellStyle name="Normal 4 3 2 2 13" xfId="16536" xr:uid="{465B7BCE-43D1-4258-BC94-4AB0F5B4C5ED}"/>
    <cellStyle name="Normal 4 3 2 2 14" xfId="18881" xr:uid="{AD8D96C5-2CA6-40E3-B389-A77134152AEC}"/>
    <cellStyle name="Normal 4 3 2 2 15" xfId="21226" xr:uid="{D832A616-254E-4C27-A879-9171DC520F9A}"/>
    <cellStyle name="Normal 4 3 2 2 16" xfId="23571" xr:uid="{59CFA9B2-C972-4A0B-9273-3CA3BE74E411}"/>
    <cellStyle name="Normal 4 3 2 2 17" xfId="25916" xr:uid="{92F17216-1280-4534-AA6E-1AA9D0B85BB0}"/>
    <cellStyle name="Normal 4 3 2 2 2" xfId="504" xr:uid="{DABCDB0B-AE04-4392-980D-D69A1E4C1F2B}"/>
    <cellStyle name="Normal 4 3 2 2 2 10" xfId="21610" xr:uid="{1A1AAE8B-49AA-45DB-AC77-A75571FCB460}"/>
    <cellStyle name="Normal 4 3 2 2 2 11" xfId="23955" xr:uid="{1285448B-B4EA-49F8-AF7A-6E5337C26398}"/>
    <cellStyle name="Normal 4 3 2 2 2 12" xfId="26300" xr:uid="{59E0A2B5-0D4B-4E03-AC5E-A7373956924E}"/>
    <cellStyle name="Normal 4 3 2 2 2 2" xfId="2849" xr:uid="{F40E16AA-4D41-40ED-9001-D3C8B9BFCBA9}"/>
    <cellStyle name="Normal 4 3 2 2 2 3" xfId="5194" xr:uid="{F204D74F-C94E-4652-8825-5D66532CA27C}"/>
    <cellStyle name="Normal 4 3 2 2 2 4" xfId="7539" xr:uid="{15964811-E238-4CEE-B6C4-8B72A6736F7E}"/>
    <cellStyle name="Normal 4 3 2 2 2 5" xfId="9884" xr:uid="{73A20F82-926C-487B-8F30-42C9B32763AC}"/>
    <cellStyle name="Normal 4 3 2 2 2 6" xfId="12229" xr:uid="{53A03224-108D-4381-A24D-B2C187037362}"/>
    <cellStyle name="Normal 4 3 2 2 2 7" xfId="14574" xr:uid="{592B0528-67B2-4512-9DAF-517701803D5F}"/>
    <cellStyle name="Normal 4 3 2 2 2 8" xfId="16920" xr:uid="{764173A4-5AFF-496D-9820-6100B94F6DEE}"/>
    <cellStyle name="Normal 4 3 2 2 2 9" xfId="19265" xr:uid="{7E19C849-77A3-43D9-A31E-1558D57B06E7}"/>
    <cellStyle name="Normal 4 3 2 2 3" xfId="929" xr:uid="{737E59E7-2C88-459F-A0AA-AD68162828AF}"/>
    <cellStyle name="Normal 4 3 2 2 3 10" xfId="22035" xr:uid="{522519B1-7C9E-4FB7-BEA5-2812DE983067}"/>
    <cellStyle name="Normal 4 3 2 2 3 11" xfId="24380" xr:uid="{E81F03DC-9123-452C-99DC-EB4287DF1A69}"/>
    <cellStyle name="Normal 4 3 2 2 3 12" xfId="26725" xr:uid="{21906B40-CBD9-4066-B659-0296EAF7FE29}"/>
    <cellStyle name="Normal 4 3 2 2 3 2" xfId="3274" xr:uid="{331CA9B2-F3F9-4E46-BA8F-79AD3DFD1B57}"/>
    <cellStyle name="Normal 4 3 2 2 3 3" xfId="5619" xr:uid="{8D5B303C-C1DB-4712-88BA-0BF2E12FCAE3}"/>
    <cellStyle name="Normal 4 3 2 2 3 4" xfId="7964" xr:uid="{C1B422E0-BB46-4263-B9BC-184CE29FE761}"/>
    <cellStyle name="Normal 4 3 2 2 3 5" xfId="10309" xr:uid="{140882E0-6673-4E18-9419-84AFCA79425A}"/>
    <cellStyle name="Normal 4 3 2 2 3 6" xfId="12654" xr:uid="{5612D36F-5D3C-43D6-B24A-130E91B44351}"/>
    <cellStyle name="Normal 4 3 2 2 3 7" xfId="14999" xr:uid="{F02F0CEA-A9D3-4167-A855-A99A4A02A4DF}"/>
    <cellStyle name="Normal 4 3 2 2 3 8" xfId="17345" xr:uid="{610469DC-D075-4ED7-8EAE-E32EF30C97E2}"/>
    <cellStyle name="Normal 4 3 2 2 3 9" xfId="19690" xr:uid="{9F84B46A-E758-41B5-BF34-3288091CA5D1}"/>
    <cellStyle name="Normal 4 3 2 2 4" xfId="1313" xr:uid="{737E741C-89C1-4313-AB51-D4D36D664D1C}"/>
    <cellStyle name="Normal 4 3 2 2 4 10" xfId="22419" xr:uid="{CBB15C9A-62B0-4984-A34C-FB7CEBF77A27}"/>
    <cellStyle name="Normal 4 3 2 2 4 11" xfId="24764" xr:uid="{FF132321-30FB-4A01-A6D8-7052B6D562FF}"/>
    <cellStyle name="Normal 4 3 2 2 4 12" xfId="27109" xr:uid="{AC641679-2443-4492-8A63-50DB82588AB4}"/>
    <cellStyle name="Normal 4 3 2 2 4 2" xfId="3658" xr:uid="{9A151B22-5311-496D-923D-7BCEF166E68F}"/>
    <cellStyle name="Normal 4 3 2 2 4 3" xfId="6003" xr:uid="{27A6E3DC-876B-41EA-9A42-B8CD8A7D89E9}"/>
    <cellStyle name="Normal 4 3 2 2 4 4" xfId="8348" xr:uid="{F4B16946-0DD2-45F7-A66F-9135775FA3F4}"/>
    <cellStyle name="Normal 4 3 2 2 4 5" xfId="10693" xr:uid="{440FD91D-8AFE-491C-8E9D-ABF433CA0331}"/>
    <cellStyle name="Normal 4 3 2 2 4 6" xfId="13038" xr:uid="{210436C0-C73E-48C1-BCE6-D39F4AA5E992}"/>
    <cellStyle name="Normal 4 3 2 2 4 7" xfId="15383" xr:uid="{E18178F4-DFFA-411C-B6D0-B96B2F232CEC}"/>
    <cellStyle name="Normal 4 3 2 2 4 8" xfId="17729" xr:uid="{D78FFAAA-C2F8-4C36-998A-2441AF74C48E}"/>
    <cellStyle name="Normal 4 3 2 2 4 9" xfId="20074" xr:uid="{B2CC6D1F-CF7B-4092-A846-0ECDF2345E9B}"/>
    <cellStyle name="Normal 4 3 2 2 5" xfId="1697" xr:uid="{62934EA1-20F3-449A-A56C-38354E169270}"/>
    <cellStyle name="Normal 4 3 2 2 5 10" xfId="22803" xr:uid="{EF9541DB-5515-40BA-A998-592A6DFAAD48}"/>
    <cellStyle name="Normal 4 3 2 2 5 11" xfId="25148" xr:uid="{50179A87-FDA2-4EA0-9F0A-1D5F4B65F2A6}"/>
    <cellStyle name="Normal 4 3 2 2 5 12" xfId="27493" xr:uid="{5ADB6EE9-ACFA-4A52-B0CE-50F375CBEA99}"/>
    <cellStyle name="Normal 4 3 2 2 5 2" xfId="4042" xr:uid="{F4C514F0-3686-4084-8D3C-EEB464944942}"/>
    <cellStyle name="Normal 4 3 2 2 5 3" xfId="6387" xr:uid="{0E931B93-6676-45D5-81C5-3FA1A2748DA0}"/>
    <cellStyle name="Normal 4 3 2 2 5 4" xfId="8732" xr:uid="{1087015C-4164-4B70-8684-D7A5F09C94C3}"/>
    <cellStyle name="Normal 4 3 2 2 5 5" xfId="11077" xr:uid="{C998F187-27C5-47F5-ABA4-9E6EAA971DA2}"/>
    <cellStyle name="Normal 4 3 2 2 5 6" xfId="13422" xr:uid="{21C69D79-ADB1-4441-B421-93208D8D638F}"/>
    <cellStyle name="Normal 4 3 2 2 5 7" xfId="15767" xr:uid="{1B1E513E-4870-4839-804B-CEA06F60DADD}"/>
    <cellStyle name="Normal 4 3 2 2 5 8" xfId="18113" xr:uid="{BEDD9B2B-26D1-4A02-B141-D5173BF70B0B}"/>
    <cellStyle name="Normal 4 3 2 2 5 9" xfId="20458" xr:uid="{BEE13A51-D5E2-493D-A6ED-09C9FD8F582A}"/>
    <cellStyle name="Normal 4 3 2 2 6" xfId="2081" xr:uid="{59F51245-5B8B-407D-B15F-EB1D352FC4C0}"/>
    <cellStyle name="Normal 4 3 2 2 6 10" xfId="23187" xr:uid="{A23D6FAF-42DE-40F5-8EE8-7D0142221EA6}"/>
    <cellStyle name="Normal 4 3 2 2 6 11" xfId="25532" xr:uid="{4D711A25-64E9-4ED8-B232-19AFF7A61072}"/>
    <cellStyle name="Normal 4 3 2 2 6 12" xfId="27877" xr:uid="{769D2206-AF42-4F6D-AAA9-9FBFED3F099E}"/>
    <cellStyle name="Normal 4 3 2 2 6 2" xfId="4426" xr:uid="{867E19D0-E3A8-4834-9F14-2AA720420A77}"/>
    <cellStyle name="Normal 4 3 2 2 6 3" xfId="6771" xr:uid="{CD3151CA-8A4C-46E5-9203-BE32D5951002}"/>
    <cellStyle name="Normal 4 3 2 2 6 4" xfId="9116" xr:uid="{A02A85CF-2327-4C33-96FC-04F3F03A1DA3}"/>
    <cellStyle name="Normal 4 3 2 2 6 5" xfId="11461" xr:uid="{6B7D27C0-4AF3-4DCA-9787-8D0D175CC33B}"/>
    <cellStyle name="Normal 4 3 2 2 6 6" xfId="13806" xr:uid="{78E7F3B1-2F74-458F-B107-C7D83B5A957B}"/>
    <cellStyle name="Normal 4 3 2 2 6 7" xfId="16151" xr:uid="{322ED964-EB0D-4869-84C1-52B6919AA52F}"/>
    <cellStyle name="Normal 4 3 2 2 6 8" xfId="18497" xr:uid="{4BE485BC-3DEF-42D6-B306-319FFFB3B9B5}"/>
    <cellStyle name="Normal 4 3 2 2 6 9" xfId="20842" xr:uid="{994E641A-CD94-4206-8042-7215D8EED451}"/>
    <cellStyle name="Normal 4 3 2 2 7" xfId="2465" xr:uid="{6CF63575-D488-49AF-8B13-4A4589E17AF1}"/>
    <cellStyle name="Normal 4 3 2 2 8" xfId="4810" xr:uid="{58B3CD1B-C789-47BB-8E4D-910DB7D7C2A8}"/>
    <cellStyle name="Normal 4 3 2 2 9" xfId="7155" xr:uid="{624D0595-D600-4838-B3FE-6A878F39E7EE}"/>
    <cellStyle name="Normal 4 3 2 20" xfId="16488" xr:uid="{5C30A8A0-8A1B-4BD4-A3AD-631825BB0705}"/>
    <cellStyle name="Normal 4 3 2 21" xfId="18833" xr:uid="{0CD72370-CA40-43BD-999D-63597403B413}"/>
    <cellStyle name="Normal 4 3 2 22" xfId="21178" xr:uid="{8AD3AFC0-CE53-4159-8950-AE56BC130EE1}"/>
    <cellStyle name="Normal 4 3 2 23" xfId="23523" xr:uid="{AC7A7628-92DC-40C4-B197-F70C8E00AB57}"/>
    <cellStyle name="Normal 4 3 2 24" xfId="25868" xr:uid="{50D008E1-6A1E-4FF6-BF35-06C8EA0EE59D}"/>
    <cellStyle name="Normal 4 3 2 3" xfId="168" xr:uid="{2127A7A4-785E-4340-86EA-9E1DB9CDF9B1}"/>
    <cellStyle name="Normal 4 3 2 3 10" xfId="9548" xr:uid="{CFB75BA7-0D4F-44CC-8122-F157ED29C4DB}"/>
    <cellStyle name="Normal 4 3 2 3 11" xfId="11893" xr:uid="{C304AD67-5E63-44C7-81AF-91F9FC78A036}"/>
    <cellStyle name="Normal 4 3 2 3 12" xfId="14238" xr:uid="{64EE1314-CE01-4B01-AF2B-95152F906AA6}"/>
    <cellStyle name="Normal 4 3 2 3 13" xfId="16584" xr:uid="{80AD3F71-DEC7-434A-9571-9122EBD2A48D}"/>
    <cellStyle name="Normal 4 3 2 3 14" xfId="18929" xr:uid="{D76B1D71-AA3B-42BD-AE7F-27BC2FB5A055}"/>
    <cellStyle name="Normal 4 3 2 3 15" xfId="21274" xr:uid="{AE97417B-E4A9-4620-8C52-9A689FCEE2E9}"/>
    <cellStyle name="Normal 4 3 2 3 16" xfId="23619" xr:uid="{B2031366-5526-4AD1-B424-561EF2E0B963}"/>
    <cellStyle name="Normal 4 3 2 3 17" xfId="25964" xr:uid="{E8DCFDA3-4679-4661-9666-19D370FDC614}"/>
    <cellStyle name="Normal 4 3 2 3 2" xfId="552" xr:uid="{036E63B1-63A6-444D-812D-25D8CC844736}"/>
    <cellStyle name="Normal 4 3 2 3 2 10" xfId="21658" xr:uid="{BAD18799-8B42-49EA-AF14-68CFDD0C95CD}"/>
    <cellStyle name="Normal 4 3 2 3 2 11" xfId="24003" xr:uid="{7E6CC78A-0F30-429C-A133-9B249A130103}"/>
    <cellStyle name="Normal 4 3 2 3 2 12" xfId="26348" xr:uid="{0FD7D955-CE86-4E75-BF6B-C7282AE2A6A8}"/>
    <cellStyle name="Normal 4 3 2 3 2 2" xfId="2897" xr:uid="{FC408F90-0B87-499F-9279-C178EA31A5F2}"/>
    <cellStyle name="Normal 4 3 2 3 2 3" xfId="5242" xr:uid="{3A74520E-0EF7-4911-BC0C-F2D240678322}"/>
    <cellStyle name="Normal 4 3 2 3 2 4" xfId="7587" xr:uid="{89425A4E-AEC1-4288-90F7-D921D1E9D470}"/>
    <cellStyle name="Normal 4 3 2 3 2 5" xfId="9932" xr:uid="{44DA7B18-3F30-4C3B-93C1-BFB4F8C50112}"/>
    <cellStyle name="Normal 4 3 2 3 2 6" xfId="12277" xr:uid="{3A99BD90-54B9-4B41-AE6A-9F9580B7F372}"/>
    <cellStyle name="Normal 4 3 2 3 2 7" xfId="14622" xr:uid="{E1C42022-597E-493C-9CA2-D8BC383A948A}"/>
    <cellStyle name="Normal 4 3 2 3 2 8" xfId="16968" xr:uid="{BDCBA51D-B81A-41ED-83E6-1779D255FE42}"/>
    <cellStyle name="Normal 4 3 2 3 2 9" xfId="19313" xr:uid="{83704F66-69B3-4FCF-B2FC-71E3C567E1EA}"/>
    <cellStyle name="Normal 4 3 2 3 3" xfId="977" xr:uid="{39EDB818-9119-4078-8EA6-082C9E2B9FF7}"/>
    <cellStyle name="Normal 4 3 2 3 3 10" xfId="22083" xr:uid="{3B69DFB4-0139-4061-BBE9-53E3D33AFC3A}"/>
    <cellStyle name="Normal 4 3 2 3 3 11" xfId="24428" xr:uid="{308A3416-BDE5-4EFE-B00C-89B8B22085C2}"/>
    <cellStyle name="Normal 4 3 2 3 3 12" xfId="26773" xr:uid="{80745FC0-BB3A-4BFD-AB49-229C18C480A4}"/>
    <cellStyle name="Normal 4 3 2 3 3 2" xfId="3322" xr:uid="{CC376940-2FF8-4AD9-ABB8-AC3A20F5BE5C}"/>
    <cellStyle name="Normal 4 3 2 3 3 3" xfId="5667" xr:uid="{620A8279-1836-406D-B9C5-87CCBB96425F}"/>
    <cellStyle name="Normal 4 3 2 3 3 4" xfId="8012" xr:uid="{CB876949-CB9D-490A-ADEC-37DF1C461753}"/>
    <cellStyle name="Normal 4 3 2 3 3 5" xfId="10357" xr:uid="{15020AED-2084-4A90-B4EA-1E642BB0E927}"/>
    <cellStyle name="Normal 4 3 2 3 3 6" xfId="12702" xr:uid="{10D85592-D694-4D1B-8AAC-BDA554CAD15C}"/>
    <cellStyle name="Normal 4 3 2 3 3 7" xfId="15047" xr:uid="{5FA94D2F-3CDD-4875-9780-571ADE918E86}"/>
    <cellStyle name="Normal 4 3 2 3 3 8" xfId="17393" xr:uid="{EDC84479-066A-41D0-9F84-2EF7D1E56F17}"/>
    <cellStyle name="Normal 4 3 2 3 3 9" xfId="19738" xr:uid="{4EBF0DB6-36A8-419F-9136-93295C3AE431}"/>
    <cellStyle name="Normal 4 3 2 3 4" xfId="1361" xr:uid="{B21E213E-7384-4BF8-A017-16A2D4F07245}"/>
    <cellStyle name="Normal 4 3 2 3 4 10" xfId="22467" xr:uid="{ADFC04AD-FAC4-4108-8ECC-2A389088ACCF}"/>
    <cellStyle name="Normal 4 3 2 3 4 11" xfId="24812" xr:uid="{68164C26-D365-490D-86D9-0406F2915F7B}"/>
    <cellStyle name="Normal 4 3 2 3 4 12" xfId="27157" xr:uid="{D7E93CC5-E2B3-4985-9264-D1A1D29801A5}"/>
    <cellStyle name="Normal 4 3 2 3 4 2" xfId="3706" xr:uid="{1CF40620-D8EE-4A87-98BC-AC6B369723A2}"/>
    <cellStyle name="Normal 4 3 2 3 4 3" xfId="6051" xr:uid="{88EC6FF3-4AEF-4140-AA23-D683905E5C60}"/>
    <cellStyle name="Normal 4 3 2 3 4 4" xfId="8396" xr:uid="{993711E9-35FD-458F-B985-7A61691CE914}"/>
    <cellStyle name="Normal 4 3 2 3 4 5" xfId="10741" xr:uid="{238D2AAF-0C01-4874-A38A-B36FE0E29A39}"/>
    <cellStyle name="Normal 4 3 2 3 4 6" xfId="13086" xr:uid="{50804108-A650-453E-8065-C9DBED599B4E}"/>
    <cellStyle name="Normal 4 3 2 3 4 7" xfId="15431" xr:uid="{48EBC095-88FD-4586-9F78-02F6C72C718F}"/>
    <cellStyle name="Normal 4 3 2 3 4 8" xfId="17777" xr:uid="{8243BA03-933A-4C53-9F71-57C45869969D}"/>
    <cellStyle name="Normal 4 3 2 3 4 9" xfId="20122" xr:uid="{707E7143-2E28-46E8-AAE1-DE5604AB3177}"/>
    <cellStyle name="Normal 4 3 2 3 5" xfId="1745" xr:uid="{51002154-20B4-44EA-A489-BCDFCED8469F}"/>
    <cellStyle name="Normal 4 3 2 3 5 10" xfId="22851" xr:uid="{EE2F0A49-68D0-4322-97C8-9DA17D889B53}"/>
    <cellStyle name="Normal 4 3 2 3 5 11" xfId="25196" xr:uid="{B950BF84-062E-4EF0-B279-4607CC32EA11}"/>
    <cellStyle name="Normal 4 3 2 3 5 12" xfId="27541" xr:uid="{CEB44F85-2C62-4069-9F6C-684604A47453}"/>
    <cellStyle name="Normal 4 3 2 3 5 2" xfId="4090" xr:uid="{79E21E41-F68E-463F-9C42-73A2DB2ABECC}"/>
    <cellStyle name="Normal 4 3 2 3 5 3" xfId="6435" xr:uid="{9BB5F41D-14BA-45C3-BE50-10C0C7B70667}"/>
    <cellStyle name="Normal 4 3 2 3 5 4" xfId="8780" xr:uid="{0AC1170D-DD27-44A0-B813-8614428AD400}"/>
    <cellStyle name="Normal 4 3 2 3 5 5" xfId="11125" xr:uid="{88779853-DA81-4B71-94D6-7FF129CB1D8A}"/>
    <cellStyle name="Normal 4 3 2 3 5 6" xfId="13470" xr:uid="{ED73B82B-A9A2-4546-8CB1-C2CDCB9B6FE3}"/>
    <cellStyle name="Normal 4 3 2 3 5 7" xfId="15815" xr:uid="{F0B4B5B6-B1EC-4B6D-B993-B5892067E0AB}"/>
    <cellStyle name="Normal 4 3 2 3 5 8" xfId="18161" xr:uid="{A04FF2D0-AEC7-441D-AF93-71AAD8F35EA3}"/>
    <cellStyle name="Normal 4 3 2 3 5 9" xfId="20506" xr:uid="{52B1C64E-D07A-47CF-8F15-1CDBA2A4DC53}"/>
    <cellStyle name="Normal 4 3 2 3 6" xfId="2129" xr:uid="{DF743523-A4ED-466B-9419-C6CD0C668390}"/>
    <cellStyle name="Normal 4 3 2 3 6 10" xfId="23235" xr:uid="{483A0FCC-49C0-4372-AAD0-6E797BA5BFC5}"/>
    <cellStyle name="Normal 4 3 2 3 6 11" xfId="25580" xr:uid="{E8857CD8-A2D8-410A-8BC3-36C81DAC0D01}"/>
    <cellStyle name="Normal 4 3 2 3 6 12" xfId="27925" xr:uid="{EF15D850-8364-47F3-8D44-46A8BEB7F2F1}"/>
    <cellStyle name="Normal 4 3 2 3 6 2" xfId="4474" xr:uid="{B092B172-73F5-49EC-B24F-FAD1B01C788D}"/>
    <cellStyle name="Normal 4 3 2 3 6 3" xfId="6819" xr:uid="{6EE1F579-E209-44E0-97A3-8681E78E0462}"/>
    <cellStyle name="Normal 4 3 2 3 6 4" xfId="9164" xr:uid="{879C826B-6E77-4C72-901B-ED62C1C03CDD}"/>
    <cellStyle name="Normal 4 3 2 3 6 5" xfId="11509" xr:uid="{D5AD8E33-B0E3-4F34-B5B2-4BE23B5267C2}"/>
    <cellStyle name="Normal 4 3 2 3 6 6" xfId="13854" xr:uid="{9907E953-E073-4AEA-88AE-453028FBDE85}"/>
    <cellStyle name="Normal 4 3 2 3 6 7" xfId="16199" xr:uid="{DED6C91A-B0CF-450A-9D62-87871C282025}"/>
    <cellStyle name="Normal 4 3 2 3 6 8" xfId="18545" xr:uid="{5328BC49-9BCE-4657-93A5-842D8CC29DE2}"/>
    <cellStyle name="Normal 4 3 2 3 6 9" xfId="20890" xr:uid="{C98A4BC5-F6AD-4F92-96F5-C50EDD3C751B}"/>
    <cellStyle name="Normal 4 3 2 3 7" xfId="2513" xr:uid="{BF939AC7-85C1-4F5C-B34D-BAF03A5753BF}"/>
    <cellStyle name="Normal 4 3 2 3 8" xfId="4858" xr:uid="{A9E0190F-9C3E-40FF-B885-778D0C562ECC}"/>
    <cellStyle name="Normal 4 3 2 3 9" xfId="7203" xr:uid="{45E04D90-E039-41D8-800A-825F85184066}"/>
    <cellStyle name="Normal 4 3 2 4" xfId="216" xr:uid="{4469C57E-C00A-42BF-A57A-2E073C042E86}"/>
    <cellStyle name="Normal 4 3 2 4 10" xfId="9596" xr:uid="{D55B36DC-CD6B-4B7D-B16B-01E9AF6C2AFD}"/>
    <cellStyle name="Normal 4 3 2 4 11" xfId="11941" xr:uid="{824B4DED-C01C-40ED-99D0-E80BF695701C}"/>
    <cellStyle name="Normal 4 3 2 4 12" xfId="14286" xr:uid="{6FF0F252-2D15-4063-8C10-78386725A31E}"/>
    <cellStyle name="Normal 4 3 2 4 13" xfId="16632" xr:uid="{34046F40-E48E-4996-B703-25A22A7CB8CF}"/>
    <cellStyle name="Normal 4 3 2 4 14" xfId="18977" xr:uid="{BCB2DE65-448A-4DEC-BE20-45E957741108}"/>
    <cellStyle name="Normal 4 3 2 4 15" xfId="21322" xr:uid="{26C87339-1B10-4FE5-88CF-C3D705E2B5E7}"/>
    <cellStyle name="Normal 4 3 2 4 16" xfId="23667" xr:uid="{0A744FEC-0C44-4607-8D75-6B3009B333AB}"/>
    <cellStyle name="Normal 4 3 2 4 17" xfId="26012" xr:uid="{7ACD02DB-D1EF-49EB-8404-6234E8D4297C}"/>
    <cellStyle name="Normal 4 3 2 4 2" xfId="600" xr:uid="{44D6493A-79F0-4D4E-97C0-712AB68F9657}"/>
    <cellStyle name="Normal 4 3 2 4 2 10" xfId="21706" xr:uid="{41166440-F6F2-49B4-9634-AF2330F3FE13}"/>
    <cellStyle name="Normal 4 3 2 4 2 11" xfId="24051" xr:uid="{ACF8AE5A-E91A-453A-82BE-13C7113497BF}"/>
    <cellStyle name="Normal 4 3 2 4 2 12" xfId="26396" xr:uid="{AA0826A8-0CE9-48B4-80E5-86B70FF95582}"/>
    <cellStyle name="Normal 4 3 2 4 2 2" xfId="2945" xr:uid="{E4759497-4675-4928-B550-A10DAB7F839F}"/>
    <cellStyle name="Normal 4 3 2 4 2 3" xfId="5290" xr:uid="{778F6870-144F-4648-8F75-4E50AB3D4DF7}"/>
    <cellStyle name="Normal 4 3 2 4 2 4" xfId="7635" xr:uid="{7363EA3B-943A-4FC6-850C-A85298ED8DF5}"/>
    <cellStyle name="Normal 4 3 2 4 2 5" xfId="9980" xr:uid="{EF6B7E2A-EC68-443E-945B-948C300B9640}"/>
    <cellStyle name="Normal 4 3 2 4 2 6" xfId="12325" xr:uid="{6D5CBBBB-7995-44E8-AEB5-7F6903EED83A}"/>
    <cellStyle name="Normal 4 3 2 4 2 7" xfId="14670" xr:uid="{17E4720D-C620-4C85-B34A-8185E455F916}"/>
    <cellStyle name="Normal 4 3 2 4 2 8" xfId="17016" xr:uid="{B26257E9-C241-43D3-873B-D44CFD6C4B85}"/>
    <cellStyle name="Normal 4 3 2 4 2 9" xfId="19361" xr:uid="{0ED456F6-6241-4643-9B5D-7B4DC6383224}"/>
    <cellStyle name="Normal 4 3 2 4 3" xfId="1025" xr:uid="{3AD51DDB-1841-4FB9-A835-F7015E3FFB3F}"/>
    <cellStyle name="Normal 4 3 2 4 3 10" xfId="22131" xr:uid="{903E6CEE-2738-492F-B513-BE39300C5572}"/>
    <cellStyle name="Normal 4 3 2 4 3 11" xfId="24476" xr:uid="{E14DE970-346F-4055-994B-D8EA13B8FC56}"/>
    <cellStyle name="Normal 4 3 2 4 3 12" xfId="26821" xr:uid="{50A9E2BA-4508-4AC7-A086-E973B05FC157}"/>
    <cellStyle name="Normal 4 3 2 4 3 2" xfId="3370" xr:uid="{33F2A635-FA4E-4139-AA45-EA1391C0D445}"/>
    <cellStyle name="Normal 4 3 2 4 3 3" xfId="5715" xr:uid="{EAEB5D95-F8D6-4FDA-82F8-F1E0FCF07EB6}"/>
    <cellStyle name="Normal 4 3 2 4 3 4" xfId="8060" xr:uid="{0360A863-3BDB-4B4B-9556-0E21AE9850B4}"/>
    <cellStyle name="Normal 4 3 2 4 3 5" xfId="10405" xr:uid="{4FD335F2-F9C0-4BBC-9D41-E9A4A6C7B179}"/>
    <cellStyle name="Normal 4 3 2 4 3 6" xfId="12750" xr:uid="{856D14C1-51F5-40DF-AE73-4DCA6E33BB79}"/>
    <cellStyle name="Normal 4 3 2 4 3 7" xfId="15095" xr:uid="{6B2709C6-1E36-4564-B38D-C28A2CACFAAB}"/>
    <cellStyle name="Normal 4 3 2 4 3 8" xfId="17441" xr:uid="{D579B662-D19C-4728-80F0-949335D6BD3D}"/>
    <cellStyle name="Normal 4 3 2 4 3 9" xfId="19786" xr:uid="{929848F7-3B44-40D7-9DF0-3B8A58ECB758}"/>
    <cellStyle name="Normal 4 3 2 4 4" xfId="1409" xr:uid="{E3645552-9789-466A-AEF4-2ABEC4B3AFE7}"/>
    <cellStyle name="Normal 4 3 2 4 4 10" xfId="22515" xr:uid="{56965583-F3E0-45EA-BBA8-DD911B6CF1F3}"/>
    <cellStyle name="Normal 4 3 2 4 4 11" xfId="24860" xr:uid="{6384310A-F5DB-449A-81EB-96EC96883104}"/>
    <cellStyle name="Normal 4 3 2 4 4 12" xfId="27205" xr:uid="{2A822BFE-D104-469D-A86B-B08184A757B1}"/>
    <cellStyle name="Normal 4 3 2 4 4 2" xfId="3754" xr:uid="{525206A3-F856-4F3C-B749-FCE5BAF77E72}"/>
    <cellStyle name="Normal 4 3 2 4 4 3" xfId="6099" xr:uid="{80CAB1EF-6A62-495F-9C58-F2F224D25270}"/>
    <cellStyle name="Normal 4 3 2 4 4 4" xfId="8444" xr:uid="{38742B8A-FD28-4465-91C9-65C7E1FFB56A}"/>
    <cellStyle name="Normal 4 3 2 4 4 5" xfId="10789" xr:uid="{1695C4F9-34D8-41A7-A3C0-4C18D8BC3FAD}"/>
    <cellStyle name="Normal 4 3 2 4 4 6" xfId="13134" xr:uid="{E492B2C0-EFEA-4CF1-9482-9B6AE275800A}"/>
    <cellStyle name="Normal 4 3 2 4 4 7" xfId="15479" xr:uid="{88D36078-BED5-4BCA-9522-FB5F530E1766}"/>
    <cellStyle name="Normal 4 3 2 4 4 8" xfId="17825" xr:uid="{28110AEE-663B-4BC2-B075-738FD0259CEA}"/>
    <cellStyle name="Normal 4 3 2 4 4 9" xfId="20170" xr:uid="{1C6C2127-E63F-460D-8FC7-1B9DC16FCB1C}"/>
    <cellStyle name="Normal 4 3 2 4 5" xfId="1793" xr:uid="{CE6ACA7B-BA46-4C4F-BDC9-1E16E404FA04}"/>
    <cellStyle name="Normal 4 3 2 4 5 10" xfId="22899" xr:uid="{17843EC4-FC8E-4380-BE78-9AF433F2AA14}"/>
    <cellStyle name="Normal 4 3 2 4 5 11" xfId="25244" xr:uid="{EF23FBD6-C5B8-4526-9213-E3239EAAE6C0}"/>
    <cellStyle name="Normal 4 3 2 4 5 12" xfId="27589" xr:uid="{4DE990EA-352B-44A9-A484-1147AF064456}"/>
    <cellStyle name="Normal 4 3 2 4 5 2" xfId="4138" xr:uid="{5935D631-D820-4A92-9F1F-CC3687BBA26E}"/>
    <cellStyle name="Normal 4 3 2 4 5 3" xfId="6483" xr:uid="{C8623C02-56B7-449D-AB72-F2705A069FF7}"/>
    <cellStyle name="Normal 4 3 2 4 5 4" xfId="8828" xr:uid="{6F48CCC0-6AD6-4B6D-9C65-4B3BF86634CD}"/>
    <cellStyle name="Normal 4 3 2 4 5 5" xfId="11173" xr:uid="{9CE49359-000B-4211-AC20-3767F0DC5AF2}"/>
    <cellStyle name="Normal 4 3 2 4 5 6" xfId="13518" xr:uid="{081E01BD-74E2-4240-A3BC-E2C44BF13FF6}"/>
    <cellStyle name="Normal 4 3 2 4 5 7" xfId="15863" xr:uid="{16BAF55B-BB59-4F0C-ADBB-9C75D5D5269E}"/>
    <cellStyle name="Normal 4 3 2 4 5 8" xfId="18209" xr:uid="{BBDF0588-1BD4-482A-BBBA-92BD68B0E264}"/>
    <cellStyle name="Normal 4 3 2 4 5 9" xfId="20554" xr:uid="{7ABF3F3E-AE79-4C35-ACE6-0E9A2287636B}"/>
    <cellStyle name="Normal 4 3 2 4 6" xfId="2177" xr:uid="{F355E9C6-B1BD-49D1-8690-A78C44FF3491}"/>
    <cellStyle name="Normal 4 3 2 4 6 10" xfId="23283" xr:uid="{6D168AA0-59E2-4AB0-B146-E3F146E08F97}"/>
    <cellStyle name="Normal 4 3 2 4 6 11" xfId="25628" xr:uid="{CD43E86F-17FE-49B5-82E8-9CFA44DE1CFD}"/>
    <cellStyle name="Normal 4 3 2 4 6 12" xfId="27973" xr:uid="{1D1BBED5-1F1E-484D-9B98-4EC728C7D059}"/>
    <cellStyle name="Normal 4 3 2 4 6 2" xfId="4522" xr:uid="{D2928815-C683-4733-B1C9-04064D4FA543}"/>
    <cellStyle name="Normal 4 3 2 4 6 3" xfId="6867" xr:uid="{C829C503-8F66-4F80-BC3D-996DDDD6C6DF}"/>
    <cellStyle name="Normal 4 3 2 4 6 4" xfId="9212" xr:uid="{85A78E51-FBE5-401C-94AA-E91540C85C9B}"/>
    <cellStyle name="Normal 4 3 2 4 6 5" xfId="11557" xr:uid="{DA008AFF-3A58-4755-94D0-B093750499FF}"/>
    <cellStyle name="Normal 4 3 2 4 6 6" xfId="13902" xr:uid="{474804A4-1620-48DD-9F71-8AA0CEA3DB9D}"/>
    <cellStyle name="Normal 4 3 2 4 6 7" xfId="16247" xr:uid="{BFE35831-C0A7-42C8-B916-36A2CBAF5404}"/>
    <cellStyle name="Normal 4 3 2 4 6 8" xfId="18593" xr:uid="{4EAD13C7-FC98-4B62-94C4-68CF7E34B69F}"/>
    <cellStyle name="Normal 4 3 2 4 6 9" xfId="20938" xr:uid="{10BA4DFD-0F48-4E39-8E58-6B9588E4D08A}"/>
    <cellStyle name="Normal 4 3 2 4 7" xfId="2561" xr:uid="{3ED7DF13-1440-4384-BCA6-ED2B9804751E}"/>
    <cellStyle name="Normal 4 3 2 4 8" xfId="4906" xr:uid="{F3E07BD8-B205-49B8-90BD-DDE27F1F7454}"/>
    <cellStyle name="Normal 4 3 2 4 9" xfId="7251" xr:uid="{1E5BA5E9-7128-479E-82D8-331420FE7261}"/>
    <cellStyle name="Normal 4 3 2 5" xfId="264" xr:uid="{9AD6D1C9-CDBF-4696-A73E-82BBA9548915}"/>
    <cellStyle name="Normal 4 3 2 5 10" xfId="9644" xr:uid="{29622160-69E6-45A2-9AC0-63BE28AD1E04}"/>
    <cellStyle name="Normal 4 3 2 5 11" xfId="11989" xr:uid="{7CB795BF-525B-40BB-AC78-BDCF604E2E37}"/>
    <cellStyle name="Normal 4 3 2 5 12" xfId="14334" xr:uid="{357E4ACC-455A-4B4D-B670-F1FD36F5175D}"/>
    <cellStyle name="Normal 4 3 2 5 13" xfId="16680" xr:uid="{7D4C53AF-2055-41BD-BE29-233B05DBC23D}"/>
    <cellStyle name="Normal 4 3 2 5 14" xfId="19025" xr:uid="{2C86DE46-E9F5-4D10-8DED-72492226E48B}"/>
    <cellStyle name="Normal 4 3 2 5 15" xfId="21370" xr:uid="{8598214A-BBA5-49BB-ACE2-8D8A02107FE1}"/>
    <cellStyle name="Normal 4 3 2 5 16" xfId="23715" xr:uid="{3B679C13-E9F8-4DC4-9D7D-93DEDD269082}"/>
    <cellStyle name="Normal 4 3 2 5 17" xfId="26060" xr:uid="{1BB4F330-AD39-4577-B24A-04EC11163CEA}"/>
    <cellStyle name="Normal 4 3 2 5 2" xfId="648" xr:uid="{0CC22571-66F0-4F13-9A8B-419C65155FFD}"/>
    <cellStyle name="Normal 4 3 2 5 2 10" xfId="21754" xr:uid="{E57E64DA-1DD3-408C-8676-D212B874965B}"/>
    <cellStyle name="Normal 4 3 2 5 2 11" xfId="24099" xr:uid="{4A146454-C707-4975-BEBE-BFF776F9812B}"/>
    <cellStyle name="Normal 4 3 2 5 2 12" xfId="26444" xr:uid="{E68DAC50-7D2A-48D6-8AD4-8C5DE2A687C7}"/>
    <cellStyle name="Normal 4 3 2 5 2 2" xfId="2993" xr:uid="{87F9A7DA-16F3-491C-AC09-ECD313A73CBE}"/>
    <cellStyle name="Normal 4 3 2 5 2 3" xfId="5338" xr:uid="{15C8E5BC-2EEC-4781-A871-3E6716A2EFCB}"/>
    <cellStyle name="Normal 4 3 2 5 2 4" xfId="7683" xr:uid="{F34AB5D3-BD8A-4418-AAB3-5BAA6A02FB79}"/>
    <cellStyle name="Normal 4 3 2 5 2 5" xfId="10028" xr:uid="{94779B02-30E1-4325-8BAE-9A8DEEB97762}"/>
    <cellStyle name="Normal 4 3 2 5 2 6" xfId="12373" xr:uid="{B1FF056E-B86D-414B-8E44-754CD12DF40B}"/>
    <cellStyle name="Normal 4 3 2 5 2 7" xfId="14718" xr:uid="{11273896-E9C8-495F-99A8-68C96CADC576}"/>
    <cellStyle name="Normal 4 3 2 5 2 8" xfId="17064" xr:uid="{EB425221-5F83-401A-97C9-013F90CB21D7}"/>
    <cellStyle name="Normal 4 3 2 5 2 9" xfId="19409" xr:uid="{34E06503-DD66-4D00-9CE5-FF4FA0078DB9}"/>
    <cellStyle name="Normal 4 3 2 5 3" xfId="1073" xr:uid="{BD774CC7-893B-4D8D-82BF-73B9BA033F36}"/>
    <cellStyle name="Normal 4 3 2 5 3 10" xfId="22179" xr:uid="{406B2CA9-1AE6-406D-9DB0-17D62EFC7EA0}"/>
    <cellStyle name="Normal 4 3 2 5 3 11" xfId="24524" xr:uid="{820CF85C-8382-4ACA-A76B-B9829DFCF546}"/>
    <cellStyle name="Normal 4 3 2 5 3 12" xfId="26869" xr:uid="{47804B29-197A-48A2-B233-9D164AC22025}"/>
    <cellStyle name="Normal 4 3 2 5 3 2" xfId="3418" xr:uid="{665250D3-303D-4F4E-A4E7-80A74F31C617}"/>
    <cellStyle name="Normal 4 3 2 5 3 3" xfId="5763" xr:uid="{7A2AE469-43FC-4B45-A134-E0FADD8FFE16}"/>
    <cellStyle name="Normal 4 3 2 5 3 4" xfId="8108" xr:uid="{D257A0C9-E9F6-4BB7-A426-8FB46D3E7AFB}"/>
    <cellStyle name="Normal 4 3 2 5 3 5" xfId="10453" xr:uid="{0FCFBD2C-8387-4A51-9312-09DFE6BAD6CF}"/>
    <cellStyle name="Normal 4 3 2 5 3 6" xfId="12798" xr:uid="{AF929C42-2A76-4C98-A435-B49C93A73AD1}"/>
    <cellStyle name="Normal 4 3 2 5 3 7" xfId="15143" xr:uid="{264C1AF6-310D-49B6-BCA0-687120D91D81}"/>
    <cellStyle name="Normal 4 3 2 5 3 8" xfId="17489" xr:uid="{4C7079F2-82E3-4DBE-A66B-A1496182B6E5}"/>
    <cellStyle name="Normal 4 3 2 5 3 9" xfId="19834" xr:uid="{D45751F2-417B-44E8-985D-021572F85FA4}"/>
    <cellStyle name="Normal 4 3 2 5 4" xfId="1457" xr:uid="{58318E90-8957-47CC-A437-DA64F8421C21}"/>
    <cellStyle name="Normal 4 3 2 5 4 10" xfId="22563" xr:uid="{D98616B4-B0AE-4EBD-A97F-3AEE928916EB}"/>
    <cellStyle name="Normal 4 3 2 5 4 11" xfId="24908" xr:uid="{6E799EC2-4CEC-4455-84F4-DE8DE8E419B4}"/>
    <cellStyle name="Normal 4 3 2 5 4 12" xfId="27253" xr:uid="{95319BAB-E407-42F1-A0ED-1D8D33CBAB0B}"/>
    <cellStyle name="Normal 4 3 2 5 4 2" xfId="3802" xr:uid="{22971FD5-A7F8-4B49-A8B4-B4AAD7CF73EB}"/>
    <cellStyle name="Normal 4 3 2 5 4 3" xfId="6147" xr:uid="{3E4BC057-5459-49BD-BB70-1AC5E12263D7}"/>
    <cellStyle name="Normal 4 3 2 5 4 4" xfId="8492" xr:uid="{F50CF106-B07D-4E8C-9BD2-00A3ED849522}"/>
    <cellStyle name="Normal 4 3 2 5 4 5" xfId="10837" xr:uid="{053CFC1D-856E-4FA7-8EE1-49F461E736F7}"/>
    <cellStyle name="Normal 4 3 2 5 4 6" xfId="13182" xr:uid="{82900768-5960-4E29-A8B1-5ABF43CFBA23}"/>
    <cellStyle name="Normal 4 3 2 5 4 7" xfId="15527" xr:uid="{A15CF9DA-D20B-4324-9DAC-7804EBB5A226}"/>
    <cellStyle name="Normal 4 3 2 5 4 8" xfId="17873" xr:uid="{EB736501-44F6-438B-8878-37C2EE45B366}"/>
    <cellStyle name="Normal 4 3 2 5 4 9" xfId="20218" xr:uid="{EB14EA9F-0C30-4743-926B-711A11839EB8}"/>
    <cellStyle name="Normal 4 3 2 5 5" xfId="1841" xr:uid="{D9A7F1DF-0B16-4D71-B62E-A51929281A0F}"/>
    <cellStyle name="Normal 4 3 2 5 5 10" xfId="22947" xr:uid="{5D0BCDC8-821F-467B-88D5-0E32CC1FEAD4}"/>
    <cellStyle name="Normal 4 3 2 5 5 11" xfId="25292" xr:uid="{DB776FF8-5614-4839-8604-9C4FE4C8D27D}"/>
    <cellStyle name="Normal 4 3 2 5 5 12" xfId="27637" xr:uid="{EE75A94F-4CE7-4353-86F6-5704AC50AB9A}"/>
    <cellStyle name="Normal 4 3 2 5 5 2" xfId="4186" xr:uid="{3BF822DE-6E21-442F-BD51-A45E6430F1D6}"/>
    <cellStyle name="Normal 4 3 2 5 5 3" xfId="6531" xr:uid="{2909B187-7CE5-4927-8469-9C539067DB23}"/>
    <cellStyle name="Normal 4 3 2 5 5 4" xfId="8876" xr:uid="{319A22D5-3621-4E88-8C1F-9ED881EBD42E}"/>
    <cellStyle name="Normal 4 3 2 5 5 5" xfId="11221" xr:uid="{1A7FE6D9-7CE2-45B1-8F8A-C99F568EE631}"/>
    <cellStyle name="Normal 4 3 2 5 5 6" xfId="13566" xr:uid="{AF51A9F7-BD14-4CED-A74D-FE4B69773258}"/>
    <cellStyle name="Normal 4 3 2 5 5 7" xfId="15911" xr:uid="{660960F9-1987-4B0F-966F-799CA2DDD8C2}"/>
    <cellStyle name="Normal 4 3 2 5 5 8" xfId="18257" xr:uid="{AC8F13CF-2B3B-4558-A43D-79A17A77708E}"/>
    <cellStyle name="Normal 4 3 2 5 5 9" xfId="20602" xr:uid="{E35C0927-4524-411F-B74A-287F18AB0312}"/>
    <cellStyle name="Normal 4 3 2 5 6" xfId="2225" xr:uid="{7AF91BB8-3F9E-4994-BC03-56BB25478972}"/>
    <cellStyle name="Normal 4 3 2 5 6 10" xfId="23331" xr:uid="{DBD14B38-32C1-4F00-94F2-8302A51BEDF0}"/>
    <cellStyle name="Normal 4 3 2 5 6 11" xfId="25676" xr:uid="{D75E4C3E-3CEF-459D-82B9-075F426D40F3}"/>
    <cellStyle name="Normal 4 3 2 5 6 12" xfId="28021" xr:uid="{ECAD379A-BC6B-44DD-8F11-5832D2DD8377}"/>
    <cellStyle name="Normal 4 3 2 5 6 2" xfId="4570" xr:uid="{804F511F-7997-4472-904C-8D7B5FDF46A4}"/>
    <cellStyle name="Normal 4 3 2 5 6 3" xfId="6915" xr:uid="{32650400-799D-4B97-B48A-09B9DB35ED45}"/>
    <cellStyle name="Normal 4 3 2 5 6 4" xfId="9260" xr:uid="{68A2C13E-1C00-4256-A266-5017760EDA00}"/>
    <cellStyle name="Normal 4 3 2 5 6 5" xfId="11605" xr:uid="{8FFCE352-0C90-4582-9CE7-CF116EA5BF06}"/>
    <cellStyle name="Normal 4 3 2 5 6 6" xfId="13950" xr:uid="{FBBF8ECC-7BDF-48D4-8383-F810739DE3AA}"/>
    <cellStyle name="Normal 4 3 2 5 6 7" xfId="16295" xr:uid="{D16CDAFB-7CCD-45AC-9E14-FB90EE7A0AD6}"/>
    <cellStyle name="Normal 4 3 2 5 6 8" xfId="18641" xr:uid="{838A8116-7CD9-4B4F-97F3-D1446E1DA944}"/>
    <cellStyle name="Normal 4 3 2 5 6 9" xfId="20986" xr:uid="{FCDC946B-CD3F-4122-A0E4-802C8D771CC3}"/>
    <cellStyle name="Normal 4 3 2 5 7" xfId="2609" xr:uid="{9F66E640-6081-4D79-8FDD-4CA0C808BDDD}"/>
    <cellStyle name="Normal 4 3 2 5 8" xfId="4954" xr:uid="{0522B7A2-A6D6-40CD-95C1-A959B96FDB33}"/>
    <cellStyle name="Normal 4 3 2 5 9" xfId="7299" xr:uid="{3282E272-6742-4688-90ED-3A3165112EF5}"/>
    <cellStyle name="Normal 4 3 2 6" xfId="312" xr:uid="{45FE2690-0F5A-49DF-8F57-E1126348A3C5}"/>
    <cellStyle name="Normal 4 3 2 6 10" xfId="9692" xr:uid="{1D8E00BA-3F5C-47C3-9EC8-BE5D4A932C8B}"/>
    <cellStyle name="Normal 4 3 2 6 11" xfId="12037" xr:uid="{165712FF-09A3-40A6-AE26-BE3AC867215C}"/>
    <cellStyle name="Normal 4 3 2 6 12" xfId="14382" xr:uid="{1B85CECB-B284-4A0F-8D70-D8DCF9E8A5DD}"/>
    <cellStyle name="Normal 4 3 2 6 13" xfId="16728" xr:uid="{CD521C51-AADC-4A13-BB4A-6990051492D9}"/>
    <cellStyle name="Normal 4 3 2 6 14" xfId="19073" xr:uid="{66ECC6B0-FCD2-4156-B85C-71643210DDF7}"/>
    <cellStyle name="Normal 4 3 2 6 15" xfId="21418" xr:uid="{F011F079-7F7C-43B2-BCF5-BE0098CBC0C4}"/>
    <cellStyle name="Normal 4 3 2 6 16" xfId="23763" xr:uid="{B23E4E5C-E455-4531-8108-577A9F31E504}"/>
    <cellStyle name="Normal 4 3 2 6 17" xfId="26108" xr:uid="{15D224B0-A690-42C0-9948-94F4F8622FE9}"/>
    <cellStyle name="Normal 4 3 2 6 2" xfId="696" xr:uid="{02911AF7-C5C1-4F10-99D3-C27E0F4F7542}"/>
    <cellStyle name="Normal 4 3 2 6 2 10" xfId="21802" xr:uid="{3AC652E3-68B2-4C9A-B7CD-2D3C6213F369}"/>
    <cellStyle name="Normal 4 3 2 6 2 11" xfId="24147" xr:uid="{02E10E4E-B53C-4A12-95E1-DAD8F2554DF5}"/>
    <cellStyle name="Normal 4 3 2 6 2 12" xfId="26492" xr:uid="{68FCCEFE-2662-4E3D-B13C-9C1DF827CB87}"/>
    <cellStyle name="Normal 4 3 2 6 2 2" xfId="3041" xr:uid="{21CBABDA-9C4F-4BBA-9B87-10D49EEE2427}"/>
    <cellStyle name="Normal 4 3 2 6 2 3" xfId="5386" xr:uid="{180C29B7-0B9C-418D-8436-E49A458B7386}"/>
    <cellStyle name="Normal 4 3 2 6 2 4" xfId="7731" xr:uid="{0DA784FD-7B59-44B3-BC8C-C8268DB6D421}"/>
    <cellStyle name="Normal 4 3 2 6 2 5" xfId="10076" xr:uid="{898ABB08-4E8F-435C-958A-0B529CD90121}"/>
    <cellStyle name="Normal 4 3 2 6 2 6" xfId="12421" xr:uid="{405E0A17-9D30-4189-B74E-E41CA5B6B6D3}"/>
    <cellStyle name="Normal 4 3 2 6 2 7" xfId="14766" xr:uid="{0346BAA5-8993-46C0-9C6A-BF9848CC4859}"/>
    <cellStyle name="Normal 4 3 2 6 2 8" xfId="17112" xr:uid="{88869CC4-853C-4D27-BCF5-1C813B2B5352}"/>
    <cellStyle name="Normal 4 3 2 6 2 9" xfId="19457" xr:uid="{B0B28253-E7E3-465E-95C2-4EF2FDA67D45}"/>
    <cellStyle name="Normal 4 3 2 6 3" xfId="1121" xr:uid="{5B64B8C6-0F6B-47C2-9076-A05EE02D0B11}"/>
    <cellStyle name="Normal 4 3 2 6 3 10" xfId="22227" xr:uid="{36345F7F-EBB2-42C5-8D65-DFAFCBB06626}"/>
    <cellStyle name="Normal 4 3 2 6 3 11" xfId="24572" xr:uid="{9FD22200-37B0-4B8C-ACB6-8E02EAEA70BB}"/>
    <cellStyle name="Normal 4 3 2 6 3 12" xfId="26917" xr:uid="{5D6D8ABD-A414-4ACC-AE41-0A2F006E3407}"/>
    <cellStyle name="Normal 4 3 2 6 3 2" xfId="3466" xr:uid="{3B9B9F9B-B052-41C7-A854-1CE409FCD017}"/>
    <cellStyle name="Normal 4 3 2 6 3 3" xfId="5811" xr:uid="{9126B243-923A-4017-B8B8-B7E7C46E9023}"/>
    <cellStyle name="Normal 4 3 2 6 3 4" xfId="8156" xr:uid="{8F54F1F4-9544-49B3-B293-D4A84CD5C649}"/>
    <cellStyle name="Normal 4 3 2 6 3 5" xfId="10501" xr:uid="{B28CB4ED-55FD-429D-808E-900004E47607}"/>
    <cellStyle name="Normal 4 3 2 6 3 6" xfId="12846" xr:uid="{FE901998-F2E2-4CC1-A2CA-33B84C298825}"/>
    <cellStyle name="Normal 4 3 2 6 3 7" xfId="15191" xr:uid="{368276E8-D43D-4516-AA27-D7CDD6B5957B}"/>
    <cellStyle name="Normal 4 3 2 6 3 8" xfId="17537" xr:uid="{D17BA15C-B9A1-48A7-AAAE-AC5082BD55B7}"/>
    <cellStyle name="Normal 4 3 2 6 3 9" xfId="19882" xr:uid="{EDE11450-49DF-4AA9-B411-0388CCDCA750}"/>
    <cellStyle name="Normal 4 3 2 6 4" xfId="1505" xr:uid="{19F5C56F-A67E-49A9-88C4-B2EC66B530AD}"/>
    <cellStyle name="Normal 4 3 2 6 4 10" xfId="22611" xr:uid="{E620E1C2-1B57-46CA-8B35-3157DB235DA7}"/>
    <cellStyle name="Normal 4 3 2 6 4 11" xfId="24956" xr:uid="{216A577F-C2A7-4668-973F-89A5463B1DB0}"/>
    <cellStyle name="Normal 4 3 2 6 4 12" xfId="27301" xr:uid="{E5CF62C2-E276-48D7-9735-E547507DB69F}"/>
    <cellStyle name="Normal 4 3 2 6 4 2" xfId="3850" xr:uid="{AE31B5D1-72B3-4112-8202-CEABE0FFC737}"/>
    <cellStyle name="Normal 4 3 2 6 4 3" xfId="6195" xr:uid="{ADF9171B-17EE-42A2-B4C7-E0D35A2465D3}"/>
    <cellStyle name="Normal 4 3 2 6 4 4" xfId="8540" xr:uid="{D9B03C37-746E-417A-8E90-009A3FBCF749}"/>
    <cellStyle name="Normal 4 3 2 6 4 5" xfId="10885" xr:uid="{28896220-7C29-4280-89EA-6B38A05EC1FC}"/>
    <cellStyle name="Normal 4 3 2 6 4 6" xfId="13230" xr:uid="{F9D15A70-8285-4928-8CBF-F8A523C3A22A}"/>
    <cellStyle name="Normal 4 3 2 6 4 7" xfId="15575" xr:uid="{AB611723-B1E3-4648-BC6C-0EB46D60DE84}"/>
    <cellStyle name="Normal 4 3 2 6 4 8" xfId="17921" xr:uid="{80D2C492-5F97-48B3-B14C-EACBA389488C}"/>
    <cellStyle name="Normal 4 3 2 6 4 9" xfId="20266" xr:uid="{3DAE8FEE-379C-42A7-B6C0-93A1A2029BD5}"/>
    <cellStyle name="Normal 4 3 2 6 5" xfId="1889" xr:uid="{350F96E2-1C11-4355-AD97-41D8C8C8454D}"/>
    <cellStyle name="Normal 4 3 2 6 5 10" xfId="22995" xr:uid="{A8B2C4A5-AF92-443C-A4C1-57593DC51859}"/>
    <cellStyle name="Normal 4 3 2 6 5 11" xfId="25340" xr:uid="{2BE418ED-684E-45F0-826E-948A78CFD6A6}"/>
    <cellStyle name="Normal 4 3 2 6 5 12" xfId="27685" xr:uid="{899B440B-D88C-4040-9995-127C74FF0BD9}"/>
    <cellStyle name="Normal 4 3 2 6 5 2" xfId="4234" xr:uid="{BA48D089-693A-411D-A24A-7D13E28C227E}"/>
    <cellStyle name="Normal 4 3 2 6 5 3" xfId="6579" xr:uid="{50F5C19D-B643-48F2-9EA1-443693BF6AD5}"/>
    <cellStyle name="Normal 4 3 2 6 5 4" xfId="8924" xr:uid="{0FD19E8E-B4EE-4995-B576-68365E41CE0E}"/>
    <cellStyle name="Normal 4 3 2 6 5 5" xfId="11269" xr:uid="{0395FAF3-F39B-44CC-9661-4C5DA0B77E64}"/>
    <cellStyle name="Normal 4 3 2 6 5 6" xfId="13614" xr:uid="{356144F3-7147-486F-AA2C-36EB04D9F49D}"/>
    <cellStyle name="Normal 4 3 2 6 5 7" xfId="15959" xr:uid="{202DE50B-7EA4-4806-B646-7353975AB7BF}"/>
    <cellStyle name="Normal 4 3 2 6 5 8" xfId="18305" xr:uid="{7CF45835-F39D-4170-8D2F-336A219AFEA3}"/>
    <cellStyle name="Normal 4 3 2 6 5 9" xfId="20650" xr:uid="{5FA69EBA-75A2-466F-8DDF-797FBE024FC0}"/>
    <cellStyle name="Normal 4 3 2 6 6" xfId="2273" xr:uid="{521D7CBE-232F-472D-94F2-910E411D9B10}"/>
    <cellStyle name="Normal 4 3 2 6 6 10" xfId="23379" xr:uid="{3B62E74C-A1DB-45B6-A7D3-E0FEE8EF8DEE}"/>
    <cellStyle name="Normal 4 3 2 6 6 11" xfId="25724" xr:uid="{E4595513-F5E1-4350-97C2-7F3339840422}"/>
    <cellStyle name="Normal 4 3 2 6 6 12" xfId="28069" xr:uid="{4E774C5B-16E1-497F-8A47-1FFA4F5A9051}"/>
    <cellStyle name="Normal 4 3 2 6 6 2" xfId="4618" xr:uid="{64999AD2-516F-49D4-8C14-0727C7A6F6E0}"/>
    <cellStyle name="Normal 4 3 2 6 6 3" xfId="6963" xr:uid="{93E4BEB7-FEAB-4891-881C-1C6F6735631F}"/>
    <cellStyle name="Normal 4 3 2 6 6 4" xfId="9308" xr:uid="{BEA1F831-1A7D-47A3-BB96-227DD37294FB}"/>
    <cellStyle name="Normal 4 3 2 6 6 5" xfId="11653" xr:uid="{963D9410-BA7A-444A-956D-5C5C3629B319}"/>
    <cellStyle name="Normal 4 3 2 6 6 6" xfId="13998" xr:uid="{DADD5E63-9AC1-4267-8D54-C4908D78B004}"/>
    <cellStyle name="Normal 4 3 2 6 6 7" xfId="16343" xr:uid="{A175E5FA-4F40-4531-8498-D46B8FCFB69E}"/>
    <cellStyle name="Normal 4 3 2 6 6 8" xfId="18689" xr:uid="{67DF607E-80A5-451F-85CE-E6466489C14C}"/>
    <cellStyle name="Normal 4 3 2 6 6 9" xfId="21034" xr:uid="{59EE34B1-34E4-4E60-A157-7CF6845E213D}"/>
    <cellStyle name="Normal 4 3 2 6 7" xfId="2657" xr:uid="{BA44C9C2-6892-444F-AB51-B912E8FE00FD}"/>
    <cellStyle name="Normal 4 3 2 6 8" xfId="5002" xr:uid="{90131366-40DF-43E6-B5FE-546DBEDCE592}"/>
    <cellStyle name="Normal 4 3 2 6 9" xfId="7347" xr:uid="{52C78830-AA18-420F-9D5F-4EB37AFE5304}"/>
    <cellStyle name="Normal 4 3 2 7" xfId="360" xr:uid="{7CD9070B-7634-468B-A943-4C2301574777}"/>
    <cellStyle name="Normal 4 3 2 7 10" xfId="9740" xr:uid="{97540184-CBF0-4D3B-9F0A-AE6F13AA1CCA}"/>
    <cellStyle name="Normal 4 3 2 7 11" xfId="12085" xr:uid="{41DBD6D8-80F1-4C89-96E4-9FC3BEBF34FB}"/>
    <cellStyle name="Normal 4 3 2 7 12" xfId="14430" xr:uid="{416CECFA-6AC6-4BF3-8EE6-6C184F3A0E05}"/>
    <cellStyle name="Normal 4 3 2 7 13" xfId="16776" xr:uid="{16F38861-BA45-4664-9491-F7759152F292}"/>
    <cellStyle name="Normal 4 3 2 7 14" xfId="19121" xr:uid="{8381B7B4-FE01-4023-ABFA-EA979F37AEC4}"/>
    <cellStyle name="Normal 4 3 2 7 15" xfId="21466" xr:uid="{6F1072E1-FB33-4391-92A7-E655D10289D0}"/>
    <cellStyle name="Normal 4 3 2 7 16" xfId="23811" xr:uid="{B03E7D32-2965-41E7-BB34-CB13051E1689}"/>
    <cellStyle name="Normal 4 3 2 7 17" xfId="26156" xr:uid="{9D5CB1DA-CF4C-4DDD-A643-A9FB5C68605E}"/>
    <cellStyle name="Normal 4 3 2 7 2" xfId="744" xr:uid="{EEC8CAAB-6E61-440F-A761-5491949F08AB}"/>
    <cellStyle name="Normal 4 3 2 7 2 10" xfId="21850" xr:uid="{4A538588-B0FB-4142-B249-3BA17B37911F}"/>
    <cellStyle name="Normal 4 3 2 7 2 11" xfId="24195" xr:uid="{356759C6-6A96-4AAB-BD5E-E9D799E46D83}"/>
    <cellStyle name="Normal 4 3 2 7 2 12" xfId="26540" xr:uid="{1DBD3164-F4AA-4D91-8CFF-534F61BF8B60}"/>
    <cellStyle name="Normal 4 3 2 7 2 2" xfId="3089" xr:uid="{59A7DDC0-2996-4B75-85D6-751B5D333420}"/>
    <cellStyle name="Normal 4 3 2 7 2 3" xfId="5434" xr:uid="{249CCCD9-8C50-4646-9A52-224B82716AA0}"/>
    <cellStyle name="Normal 4 3 2 7 2 4" xfId="7779" xr:uid="{71403C1D-67EA-49DB-9817-11E2A2E3E5ED}"/>
    <cellStyle name="Normal 4 3 2 7 2 5" xfId="10124" xr:uid="{033DE5D5-1460-4BBE-AAAA-D3070AE71116}"/>
    <cellStyle name="Normal 4 3 2 7 2 6" xfId="12469" xr:uid="{95934BBC-ECE3-44C2-B970-FAD33F49E9C6}"/>
    <cellStyle name="Normal 4 3 2 7 2 7" xfId="14814" xr:uid="{0B72DC6A-3CCC-48ED-8625-DA5FF0ABCF2D}"/>
    <cellStyle name="Normal 4 3 2 7 2 8" xfId="17160" xr:uid="{354850AB-F074-472F-8836-F944DB838AD1}"/>
    <cellStyle name="Normal 4 3 2 7 2 9" xfId="19505" xr:uid="{405C6D61-3840-4385-A130-53FFADEB66EE}"/>
    <cellStyle name="Normal 4 3 2 7 3" xfId="1169" xr:uid="{4B5B511F-9FF2-4D32-8D21-3CDCCE0361AC}"/>
    <cellStyle name="Normal 4 3 2 7 3 10" xfId="22275" xr:uid="{F9C4E175-3ED8-43DE-BBB3-C0A59182B655}"/>
    <cellStyle name="Normal 4 3 2 7 3 11" xfId="24620" xr:uid="{A1C13D21-648C-4670-BBC3-BA35B52CF037}"/>
    <cellStyle name="Normal 4 3 2 7 3 12" xfId="26965" xr:uid="{7F8F04FA-2B72-498C-AF5F-4070AC9B7405}"/>
    <cellStyle name="Normal 4 3 2 7 3 2" xfId="3514" xr:uid="{1914E2B5-CD9D-4BE6-8E5F-8CB18AF42AFD}"/>
    <cellStyle name="Normal 4 3 2 7 3 3" xfId="5859" xr:uid="{9299FCAF-CDE0-41D3-9947-4CE3106C3E80}"/>
    <cellStyle name="Normal 4 3 2 7 3 4" xfId="8204" xr:uid="{C328B9A9-DB8B-4171-993E-8194C25D1FB9}"/>
    <cellStyle name="Normal 4 3 2 7 3 5" xfId="10549" xr:uid="{6C353899-C07C-4F20-B16A-629B30E029BE}"/>
    <cellStyle name="Normal 4 3 2 7 3 6" xfId="12894" xr:uid="{E751F088-43CA-4453-B513-93EC380BDB1B}"/>
    <cellStyle name="Normal 4 3 2 7 3 7" xfId="15239" xr:uid="{928AD85A-8648-4F08-A576-A25713D57ACD}"/>
    <cellStyle name="Normal 4 3 2 7 3 8" xfId="17585" xr:uid="{E3A772F4-8076-46D9-AD0B-F2E1E0AC8AF1}"/>
    <cellStyle name="Normal 4 3 2 7 3 9" xfId="19930" xr:uid="{A42EF83D-941D-47A1-8E48-5F4053EAE2FF}"/>
    <cellStyle name="Normal 4 3 2 7 4" xfId="1553" xr:uid="{0A25A81E-9D07-4FDD-B015-6D6C7E9253D5}"/>
    <cellStyle name="Normal 4 3 2 7 4 10" xfId="22659" xr:uid="{2D2E9735-E20C-4BF8-B848-A66421F345E7}"/>
    <cellStyle name="Normal 4 3 2 7 4 11" xfId="25004" xr:uid="{23044650-AA24-4513-85B2-2DC71F80B265}"/>
    <cellStyle name="Normal 4 3 2 7 4 12" xfId="27349" xr:uid="{D2DABBF5-4870-43EA-9D2E-2CD97ED8D3DC}"/>
    <cellStyle name="Normal 4 3 2 7 4 2" xfId="3898" xr:uid="{6366BEC6-AF2B-4F76-A881-697ABC35BB4D}"/>
    <cellStyle name="Normal 4 3 2 7 4 3" xfId="6243" xr:uid="{26C77EF7-0322-458C-832B-B1086EDAE15A}"/>
    <cellStyle name="Normal 4 3 2 7 4 4" xfId="8588" xr:uid="{278C0559-D855-4FA7-AE46-9B2A3F09C8B2}"/>
    <cellStyle name="Normal 4 3 2 7 4 5" xfId="10933" xr:uid="{3024F6C4-6F03-429B-B454-DEE18D7162AF}"/>
    <cellStyle name="Normal 4 3 2 7 4 6" xfId="13278" xr:uid="{39E0997A-554F-4201-ADE1-3D465BF9D622}"/>
    <cellStyle name="Normal 4 3 2 7 4 7" xfId="15623" xr:uid="{0CCCC1F4-6471-47C5-99DC-2CA79C79879E}"/>
    <cellStyle name="Normal 4 3 2 7 4 8" xfId="17969" xr:uid="{AA9614DD-A28E-4D3B-8FF0-94A85C43B628}"/>
    <cellStyle name="Normal 4 3 2 7 4 9" xfId="20314" xr:uid="{9BCB6D26-EEA0-4176-B1B9-A258C5AAB832}"/>
    <cellStyle name="Normal 4 3 2 7 5" xfId="1937" xr:uid="{DDE6DBC7-BABD-44B8-A2BD-3F99E42891F4}"/>
    <cellStyle name="Normal 4 3 2 7 5 10" xfId="23043" xr:uid="{53F805B2-4F27-43C7-9E69-FD1275D81A13}"/>
    <cellStyle name="Normal 4 3 2 7 5 11" xfId="25388" xr:uid="{5EE27779-ED42-42B8-B7CA-9F39B94D1F60}"/>
    <cellStyle name="Normal 4 3 2 7 5 12" xfId="27733" xr:uid="{ED7D5901-6C12-42F0-9DF3-C269BC7072C7}"/>
    <cellStyle name="Normal 4 3 2 7 5 2" xfId="4282" xr:uid="{C5A8D1AF-B3B6-405D-8EF7-C093D6238757}"/>
    <cellStyle name="Normal 4 3 2 7 5 3" xfId="6627" xr:uid="{95FB2EFF-4535-4B6C-BFF0-3033C896CFDC}"/>
    <cellStyle name="Normal 4 3 2 7 5 4" xfId="8972" xr:uid="{87AE649E-0496-49BA-A7D6-85CE75FDEFA0}"/>
    <cellStyle name="Normal 4 3 2 7 5 5" xfId="11317" xr:uid="{06D38B63-3927-42D3-B8CE-24191DFFDF6E}"/>
    <cellStyle name="Normal 4 3 2 7 5 6" xfId="13662" xr:uid="{86C7E320-1C68-4A3A-BC25-2E74994B3B71}"/>
    <cellStyle name="Normal 4 3 2 7 5 7" xfId="16007" xr:uid="{D763BB4F-25DD-46FF-BD16-26DFB8520C01}"/>
    <cellStyle name="Normal 4 3 2 7 5 8" xfId="18353" xr:uid="{67E22C5F-5B09-4BEF-8E45-562CC707BBEE}"/>
    <cellStyle name="Normal 4 3 2 7 5 9" xfId="20698" xr:uid="{6A3B828E-D9F1-4837-A466-16D6D5C745FF}"/>
    <cellStyle name="Normal 4 3 2 7 6" xfId="2321" xr:uid="{F5B192C6-12B9-45C3-B73D-FFBC55F4FBE3}"/>
    <cellStyle name="Normal 4 3 2 7 6 10" xfId="23427" xr:uid="{44A14616-1660-4C0F-988C-5E59801E638F}"/>
    <cellStyle name="Normal 4 3 2 7 6 11" xfId="25772" xr:uid="{76931C45-2F7B-423F-96FD-2BE0D29E243E}"/>
    <cellStyle name="Normal 4 3 2 7 6 12" xfId="28117" xr:uid="{D1BC225A-66FF-4D12-A6AF-85F3B2403BD5}"/>
    <cellStyle name="Normal 4 3 2 7 6 2" xfId="4666" xr:uid="{7B8781CE-5885-4A0E-BA14-3B4FC7CAB4ED}"/>
    <cellStyle name="Normal 4 3 2 7 6 3" xfId="7011" xr:uid="{F33B80A5-4732-4079-BECF-EA88491CD3AE}"/>
    <cellStyle name="Normal 4 3 2 7 6 4" xfId="9356" xr:uid="{832DD191-4D5B-411F-9893-AAAA13B52408}"/>
    <cellStyle name="Normal 4 3 2 7 6 5" xfId="11701" xr:uid="{E9A62F24-0DC3-4BDA-953C-893EE40039C2}"/>
    <cellStyle name="Normal 4 3 2 7 6 6" xfId="14046" xr:uid="{6054526B-554E-47A0-9715-6AB383E57AD6}"/>
    <cellStyle name="Normal 4 3 2 7 6 7" xfId="16391" xr:uid="{98E56559-0353-414C-85E8-4692666BC54C}"/>
    <cellStyle name="Normal 4 3 2 7 6 8" xfId="18737" xr:uid="{3A39D0D0-795B-4DD7-9447-D88E5C59540D}"/>
    <cellStyle name="Normal 4 3 2 7 6 9" xfId="21082" xr:uid="{C9A42827-395B-48F7-9F99-1F9C42F59213}"/>
    <cellStyle name="Normal 4 3 2 7 7" xfId="2705" xr:uid="{BC3FF670-E604-4F65-AFAB-150B4319ACE5}"/>
    <cellStyle name="Normal 4 3 2 7 8" xfId="5050" xr:uid="{187F67E0-34CB-4F97-80D7-39D6946CBB76}"/>
    <cellStyle name="Normal 4 3 2 7 9" xfId="7395" xr:uid="{C0F7BCB7-7AC7-4442-848A-130035F0AD16}"/>
    <cellStyle name="Normal 4 3 2 8" xfId="408" xr:uid="{727AE84E-86B2-4688-B604-8F34053C7DD5}"/>
    <cellStyle name="Normal 4 3 2 8 10" xfId="9788" xr:uid="{FE09C81C-914C-480E-A1DD-C8EB6AA95533}"/>
    <cellStyle name="Normal 4 3 2 8 11" xfId="12133" xr:uid="{320C9B82-027C-4641-8BD2-3A0B56E822D0}"/>
    <cellStyle name="Normal 4 3 2 8 12" xfId="14478" xr:uid="{71BB2415-ECAC-4870-8BF4-7347F6C6BA49}"/>
    <cellStyle name="Normal 4 3 2 8 13" xfId="16824" xr:uid="{5D5C7978-DAA4-43A3-BB79-9622FC3A1BDD}"/>
    <cellStyle name="Normal 4 3 2 8 14" xfId="19169" xr:uid="{CE560BD7-9B60-46FF-9087-16F006563C72}"/>
    <cellStyle name="Normal 4 3 2 8 15" xfId="21514" xr:uid="{851B1355-4A3F-4F22-927C-176C41B53B43}"/>
    <cellStyle name="Normal 4 3 2 8 16" xfId="23859" xr:uid="{EA0FE2A1-DCB6-4393-BA6A-B8CAB0FBDAD0}"/>
    <cellStyle name="Normal 4 3 2 8 17" xfId="26204" xr:uid="{D00E15E4-1680-4E6E-BEB5-1397E9820882}"/>
    <cellStyle name="Normal 4 3 2 8 2" xfId="792" xr:uid="{10CB4417-A5E6-4FC0-9768-8FA4150FC91C}"/>
    <cellStyle name="Normal 4 3 2 8 2 10" xfId="21898" xr:uid="{26CEE16D-7A95-4776-A1B2-FBC5B6195102}"/>
    <cellStyle name="Normal 4 3 2 8 2 11" xfId="24243" xr:uid="{5891D611-C62E-4D66-8B83-9F954B174ACD}"/>
    <cellStyle name="Normal 4 3 2 8 2 12" xfId="26588" xr:uid="{770E40A8-7816-48D2-83FB-8ACF39ECAB67}"/>
    <cellStyle name="Normal 4 3 2 8 2 2" xfId="3137" xr:uid="{DF45D3A8-8BB3-46ED-A7E0-362C7EE480C0}"/>
    <cellStyle name="Normal 4 3 2 8 2 3" xfId="5482" xr:uid="{FC03479B-E832-4C14-BC25-87CB284FC420}"/>
    <cellStyle name="Normal 4 3 2 8 2 4" xfId="7827" xr:uid="{A90D5AEA-F179-464A-8043-44DA459A6DE4}"/>
    <cellStyle name="Normal 4 3 2 8 2 5" xfId="10172" xr:uid="{71C02709-CC73-4BBD-8DE7-CB9B5567F03E}"/>
    <cellStyle name="Normal 4 3 2 8 2 6" xfId="12517" xr:uid="{466C0D80-2B59-48CD-BB20-43C4846E902B}"/>
    <cellStyle name="Normal 4 3 2 8 2 7" xfId="14862" xr:uid="{4783BDFD-E7E8-4A46-A3B3-68B37193C285}"/>
    <cellStyle name="Normal 4 3 2 8 2 8" xfId="17208" xr:uid="{6E8CE8DB-31BF-4E76-86D2-429B6C5D62F3}"/>
    <cellStyle name="Normal 4 3 2 8 2 9" xfId="19553" xr:uid="{127A65D5-3905-4A8A-8A2B-15F66CE765D9}"/>
    <cellStyle name="Normal 4 3 2 8 3" xfId="1217" xr:uid="{D3E71751-3BEB-48F7-AE52-420B5A0F1F1F}"/>
    <cellStyle name="Normal 4 3 2 8 3 10" xfId="22323" xr:uid="{2AC8013C-6147-487D-B988-275C7698BB20}"/>
    <cellStyle name="Normal 4 3 2 8 3 11" xfId="24668" xr:uid="{09626456-C9C5-4D33-8E8C-D3B1657FCF3D}"/>
    <cellStyle name="Normal 4 3 2 8 3 12" xfId="27013" xr:uid="{7D2AF594-E024-44ED-8642-28B3BBB3CFA2}"/>
    <cellStyle name="Normal 4 3 2 8 3 2" xfId="3562" xr:uid="{E71661ED-5341-4BC6-B071-EDE16B24A340}"/>
    <cellStyle name="Normal 4 3 2 8 3 3" xfId="5907" xr:uid="{5D07F981-ADBB-493B-816F-757D618E1A1D}"/>
    <cellStyle name="Normal 4 3 2 8 3 4" xfId="8252" xr:uid="{72CBF2DD-BFFC-4FA4-B92D-AD0D8BE0E541}"/>
    <cellStyle name="Normal 4 3 2 8 3 5" xfId="10597" xr:uid="{10EA9795-BB84-477E-B04A-E21157C56147}"/>
    <cellStyle name="Normal 4 3 2 8 3 6" xfId="12942" xr:uid="{6F3B4FE5-FF2D-4CA7-A2AA-C8014B2B8BFB}"/>
    <cellStyle name="Normal 4 3 2 8 3 7" xfId="15287" xr:uid="{EFD9DBCE-FDFD-43D3-985A-3C716F26CD3C}"/>
    <cellStyle name="Normal 4 3 2 8 3 8" xfId="17633" xr:uid="{2FE9D970-DAA9-4EBB-B7DE-37870EF7F503}"/>
    <cellStyle name="Normal 4 3 2 8 3 9" xfId="19978" xr:uid="{CF96847C-280A-4FFC-BB96-D680AC1B521D}"/>
    <cellStyle name="Normal 4 3 2 8 4" xfId="1601" xr:uid="{7D97B207-D425-4E44-999D-E79570333405}"/>
    <cellStyle name="Normal 4 3 2 8 4 10" xfId="22707" xr:uid="{59610B97-CE77-40CC-B0B4-13336293D3FF}"/>
    <cellStyle name="Normal 4 3 2 8 4 11" xfId="25052" xr:uid="{DE2F6B0F-B8B4-436C-9876-6F7FD1F47129}"/>
    <cellStyle name="Normal 4 3 2 8 4 12" xfId="27397" xr:uid="{AA8A90A4-F6AB-49AE-AD9E-641CC82D88CF}"/>
    <cellStyle name="Normal 4 3 2 8 4 2" xfId="3946" xr:uid="{DD8FABD8-6947-40C3-8FA8-2F230303E9B4}"/>
    <cellStyle name="Normal 4 3 2 8 4 3" xfId="6291" xr:uid="{A567F273-03B2-4C43-9800-EF1BF21CDD87}"/>
    <cellStyle name="Normal 4 3 2 8 4 4" xfId="8636" xr:uid="{61F1DF41-D330-471A-9659-7C2EE6289AF9}"/>
    <cellStyle name="Normal 4 3 2 8 4 5" xfId="10981" xr:uid="{4B00B2F2-B22C-4382-91FE-0C56919631CF}"/>
    <cellStyle name="Normal 4 3 2 8 4 6" xfId="13326" xr:uid="{CF4FBBB3-AA77-4127-B6C3-91861F86BCAA}"/>
    <cellStyle name="Normal 4 3 2 8 4 7" xfId="15671" xr:uid="{356B239C-4A8D-4A0E-B851-5AA9867267EA}"/>
    <cellStyle name="Normal 4 3 2 8 4 8" xfId="18017" xr:uid="{811720F8-5029-480D-B514-3FFFF120DA4A}"/>
    <cellStyle name="Normal 4 3 2 8 4 9" xfId="20362" xr:uid="{9E88FE27-B14F-418A-B4A0-E6CAE664774B}"/>
    <cellStyle name="Normal 4 3 2 8 5" xfId="1985" xr:uid="{721EA1DD-D3CF-4961-AF63-B069768B35F5}"/>
    <cellStyle name="Normal 4 3 2 8 5 10" xfId="23091" xr:uid="{B21A4AF0-42C8-4070-B18D-1B6F7BF1F135}"/>
    <cellStyle name="Normal 4 3 2 8 5 11" xfId="25436" xr:uid="{635C81CD-8745-4C3F-9A5C-6536C850BE61}"/>
    <cellStyle name="Normal 4 3 2 8 5 12" xfId="27781" xr:uid="{E1399948-4DD5-4273-B276-1E5BB10DAEB2}"/>
    <cellStyle name="Normal 4 3 2 8 5 2" xfId="4330" xr:uid="{E6C58E82-2AC2-4EE9-96AA-12F39AC27DA3}"/>
    <cellStyle name="Normal 4 3 2 8 5 3" xfId="6675" xr:uid="{CA38A8F1-D53B-4BFB-B9FE-28E7D5722094}"/>
    <cellStyle name="Normal 4 3 2 8 5 4" xfId="9020" xr:uid="{9F5A3B30-29FB-4F2B-9F82-DE1B37CF3A36}"/>
    <cellStyle name="Normal 4 3 2 8 5 5" xfId="11365" xr:uid="{4DA91E92-7E9B-4F2D-AA9A-204F82D877CF}"/>
    <cellStyle name="Normal 4 3 2 8 5 6" xfId="13710" xr:uid="{F7AEB9D1-5A74-4FEF-A172-F582D6F9B5F5}"/>
    <cellStyle name="Normal 4 3 2 8 5 7" xfId="16055" xr:uid="{0475EDE8-DF30-4E6B-8C49-82C0F7948DB8}"/>
    <cellStyle name="Normal 4 3 2 8 5 8" xfId="18401" xr:uid="{95A423E7-0D7E-4F72-BA39-CB7EB4D3CB94}"/>
    <cellStyle name="Normal 4 3 2 8 5 9" xfId="20746" xr:uid="{91A44603-20A6-4DF2-8EDC-5E674D5D938F}"/>
    <cellStyle name="Normal 4 3 2 8 6" xfId="2369" xr:uid="{43A7DD61-475A-46C3-94A1-E211BC955D40}"/>
    <cellStyle name="Normal 4 3 2 8 6 10" xfId="23475" xr:uid="{10E10E9D-F69E-4D67-8B60-C71581CB7CA6}"/>
    <cellStyle name="Normal 4 3 2 8 6 11" xfId="25820" xr:uid="{4CD58B25-4E1A-4074-B0C3-C11FE0F423CF}"/>
    <cellStyle name="Normal 4 3 2 8 6 12" xfId="28165" xr:uid="{24839D01-A5B9-4B1E-B99D-FE8F51FB6FA1}"/>
    <cellStyle name="Normal 4 3 2 8 6 2" xfId="4714" xr:uid="{AAEBB16E-6FAE-48ED-BBF5-B8916AD0DCAF}"/>
    <cellStyle name="Normal 4 3 2 8 6 3" xfId="7059" xr:uid="{1C00E758-6F67-451D-8EEF-2983486E701D}"/>
    <cellStyle name="Normal 4 3 2 8 6 4" xfId="9404" xr:uid="{5E091AD3-E971-494D-85B6-02316D1F59B0}"/>
    <cellStyle name="Normal 4 3 2 8 6 5" xfId="11749" xr:uid="{F5E67F8D-18C1-4341-9AF0-D2E96CB1EFFA}"/>
    <cellStyle name="Normal 4 3 2 8 6 6" xfId="14094" xr:uid="{C5B84E72-064F-4EF6-AD02-BA1AA35C41FF}"/>
    <cellStyle name="Normal 4 3 2 8 6 7" xfId="16439" xr:uid="{BB0BF3F7-B75B-4BA0-8BD4-20E7C11B7B07}"/>
    <cellStyle name="Normal 4 3 2 8 6 8" xfId="18785" xr:uid="{B79634A7-EFBC-4001-BE85-BA1B8508FF7D}"/>
    <cellStyle name="Normal 4 3 2 8 6 9" xfId="21130" xr:uid="{0DF01A67-0422-4798-A22D-8D5E57E33A3B}"/>
    <cellStyle name="Normal 4 3 2 8 7" xfId="2753" xr:uid="{88ED9D38-A5CC-4A80-8B2E-90AF9C117993}"/>
    <cellStyle name="Normal 4 3 2 8 8" xfId="5098" xr:uid="{3E3F48E6-B252-491A-AD0C-BBD39E6CEEC1}"/>
    <cellStyle name="Normal 4 3 2 8 9" xfId="7443" xr:uid="{9D6DE686-A749-4374-842F-85829C2A6876}"/>
    <cellStyle name="Normal 4 3 2 9" xfId="456" xr:uid="{6A15E0BA-4ED6-4744-ADFA-1AAC8EF24ACD}"/>
    <cellStyle name="Normal 4 3 2 9 10" xfId="21562" xr:uid="{16074872-DD4B-4DD8-A0CA-56EB2657001C}"/>
    <cellStyle name="Normal 4 3 2 9 11" xfId="23907" xr:uid="{AD62DF3F-42CD-4092-AE30-533CB26103CC}"/>
    <cellStyle name="Normal 4 3 2 9 12" xfId="26252" xr:uid="{2C4C0400-EB1D-4FF6-816A-D97D16903C76}"/>
    <cellStyle name="Normal 4 3 2 9 2" xfId="2801" xr:uid="{0FE6F4D8-2A9B-4305-AFF8-22714CC7983F}"/>
    <cellStyle name="Normal 4 3 2 9 3" xfId="5146" xr:uid="{83CEE0CD-CB02-45A8-8505-6F1684563973}"/>
    <cellStyle name="Normal 4 3 2 9 4" xfId="7491" xr:uid="{109DB9D9-4376-4137-9872-6213F3FD1B57}"/>
    <cellStyle name="Normal 4 3 2 9 5" xfId="9836" xr:uid="{A30C320C-19FD-4D46-8B6B-4A84FEE40079}"/>
    <cellStyle name="Normal 4 3 2 9 6" xfId="12181" xr:uid="{0C7291B5-6527-4089-A5E0-3F93C316E8C7}"/>
    <cellStyle name="Normal 4 3 2 9 7" xfId="14526" xr:uid="{85191025-4393-4FD8-8583-31D0CA155D44}"/>
    <cellStyle name="Normal 4 3 2 9 8" xfId="16872" xr:uid="{C186047A-82E8-467F-A686-C33DF26AD197}"/>
    <cellStyle name="Normal 4 3 2 9 9" xfId="19217" xr:uid="{2CE0AE8E-B751-42CD-B1E5-0C3EA0A50F73}"/>
    <cellStyle name="Normal 4 3 20" xfId="14118" xr:uid="{DB64A1AD-D147-4769-99DF-4FE8A8B38A30}"/>
    <cellStyle name="Normal 4 3 21" xfId="16464" xr:uid="{8DA66BAB-361C-440A-9F08-27C4C49EAB08}"/>
    <cellStyle name="Normal 4 3 22" xfId="18809" xr:uid="{D2A527A8-4431-47AB-80D1-86CD0BBBA2BE}"/>
    <cellStyle name="Normal 4 3 23" xfId="21154" xr:uid="{DFD489E2-B70F-45A5-955C-C659B9757AC9}"/>
    <cellStyle name="Normal 4 3 24" xfId="23499" xr:uid="{D05CCAF2-C783-4655-80CB-D95745BA882C}"/>
    <cellStyle name="Normal 4 3 25" xfId="25844" xr:uid="{31038B68-C533-476C-AA1E-B80F106BAB29}"/>
    <cellStyle name="Normal 4 3 3" xfId="96" xr:uid="{9021EB43-D456-4B46-A99E-0E897FB522DD}"/>
    <cellStyle name="Normal 4 3 3 10" xfId="9476" xr:uid="{DF1AC80A-78AC-45F5-ADF0-CC3F1E9DA836}"/>
    <cellStyle name="Normal 4 3 3 11" xfId="11821" xr:uid="{CCFBD16B-64BB-407B-885E-F8D34ECF7CCE}"/>
    <cellStyle name="Normal 4 3 3 12" xfId="14166" xr:uid="{723EF6FE-333D-472A-BC46-76D8B86A9395}"/>
    <cellStyle name="Normal 4 3 3 13" xfId="16512" xr:uid="{4EFD91B4-CFAF-46B2-8314-A23BF5DE20F6}"/>
    <cellStyle name="Normal 4 3 3 14" xfId="18857" xr:uid="{97534C30-0357-415F-B097-8FB4C4308688}"/>
    <cellStyle name="Normal 4 3 3 15" xfId="21202" xr:uid="{45E56B91-AF48-4A8B-B08D-554F19375C31}"/>
    <cellStyle name="Normal 4 3 3 16" xfId="23547" xr:uid="{238EF5B3-E431-45ED-8EDA-E515ED3F3E53}"/>
    <cellStyle name="Normal 4 3 3 17" xfId="25892" xr:uid="{EABAC0FA-791F-44F4-9014-7B2F0B402FDB}"/>
    <cellStyle name="Normal 4 3 3 2" xfId="480" xr:uid="{7296DA08-AB55-44C0-A89F-2E93AD3E3976}"/>
    <cellStyle name="Normal 4 3 3 2 10" xfId="21586" xr:uid="{ACCEE2B5-72B2-4066-90A1-CB4C357CEF4C}"/>
    <cellStyle name="Normal 4 3 3 2 11" xfId="23931" xr:uid="{29F9DCD5-B76C-4F30-B07F-D2DCC4F4D423}"/>
    <cellStyle name="Normal 4 3 3 2 12" xfId="26276" xr:uid="{219101DC-6431-4B91-AC96-206822FB44CB}"/>
    <cellStyle name="Normal 4 3 3 2 2" xfId="2825" xr:uid="{72D780DF-BE46-4FAE-8F5A-4A5DEB2CEC86}"/>
    <cellStyle name="Normal 4 3 3 2 3" xfId="5170" xr:uid="{D8CFD235-37E2-4F6C-B19F-F29B410A401F}"/>
    <cellStyle name="Normal 4 3 3 2 4" xfId="7515" xr:uid="{5F86BFC1-3B61-48AD-8B13-F600B6D13C49}"/>
    <cellStyle name="Normal 4 3 3 2 5" xfId="9860" xr:uid="{1EE8430C-08B5-49F4-A4F9-6E1BDF95B2D2}"/>
    <cellStyle name="Normal 4 3 3 2 6" xfId="12205" xr:uid="{7C7045A6-AC22-455C-8A5A-2CED54900470}"/>
    <cellStyle name="Normal 4 3 3 2 7" xfId="14550" xr:uid="{3C7DBC1C-4794-4F20-B486-C97C9C3BAAB1}"/>
    <cellStyle name="Normal 4 3 3 2 8" xfId="16896" xr:uid="{DAFB6E41-C358-4828-9588-468A4E57A2C4}"/>
    <cellStyle name="Normal 4 3 3 2 9" xfId="19241" xr:uid="{C067419E-A192-4554-9E17-8F2458DA1662}"/>
    <cellStyle name="Normal 4 3 3 3" xfId="905" xr:uid="{528B354A-5B0C-40C8-A9A9-F8E1CA41A9BC}"/>
    <cellStyle name="Normal 4 3 3 3 10" xfId="22011" xr:uid="{B2138F0B-B98E-455E-B2B8-CEE7D0DFCABE}"/>
    <cellStyle name="Normal 4 3 3 3 11" xfId="24356" xr:uid="{988450D0-F75E-4207-BD10-DDFB93302637}"/>
    <cellStyle name="Normal 4 3 3 3 12" xfId="26701" xr:uid="{013BC7F6-8077-4540-8D5D-12F614DCFE7F}"/>
    <cellStyle name="Normal 4 3 3 3 2" xfId="3250" xr:uid="{40F8B345-95BC-45AB-AE0E-3F68FFF71065}"/>
    <cellStyle name="Normal 4 3 3 3 3" xfId="5595" xr:uid="{C2BBCBF5-807F-4A2D-832A-D34EBE7043C0}"/>
    <cellStyle name="Normal 4 3 3 3 4" xfId="7940" xr:uid="{C6E93062-4094-4CD4-819B-078B0B1C7EC9}"/>
    <cellStyle name="Normal 4 3 3 3 5" xfId="10285" xr:uid="{0EAF80DA-7512-4A0C-A49E-BC284F326AF5}"/>
    <cellStyle name="Normal 4 3 3 3 6" xfId="12630" xr:uid="{83212B9D-F197-410D-8EB2-2C2427150CFA}"/>
    <cellStyle name="Normal 4 3 3 3 7" xfId="14975" xr:uid="{608687B4-6544-4B9F-A79C-F871FA4D7F51}"/>
    <cellStyle name="Normal 4 3 3 3 8" xfId="17321" xr:uid="{64926F9D-6FC2-457E-B26C-A1A206EE1EDF}"/>
    <cellStyle name="Normal 4 3 3 3 9" xfId="19666" xr:uid="{B105E13F-168E-49E7-AE0C-08D5A9615548}"/>
    <cellStyle name="Normal 4 3 3 4" xfId="1289" xr:uid="{02724F64-67CD-4AB7-AF56-EC08C7A1FA45}"/>
    <cellStyle name="Normal 4 3 3 4 10" xfId="22395" xr:uid="{879D2DD3-3353-416C-A905-1BD75F830867}"/>
    <cellStyle name="Normal 4 3 3 4 11" xfId="24740" xr:uid="{4829E2AB-44F1-478B-975A-B5777215146E}"/>
    <cellStyle name="Normal 4 3 3 4 12" xfId="27085" xr:uid="{CF086A2D-CF44-48BE-B065-3700F65A39A3}"/>
    <cellStyle name="Normal 4 3 3 4 2" xfId="3634" xr:uid="{E7593669-0303-4E8D-B977-300AAD7B30A7}"/>
    <cellStyle name="Normal 4 3 3 4 3" xfId="5979" xr:uid="{107D3B4A-5C88-4F3B-B6E2-2ED77DCCC703}"/>
    <cellStyle name="Normal 4 3 3 4 4" xfId="8324" xr:uid="{FD916081-BAA4-43D8-8D31-1AA1CBFDFA17}"/>
    <cellStyle name="Normal 4 3 3 4 5" xfId="10669" xr:uid="{89EE5F00-3FEB-40A8-B61B-BDB697AF12C9}"/>
    <cellStyle name="Normal 4 3 3 4 6" xfId="13014" xr:uid="{694C90D1-026E-4620-AE34-D5CB85EAAEAC}"/>
    <cellStyle name="Normal 4 3 3 4 7" xfId="15359" xr:uid="{147FD505-9059-4B88-A39D-CD4548FE8525}"/>
    <cellStyle name="Normal 4 3 3 4 8" xfId="17705" xr:uid="{8B42C7BA-8F1A-48CF-BFFE-BFC402F1F350}"/>
    <cellStyle name="Normal 4 3 3 4 9" xfId="20050" xr:uid="{BA5C792C-97E1-4198-AC92-D30BA9AA61FC}"/>
    <cellStyle name="Normal 4 3 3 5" xfId="1673" xr:uid="{625EDBD0-7DCC-47F3-A316-BCE7FFBFE023}"/>
    <cellStyle name="Normal 4 3 3 5 10" xfId="22779" xr:uid="{0342F161-42C7-4849-A44B-2B3E20069230}"/>
    <cellStyle name="Normal 4 3 3 5 11" xfId="25124" xr:uid="{64856A3A-4815-4D1D-A3D4-FB9649B27C74}"/>
    <cellStyle name="Normal 4 3 3 5 12" xfId="27469" xr:uid="{DA2AEF0E-308B-414F-9386-E8B9468371CD}"/>
    <cellStyle name="Normal 4 3 3 5 2" xfId="4018" xr:uid="{164FB553-B774-4207-8401-7F6E9255EB8E}"/>
    <cellStyle name="Normal 4 3 3 5 3" xfId="6363" xr:uid="{3FC9D469-E51C-4962-BECC-1FDF0C7B58D4}"/>
    <cellStyle name="Normal 4 3 3 5 4" xfId="8708" xr:uid="{6FD24176-9C21-4CFE-90AB-AA278FBAC7BB}"/>
    <cellStyle name="Normal 4 3 3 5 5" xfId="11053" xr:uid="{97F87D70-0555-4E99-B5CD-DA04C93B3B06}"/>
    <cellStyle name="Normal 4 3 3 5 6" xfId="13398" xr:uid="{ADD2CE1B-8FF3-48C7-A741-0B4AD3148D2C}"/>
    <cellStyle name="Normal 4 3 3 5 7" xfId="15743" xr:uid="{34525A70-EE34-4F17-B55C-1AE3AEEB02F7}"/>
    <cellStyle name="Normal 4 3 3 5 8" xfId="18089" xr:uid="{0D54880C-BF3E-4E77-BACE-F23D7740B333}"/>
    <cellStyle name="Normal 4 3 3 5 9" xfId="20434" xr:uid="{E9C87F5B-E330-4C99-AB17-FE2398DF4883}"/>
    <cellStyle name="Normal 4 3 3 6" xfId="2057" xr:uid="{5A54FAE8-A9B3-47D5-B146-3A5C3FC71C13}"/>
    <cellStyle name="Normal 4 3 3 6 10" xfId="23163" xr:uid="{5F3D7850-4A77-4232-89C9-BC837180E9D2}"/>
    <cellStyle name="Normal 4 3 3 6 11" xfId="25508" xr:uid="{AF952DC6-2D69-4BD8-AB78-26D9F2F48975}"/>
    <cellStyle name="Normal 4 3 3 6 12" xfId="27853" xr:uid="{A39AD20B-F3E0-47F4-9680-4B9747E3F7BA}"/>
    <cellStyle name="Normal 4 3 3 6 2" xfId="4402" xr:uid="{B905E5D2-D315-4319-8125-FB0B466400CA}"/>
    <cellStyle name="Normal 4 3 3 6 3" xfId="6747" xr:uid="{5A53430E-BE71-4BB6-A75F-8AA85B3AD8A6}"/>
    <cellStyle name="Normal 4 3 3 6 4" xfId="9092" xr:uid="{412A7BB8-5857-4311-92DC-B4A79065B67F}"/>
    <cellStyle name="Normal 4 3 3 6 5" xfId="11437" xr:uid="{4B8B5B82-3F90-4DB4-98E8-442C9BC4DDE9}"/>
    <cellStyle name="Normal 4 3 3 6 6" xfId="13782" xr:uid="{80DA106D-242C-423D-BA1A-4C07CCE4451F}"/>
    <cellStyle name="Normal 4 3 3 6 7" xfId="16127" xr:uid="{3611224C-75A2-417A-8DCC-B0C92C4D4BCE}"/>
    <cellStyle name="Normal 4 3 3 6 8" xfId="18473" xr:uid="{2236F22A-47CD-468D-9B97-BAD6A75133B6}"/>
    <cellStyle name="Normal 4 3 3 6 9" xfId="20818" xr:uid="{CB3A1939-C1A4-418F-A5F1-EE81A2B5133C}"/>
    <cellStyle name="Normal 4 3 3 7" xfId="2441" xr:uid="{829E9F08-E251-435E-8497-14A526C0F892}"/>
    <cellStyle name="Normal 4 3 3 8" xfId="4786" xr:uid="{EEFB2BC3-3973-40B2-AD8E-732E47FC4633}"/>
    <cellStyle name="Normal 4 3 3 9" xfId="7131" xr:uid="{8D6F34DA-25F4-4273-9296-E6265980F9CF}"/>
    <cellStyle name="Normal 4 3 4" xfId="144" xr:uid="{967C6306-025A-4F4F-B335-39394173CB39}"/>
    <cellStyle name="Normal 4 3 4 10" xfId="9524" xr:uid="{F538F095-A3E1-433E-9B5F-8D37E0C59FB1}"/>
    <cellStyle name="Normal 4 3 4 11" xfId="11869" xr:uid="{4DE180AF-E7B6-4447-8C06-C5E9EE687C3D}"/>
    <cellStyle name="Normal 4 3 4 12" xfId="14214" xr:uid="{CE6674A4-3DDF-4651-9E5B-565CAF485587}"/>
    <cellStyle name="Normal 4 3 4 13" xfId="16560" xr:uid="{84DC9D99-5A70-4076-9B8E-DFEF808A27FE}"/>
    <cellStyle name="Normal 4 3 4 14" xfId="18905" xr:uid="{23138CFD-FC44-4B0A-ACF4-97670B10E4EA}"/>
    <cellStyle name="Normal 4 3 4 15" xfId="21250" xr:uid="{DEF3BF67-9114-4EB4-9940-E5D104523D84}"/>
    <cellStyle name="Normal 4 3 4 16" xfId="23595" xr:uid="{BE7B519E-AF60-496F-BDB4-C8DA13EBE595}"/>
    <cellStyle name="Normal 4 3 4 17" xfId="25940" xr:uid="{71136AE8-B0EB-4D82-B4FD-2737D9AC2DD8}"/>
    <cellStyle name="Normal 4 3 4 2" xfId="528" xr:uid="{8A6183F8-B82A-426B-AFD9-3814B10FFBF7}"/>
    <cellStyle name="Normal 4 3 4 2 10" xfId="21634" xr:uid="{EDD9C9B4-7203-4FC6-81D3-70F39AA39E6A}"/>
    <cellStyle name="Normal 4 3 4 2 11" xfId="23979" xr:uid="{E2859092-D694-46F2-9275-5526EC5B1DA7}"/>
    <cellStyle name="Normal 4 3 4 2 12" xfId="26324" xr:uid="{7704CECE-EF88-4531-ACB8-CFDCDB678AC5}"/>
    <cellStyle name="Normal 4 3 4 2 2" xfId="2873" xr:uid="{FFDA632F-B0EA-44C8-9A36-4871B569F116}"/>
    <cellStyle name="Normal 4 3 4 2 3" xfId="5218" xr:uid="{BC96302B-B924-4639-A744-F3D7E3CCD978}"/>
    <cellStyle name="Normal 4 3 4 2 4" xfId="7563" xr:uid="{BD461BDD-818C-4E78-91B2-F5ECD892BE6B}"/>
    <cellStyle name="Normal 4 3 4 2 5" xfId="9908" xr:uid="{8ABE16A7-F78A-4C5B-B65B-248935A13A15}"/>
    <cellStyle name="Normal 4 3 4 2 6" xfId="12253" xr:uid="{7AE05A08-5613-44D5-A8E3-B4D1D49B4FB4}"/>
    <cellStyle name="Normal 4 3 4 2 7" xfId="14598" xr:uid="{845682AF-83B3-4995-B0F4-EA0A57E0CFAD}"/>
    <cellStyle name="Normal 4 3 4 2 8" xfId="16944" xr:uid="{43A35BD8-D5D2-4CA0-95E3-A344F0D8D9FF}"/>
    <cellStyle name="Normal 4 3 4 2 9" xfId="19289" xr:uid="{37F85C22-C472-4344-80B2-3F819C816FAE}"/>
    <cellStyle name="Normal 4 3 4 3" xfId="953" xr:uid="{4EF81499-AD4D-44AB-A12D-EC660D8BF783}"/>
    <cellStyle name="Normal 4 3 4 3 10" xfId="22059" xr:uid="{BBFD52A3-0239-4A2F-B093-51894F591BC4}"/>
    <cellStyle name="Normal 4 3 4 3 11" xfId="24404" xr:uid="{1BABF643-B1E8-4DD9-B683-0544B622312B}"/>
    <cellStyle name="Normal 4 3 4 3 12" xfId="26749" xr:uid="{C4D5E77B-B275-45C7-8FE8-8B27CD535A0E}"/>
    <cellStyle name="Normal 4 3 4 3 2" xfId="3298" xr:uid="{6CBFEBA2-6459-4AA5-BCBF-034C6E67F5B1}"/>
    <cellStyle name="Normal 4 3 4 3 3" xfId="5643" xr:uid="{1CCCBC84-26BB-4490-BA59-E1B57149DA97}"/>
    <cellStyle name="Normal 4 3 4 3 4" xfId="7988" xr:uid="{34B3AD2D-BF4E-4E0A-ABA2-EA98F1D5FAC1}"/>
    <cellStyle name="Normal 4 3 4 3 5" xfId="10333" xr:uid="{B322C43E-F33E-43A7-8CA8-A6BB2AFDE951}"/>
    <cellStyle name="Normal 4 3 4 3 6" xfId="12678" xr:uid="{A30F0DD0-E149-4AB9-8AAE-D9331F46CD1C}"/>
    <cellStyle name="Normal 4 3 4 3 7" xfId="15023" xr:uid="{A7346157-0A3E-483A-9087-5BE786E83C6C}"/>
    <cellStyle name="Normal 4 3 4 3 8" xfId="17369" xr:uid="{7DC2E365-6B78-4A9E-ADE7-21440F19C9C1}"/>
    <cellStyle name="Normal 4 3 4 3 9" xfId="19714" xr:uid="{712F47B8-78B8-4692-9260-17FC780D022B}"/>
    <cellStyle name="Normal 4 3 4 4" xfId="1337" xr:uid="{D8002F88-BE0D-42A6-98B0-767A1DBA637A}"/>
    <cellStyle name="Normal 4 3 4 4 10" xfId="22443" xr:uid="{11989170-C291-4626-996B-B52EA9042A03}"/>
    <cellStyle name="Normal 4 3 4 4 11" xfId="24788" xr:uid="{8A0A30EA-02F2-493B-926A-000FD135DDE6}"/>
    <cellStyle name="Normal 4 3 4 4 12" xfId="27133" xr:uid="{9E0C4E0D-25BC-490E-A4B0-98E952CBC7ED}"/>
    <cellStyle name="Normal 4 3 4 4 2" xfId="3682" xr:uid="{6B518635-CF23-4EA9-A71E-89FF78A459D7}"/>
    <cellStyle name="Normal 4 3 4 4 3" xfId="6027" xr:uid="{633485A6-5A81-4636-9043-3864D0AA34BB}"/>
    <cellStyle name="Normal 4 3 4 4 4" xfId="8372" xr:uid="{E470B7B7-345F-45E7-B44B-4175D6CA7AFD}"/>
    <cellStyle name="Normal 4 3 4 4 5" xfId="10717" xr:uid="{E8667919-4B79-4994-8CE5-0F97DD9C5B34}"/>
    <cellStyle name="Normal 4 3 4 4 6" xfId="13062" xr:uid="{443735A2-32F5-40A8-9132-1F0EFA709075}"/>
    <cellStyle name="Normal 4 3 4 4 7" xfId="15407" xr:uid="{B530D620-B450-486F-961C-1A014D3F54DD}"/>
    <cellStyle name="Normal 4 3 4 4 8" xfId="17753" xr:uid="{C319E1F4-22B6-4C78-BEFF-19D1D8DFE858}"/>
    <cellStyle name="Normal 4 3 4 4 9" xfId="20098" xr:uid="{DD9DF3D1-8674-4003-B594-CE2D7CE9DDCC}"/>
    <cellStyle name="Normal 4 3 4 5" xfId="1721" xr:uid="{C05FC3EA-66FB-4C02-833B-FC34834B80B1}"/>
    <cellStyle name="Normal 4 3 4 5 10" xfId="22827" xr:uid="{25CBA29D-FDA0-435C-87C7-1545BEFFBA5B}"/>
    <cellStyle name="Normal 4 3 4 5 11" xfId="25172" xr:uid="{A588794D-918C-4197-B34D-C086BD75847C}"/>
    <cellStyle name="Normal 4 3 4 5 12" xfId="27517" xr:uid="{ADF42267-2BE4-466A-A8F1-637BE8358CD2}"/>
    <cellStyle name="Normal 4 3 4 5 2" xfId="4066" xr:uid="{CB7051C3-485B-4883-A83F-4933F8FDC33A}"/>
    <cellStyle name="Normal 4 3 4 5 3" xfId="6411" xr:uid="{AD392D74-82A0-4180-A7BE-DCB7CEF855F1}"/>
    <cellStyle name="Normal 4 3 4 5 4" xfId="8756" xr:uid="{377E1721-82F3-4FAE-880C-8CB75D9046F6}"/>
    <cellStyle name="Normal 4 3 4 5 5" xfId="11101" xr:uid="{27E48A8F-F2E2-4432-9160-8B6E2A2B7BE7}"/>
    <cellStyle name="Normal 4 3 4 5 6" xfId="13446" xr:uid="{6F3B5F17-5B4A-42BF-9754-21DB9404F06C}"/>
    <cellStyle name="Normal 4 3 4 5 7" xfId="15791" xr:uid="{049335DA-1ED5-41DD-B307-A6C37BB67B1C}"/>
    <cellStyle name="Normal 4 3 4 5 8" xfId="18137" xr:uid="{310ED1BD-F5BC-4551-89CC-D4C0E16DA188}"/>
    <cellStyle name="Normal 4 3 4 5 9" xfId="20482" xr:uid="{EA1CDFD7-3370-4AAE-8768-D1B5482D2A19}"/>
    <cellStyle name="Normal 4 3 4 6" xfId="2105" xr:uid="{04FCF334-C2BD-4AC1-882B-ED60588EAC92}"/>
    <cellStyle name="Normal 4 3 4 6 10" xfId="23211" xr:uid="{F6004B14-F98E-4277-A4C9-60302C791397}"/>
    <cellStyle name="Normal 4 3 4 6 11" xfId="25556" xr:uid="{2645B317-162E-4D28-8AD3-711BBE925292}"/>
    <cellStyle name="Normal 4 3 4 6 12" xfId="27901" xr:uid="{2E32C801-16C1-4813-82FC-643BF39DC16B}"/>
    <cellStyle name="Normal 4 3 4 6 2" xfId="4450" xr:uid="{FBB5865A-5502-4786-B69D-1A40646547B2}"/>
    <cellStyle name="Normal 4 3 4 6 3" xfId="6795" xr:uid="{7636315F-7712-4A9A-B283-E87FFAD64D03}"/>
    <cellStyle name="Normal 4 3 4 6 4" xfId="9140" xr:uid="{FD3DC352-88DA-4A9A-A77E-17E99ED04658}"/>
    <cellStyle name="Normal 4 3 4 6 5" xfId="11485" xr:uid="{025525F3-9104-434E-804B-95C7001CEA98}"/>
    <cellStyle name="Normal 4 3 4 6 6" xfId="13830" xr:uid="{2F7858BD-52DB-46B4-895B-F2FEDBAC355B}"/>
    <cellStyle name="Normal 4 3 4 6 7" xfId="16175" xr:uid="{F5665DE3-20E1-410E-BDA6-6F3B7B7DEA30}"/>
    <cellStyle name="Normal 4 3 4 6 8" xfId="18521" xr:uid="{3DAD066E-7773-4D64-90AE-B44B50E4A091}"/>
    <cellStyle name="Normal 4 3 4 6 9" xfId="20866" xr:uid="{5E62ADB6-A312-42D1-AC14-369E766EA57C}"/>
    <cellStyle name="Normal 4 3 4 7" xfId="2489" xr:uid="{EEAA4615-256D-4401-8E63-3424205FF976}"/>
    <cellStyle name="Normal 4 3 4 8" xfId="4834" xr:uid="{735F5A31-6A67-499F-AA4A-DB814D1556B8}"/>
    <cellStyle name="Normal 4 3 4 9" xfId="7179" xr:uid="{26E8FEFE-FD7C-4644-8B6D-335E6372D85D}"/>
    <cellStyle name="Normal 4 3 5" xfId="192" xr:uid="{19300FC5-5839-41C6-A8B3-297C425E19B8}"/>
    <cellStyle name="Normal 4 3 5 10" xfId="9572" xr:uid="{4490D982-3698-4810-90EB-632973098E1D}"/>
    <cellStyle name="Normal 4 3 5 11" xfId="11917" xr:uid="{C002CA45-C065-41CA-8964-5A8C51834936}"/>
    <cellStyle name="Normal 4 3 5 12" xfId="14262" xr:uid="{FC050493-A07D-4F62-9BE6-6F80A8992CDA}"/>
    <cellStyle name="Normal 4 3 5 13" xfId="16608" xr:uid="{00108399-3FEC-4B32-B0BB-ED49605BE267}"/>
    <cellStyle name="Normal 4 3 5 14" xfId="18953" xr:uid="{E0CE8149-B288-4944-8690-2934A2299B24}"/>
    <cellStyle name="Normal 4 3 5 15" xfId="21298" xr:uid="{2B213E1F-0B9C-4A96-B8A4-5F0132F06300}"/>
    <cellStyle name="Normal 4 3 5 16" xfId="23643" xr:uid="{8E199A6F-2F52-40D4-AD02-0AFF17AF6042}"/>
    <cellStyle name="Normal 4 3 5 17" xfId="25988" xr:uid="{CED6D762-CC7D-448E-804F-3C3870BD2ACA}"/>
    <cellStyle name="Normal 4 3 5 2" xfId="576" xr:uid="{97A53797-6A7F-4BD3-98B4-AD50C30E51C4}"/>
    <cellStyle name="Normal 4 3 5 2 10" xfId="21682" xr:uid="{75B29B35-3DFF-437B-8D54-404EF31C16AF}"/>
    <cellStyle name="Normal 4 3 5 2 11" xfId="24027" xr:uid="{D000BB71-445B-4847-9F0D-0E40FC63CB24}"/>
    <cellStyle name="Normal 4 3 5 2 12" xfId="26372" xr:uid="{F3D50469-122B-4BF7-95AF-9966A925F339}"/>
    <cellStyle name="Normal 4 3 5 2 2" xfId="2921" xr:uid="{65FBCA4F-3F57-475A-AFB3-0F3DA10242BA}"/>
    <cellStyle name="Normal 4 3 5 2 3" xfId="5266" xr:uid="{6A3C6C15-2A34-45FA-B196-42B39B88999F}"/>
    <cellStyle name="Normal 4 3 5 2 4" xfId="7611" xr:uid="{3C93DDB9-F3C1-4D71-B7FC-A2E453FE2770}"/>
    <cellStyle name="Normal 4 3 5 2 5" xfId="9956" xr:uid="{E47B958C-4F6E-4212-9D53-51F6121DF1CD}"/>
    <cellStyle name="Normal 4 3 5 2 6" xfId="12301" xr:uid="{159F4A46-5897-46C3-AA0A-47E2441F9FF8}"/>
    <cellStyle name="Normal 4 3 5 2 7" xfId="14646" xr:uid="{6242EA75-8A71-460C-A004-C5689DD07F28}"/>
    <cellStyle name="Normal 4 3 5 2 8" xfId="16992" xr:uid="{1E9B0E07-15F6-4D6C-AF4A-089DCFFE1171}"/>
    <cellStyle name="Normal 4 3 5 2 9" xfId="19337" xr:uid="{34042D81-ADB9-4E53-B060-5DD50946E80F}"/>
    <cellStyle name="Normal 4 3 5 3" xfId="1001" xr:uid="{A345880D-4310-431C-B4D7-E1A00DE2B070}"/>
    <cellStyle name="Normal 4 3 5 3 10" xfId="22107" xr:uid="{9AE9F831-CB06-477F-B776-CDD66C460212}"/>
    <cellStyle name="Normal 4 3 5 3 11" xfId="24452" xr:uid="{62496FD1-F030-4321-87D7-50F6EA2B6958}"/>
    <cellStyle name="Normal 4 3 5 3 12" xfId="26797" xr:uid="{346B38F9-4968-486D-B0F9-77CD2B8B9FA0}"/>
    <cellStyle name="Normal 4 3 5 3 2" xfId="3346" xr:uid="{9660628D-70B0-4892-8F28-B48DC05D949C}"/>
    <cellStyle name="Normal 4 3 5 3 3" xfId="5691" xr:uid="{EC9A5CD5-3FFE-49E7-B0B5-AF195E935BCA}"/>
    <cellStyle name="Normal 4 3 5 3 4" xfId="8036" xr:uid="{90DFEB71-8012-4602-AFCE-10B963F1A5D5}"/>
    <cellStyle name="Normal 4 3 5 3 5" xfId="10381" xr:uid="{40C968A3-BBE4-466B-9781-C88D1F4F12EB}"/>
    <cellStyle name="Normal 4 3 5 3 6" xfId="12726" xr:uid="{5A7FACEB-5211-4840-B072-BEB14881AE56}"/>
    <cellStyle name="Normal 4 3 5 3 7" xfId="15071" xr:uid="{1D2C56AB-2748-4B6B-9C3B-44A94D25A396}"/>
    <cellStyle name="Normal 4 3 5 3 8" xfId="17417" xr:uid="{5BC0B478-43FA-4BAA-8636-94C1D54E0685}"/>
    <cellStyle name="Normal 4 3 5 3 9" xfId="19762" xr:uid="{C57BA43D-00F6-4B49-B665-07C4907BBA34}"/>
    <cellStyle name="Normal 4 3 5 4" xfId="1385" xr:uid="{0BA6372E-5870-4E83-93E4-B27142276395}"/>
    <cellStyle name="Normal 4 3 5 4 10" xfId="22491" xr:uid="{F22D00A3-42E3-4ADF-8E6C-78ACBBEBCFC2}"/>
    <cellStyle name="Normal 4 3 5 4 11" xfId="24836" xr:uid="{E35DF7C8-7A26-4BA6-87EA-C7A5367B1D49}"/>
    <cellStyle name="Normal 4 3 5 4 12" xfId="27181" xr:uid="{9D79214B-99AC-462E-BCC9-9412554CBA0A}"/>
    <cellStyle name="Normal 4 3 5 4 2" xfId="3730" xr:uid="{1A7B5488-9669-466D-A23A-9FC82CAD8FFC}"/>
    <cellStyle name="Normal 4 3 5 4 3" xfId="6075" xr:uid="{205442E2-3D98-4391-B6A1-71A441943CD3}"/>
    <cellStyle name="Normal 4 3 5 4 4" xfId="8420" xr:uid="{6D4A47BF-B538-449C-9692-CF67B0E2486F}"/>
    <cellStyle name="Normal 4 3 5 4 5" xfId="10765" xr:uid="{899AFCBD-7A5C-4A3D-BE46-D8725FE9AC3A}"/>
    <cellStyle name="Normal 4 3 5 4 6" xfId="13110" xr:uid="{9D38EF46-93B5-4831-83EF-CA4F59E950B4}"/>
    <cellStyle name="Normal 4 3 5 4 7" xfId="15455" xr:uid="{CF7911D5-31BE-4F24-9E3E-DB0CA0C6E2C9}"/>
    <cellStyle name="Normal 4 3 5 4 8" xfId="17801" xr:uid="{426E02DA-741D-4F20-82C0-A460B1C90586}"/>
    <cellStyle name="Normal 4 3 5 4 9" xfId="20146" xr:uid="{530E3010-C8FA-4BB1-812A-630D3EAAD0FD}"/>
    <cellStyle name="Normal 4 3 5 5" xfId="1769" xr:uid="{E009DED6-36B0-4363-8270-78F924D29980}"/>
    <cellStyle name="Normal 4 3 5 5 10" xfId="22875" xr:uid="{1A5B8104-CC6B-4C9E-8EA7-E83EC5AC2839}"/>
    <cellStyle name="Normal 4 3 5 5 11" xfId="25220" xr:uid="{F919C4BF-7A78-4C2A-B353-974EFAD0561E}"/>
    <cellStyle name="Normal 4 3 5 5 12" xfId="27565" xr:uid="{82300A62-6801-4809-BA9B-DEA25C554F8F}"/>
    <cellStyle name="Normal 4 3 5 5 2" xfId="4114" xr:uid="{3D8AD9D1-9F4A-4F18-8570-671C5C2E38BF}"/>
    <cellStyle name="Normal 4 3 5 5 3" xfId="6459" xr:uid="{A6EDC1C8-9F6E-444B-AB72-4D02B9776B26}"/>
    <cellStyle name="Normal 4 3 5 5 4" xfId="8804" xr:uid="{525FC321-0FD2-4614-BF96-CF345E13F0A5}"/>
    <cellStyle name="Normal 4 3 5 5 5" xfId="11149" xr:uid="{1ACAADD8-051F-4714-AC8C-DD652CBD971C}"/>
    <cellStyle name="Normal 4 3 5 5 6" xfId="13494" xr:uid="{4806F082-8615-48E3-8CAD-3F13FCDE971E}"/>
    <cellStyle name="Normal 4 3 5 5 7" xfId="15839" xr:uid="{43925C2D-87EE-40F8-8CD0-CA8223C4C42B}"/>
    <cellStyle name="Normal 4 3 5 5 8" xfId="18185" xr:uid="{8FBA7410-942F-4E28-9D04-2EE5AA4144C0}"/>
    <cellStyle name="Normal 4 3 5 5 9" xfId="20530" xr:uid="{84F45B27-B9CF-405D-8F66-D74A5B906889}"/>
    <cellStyle name="Normal 4 3 5 6" xfId="2153" xr:uid="{ACD7829E-0E39-434D-85C7-4BE769CC33AA}"/>
    <cellStyle name="Normal 4 3 5 6 10" xfId="23259" xr:uid="{3ADB115F-B71B-4B43-A06A-9EBFD2C915FB}"/>
    <cellStyle name="Normal 4 3 5 6 11" xfId="25604" xr:uid="{A41F2C45-25BA-4D66-83F3-D5127A7F3FC2}"/>
    <cellStyle name="Normal 4 3 5 6 12" xfId="27949" xr:uid="{7389CA76-9F08-4352-81F4-C4F2881BA161}"/>
    <cellStyle name="Normal 4 3 5 6 2" xfId="4498" xr:uid="{B49C2383-5745-45D4-BFAF-9475F14B1B6A}"/>
    <cellStyle name="Normal 4 3 5 6 3" xfId="6843" xr:uid="{B0A8C176-0518-41A1-B0CB-4D3919920BCC}"/>
    <cellStyle name="Normal 4 3 5 6 4" xfId="9188" xr:uid="{58D3942F-5338-4F01-9BCF-6E68B816E72A}"/>
    <cellStyle name="Normal 4 3 5 6 5" xfId="11533" xr:uid="{DAF682D4-6388-4355-9A14-555A77F8482E}"/>
    <cellStyle name="Normal 4 3 5 6 6" xfId="13878" xr:uid="{6CA5FEB2-91A5-4C22-845F-47E0537FC5E4}"/>
    <cellStyle name="Normal 4 3 5 6 7" xfId="16223" xr:uid="{08E9A0D8-8EBB-48D3-94F7-723EB28406E1}"/>
    <cellStyle name="Normal 4 3 5 6 8" xfId="18569" xr:uid="{B0303B4D-DBFF-4D83-B9A7-AEAB8EB5CF35}"/>
    <cellStyle name="Normal 4 3 5 6 9" xfId="20914" xr:uid="{FF9C6C72-9C77-405B-8B0E-21E6373DE89A}"/>
    <cellStyle name="Normal 4 3 5 7" xfId="2537" xr:uid="{5C6C6192-D33E-4C47-BE59-1892A3CE7E9F}"/>
    <cellStyle name="Normal 4 3 5 8" xfId="4882" xr:uid="{E17DC9F6-44C7-4666-A283-BAF1F7934A01}"/>
    <cellStyle name="Normal 4 3 5 9" xfId="7227" xr:uid="{3D2DA3F6-D40D-45E9-9994-97C953A10F60}"/>
    <cellStyle name="Normal 4 3 6" xfId="240" xr:uid="{73F796A5-FF4B-4029-84E4-724EFA4B110F}"/>
    <cellStyle name="Normal 4 3 6 10" xfId="9620" xr:uid="{5C8CB10F-22D2-4251-9686-855FF951A75D}"/>
    <cellStyle name="Normal 4 3 6 11" xfId="11965" xr:uid="{39FA7004-DB42-48A7-A075-9EF28CF3DAAA}"/>
    <cellStyle name="Normal 4 3 6 12" xfId="14310" xr:uid="{A5F9791F-48CC-4682-849F-1F008679100B}"/>
    <cellStyle name="Normal 4 3 6 13" xfId="16656" xr:uid="{CCCC09E3-910A-4D32-801B-425481FB7EE9}"/>
    <cellStyle name="Normal 4 3 6 14" xfId="19001" xr:uid="{6AABADB7-9399-44E5-8A0E-D51D579971D7}"/>
    <cellStyle name="Normal 4 3 6 15" xfId="21346" xr:uid="{E97888AC-BB54-49D7-9AA3-114CB66955E7}"/>
    <cellStyle name="Normal 4 3 6 16" xfId="23691" xr:uid="{13D53410-1672-46BF-AF7A-84EFF128C7CC}"/>
    <cellStyle name="Normal 4 3 6 17" xfId="26036" xr:uid="{5C80D43A-1045-4404-8253-2D1B125234CE}"/>
    <cellStyle name="Normal 4 3 6 2" xfId="624" xr:uid="{A96F5089-FC45-4E9E-9D5E-493681E7D952}"/>
    <cellStyle name="Normal 4 3 6 2 10" xfId="21730" xr:uid="{A73C2420-F7F6-47E8-A2CC-F34768396553}"/>
    <cellStyle name="Normal 4 3 6 2 11" xfId="24075" xr:uid="{67C2CA0C-D53C-4FC7-8E9D-772E60001D28}"/>
    <cellStyle name="Normal 4 3 6 2 12" xfId="26420" xr:uid="{610314DD-8CD7-4516-AC3A-DC947C7E97DC}"/>
    <cellStyle name="Normal 4 3 6 2 2" xfId="2969" xr:uid="{9FDCC9A5-0A50-499C-A778-C41B3D8C8EC3}"/>
    <cellStyle name="Normal 4 3 6 2 3" xfId="5314" xr:uid="{3AA1DCE1-C37E-4D2E-BCD4-334A9ABB4A93}"/>
    <cellStyle name="Normal 4 3 6 2 4" xfId="7659" xr:uid="{FA3E6181-708C-4274-9595-96419591FF27}"/>
    <cellStyle name="Normal 4 3 6 2 5" xfId="10004" xr:uid="{7AED9E5D-BA5B-4684-AB19-993A9EDD9C13}"/>
    <cellStyle name="Normal 4 3 6 2 6" xfId="12349" xr:uid="{B9275DB6-C47E-42D4-A766-09749573A41D}"/>
    <cellStyle name="Normal 4 3 6 2 7" xfId="14694" xr:uid="{0CC31F98-0CFB-4319-8053-2D79C612A795}"/>
    <cellStyle name="Normal 4 3 6 2 8" xfId="17040" xr:uid="{0D956C64-0B8D-4DDE-813A-CACC1ECB016B}"/>
    <cellStyle name="Normal 4 3 6 2 9" xfId="19385" xr:uid="{AE0DBCAA-D6DA-453F-BA31-D8647412F4F0}"/>
    <cellStyle name="Normal 4 3 6 3" xfId="1049" xr:uid="{8E745A61-9282-4551-8AA6-52911C7312AF}"/>
    <cellStyle name="Normal 4 3 6 3 10" xfId="22155" xr:uid="{40BF5CE2-B4D0-44CB-88C8-7686CD7102B0}"/>
    <cellStyle name="Normal 4 3 6 3 11" xfId="24500" xr:uid="{09EF2A88-67DD-4636-A5B7-3CEE8FAD5E4A}"/>
    <cellStyle name="Normal 4 3 6 3 12" xfId="26845" xr:uid="{2A8733CC-8EEE-4884-BF32-2FD1FC524113}"/>
    <cellStyle name="Normal 4 3 6 3 2" xfId="3394" xr:uid="{D11A3D8F-647D-4E69-AD3B-9E493AB74F8A}"/>
    <cellStyle name="Normal 4 3 6 3 3" xfId="5739" xr:uid="{3386E7E7-25E6-49E4-B29D-0CAFCC6D3B59}"/>
    <cellStyle name="Normal 4 3 6 3 4" xfId="8084" xr:uid="{D15AA241-A29F-4AAF-9DCF-EC9AEE555231}"/>
    <cellStyle name="Normal 4 3 6 3 5" xfId="10429" xr:uid="{BAA1DE19-CBB9-4FC3-B76D-C97BEF983DF1}"/>
    <cellStyle name="Normal 4 3 6 3 6" xfId="12774" xr:uid="{D0F63AA9-C0CC-4921-B817-A3714F3104CD}"/>
    <cellStyle name="Normal 4 3 6 3 7" xfId="15119" xr:uid="{2E96C26D-7351-4EF9-A3E8-9271C925F5BE}"/>
    <cellStyle name="Normal 4 3 6 3 8" xfId="17465" xr:uid="{463CBA8D-0208-4C57-8803-E62C4A3AB752}"/>
    <cellStyle name="Normal 4 3 6 3 9" xfId="19810" xr:uid="{4D26C7DB-1F9B-41FE-8893-BAD11224DA91}"/>
    <cellStyle name="Normal 4 3 6 4" xfId="1433" xr:uid="{99135421-2852-4BF8-8993-261F9E77DD9C}"/>
    <cellStyle name="Normal 4 3 6 4 10" xfId="22539" xr:uid="{9F6D1093-2532-419A-A436-8166B7719B15}"/>
    <cellStyle name="Normal 4 3 6 4 11" xfId="24884" xr:uid="{D0CB6868-A4F1-4FB8-9CA2-4253D129A63A}"/>
    <cellStyle name="Normal 4 3 6 4 12" xfId="27229" xr:uid="{8FAB2384-074C-4770-8822-7431ABA20C64}"/>
    <cellStyle name="Normal 4 3 6 4 2" xfId="3778" xr:uid="{AA6A9520-5DDB-4A21-8B7B-1E0709F087FA}"/>
    <cellStyle name="Normal 4 3 6 4 3" xfId="6123" xr:uid="{F1118E11-6462-4BF4-A835-CA4FEC08A49E}"/>
    <cellStyle name="Normal 4 3 6 4 4" xfId="8468" xr:uid="{5ABF6052-CC2A-4C53-B56D-B1C4F9F965BF}"/>
    <cellStyle name="Normal 4 3 6 4 5" xfId="10813" xr:uid="{39EC5802-BF84-450C-A27B-B15D58ACE401}"/>
    <cellStyle name="Normal 4 3 6 4 6" xfId="13158" xr:uid="{F4F02D84-8CC6-48EC-A8B8-BB44BF4DC56C}"/>
    <cellStyle name="Normal 4 3 6 4 7" xfId="15503" xr:uid="{E474D6A0-8F85-4B1E-B5BF-FE63B345B49D}"/>
    <cellStyle name="Normal 4 3 6 4 8" xfId="17849" xr:uid="{4DB94A79-F6EE-4830-8FEC-3660344AE0FA}"/>
    <cellStyle name="Normal 4 3 6 4 9" xfId="20194" xr:uid="{3A8EF4D4-E9CB-4169-9828-475F76288D44}"/>
    <cellStyle name="Normal 4 3 6 5" xfId="1817" xr:uid="{E10E7447-13BE-4F49-8314-BB9B89F3CEE4}"/>
    <cellStyle name="Normal 4 3 6 5 10" xfId="22923" xr:uid="{ABBA61F1-F5CF-4401-97B8-BE8F73679EBC}"/>
    <cellStyle name="Normal 4 3 6 5 11" xfId="25268" xr:uid="{BC19448F-B203-4E12-8257-CEF255A0ADF6}"/>
    <cellStyle name="Normal 4 3 6 5 12" xfId="27613" xr:uid="{89B6891A-B795-44EB-9871-BAC80AF47A6C}"/>
    <cellStyle name="Normal 4 3 6 5 2" xfId="4162" xr:uid="{438858CB-4A38-4835-AA1A-92228109B681}"/>
    <cellStyle name="Normal 4 3 6 5 3" xfId="6507" xr:uid="{8F6F92D0-378E-4C29-B940-99A287AA2C7C}"/>
    <cellStyle name="Normal 4 3 6 5 4" xfId="8852" xr:uid="{BEE4722F-4E9F-4C74-95BC-9BA288A856E8}"/>
    <cellStyle name="Normal 4 3 6 5 5" xfId="11197" xr:uid="{065FD566-9922-460F-BB25-1B0189BDE34F}"/>
    <cellStyle name="Normal 4 3 6 5 6" xfId="13542" xr:uid="{A700940A-E185-44D3-9212-B0ECDBCBF91C}"/>
    <cellStyle name="Normal 4 3 6 5 7" xfId="15887" xr:uid="{16126B71-15DF-41B3-8022-4B88F270B1FD}"/>
    <cellStyle name="Normal 4 3 6 5 8" xfId="18233" xr:uid="{D527DFB7-671D-4DC9-9B3E-40C63FA65871}"/>
    <cellStyle name="Normal 4 3 6 5 9" xfId="20578" xr:uid="{739E96EC-3BF3-4056-B081-C5957F9941A5}"/>
    <cellStyle name="Normal 4 3 6 6" xfId="2201" xr:uid="{D0F32078-0080-4085-8970-6D795F11198A}"/>
    <cellStyle name="Normal 4 3 6 6 10" xfId="23307" xr:uid="{7FB3506A-CF5F-4FAB-9791-633838C2FDB6}"/>
    <cellStyle name="Normal 4 3 6 6 11" xfId="25652" xr:uid="{D044D902-0744-4DD6-9C18-187EE3117686}"/>
    <cellStyle name="Normal 4 3 6 6 12" xfId="27997" xr:uid="{379CE4DF-A3EC-4D7E-9A39-91A1F5C1673C}"/>
    <cellStyle name="Normal 4 3 6 6 2" xfId="4546" xr:uid="{862C5ABA-08BF-48D4-86E1-2B8DE950198D}"/>
    <cellStyle name="Normal 4 3 6 6 3" xfId="6891" xr:uid="{606E81C7-B1D9-426D-A65D-8323DA434CCE}"/>
    <cellStyle name="Normal 4 3 6 6 4" xfId="9236" xr:uid="{E0F04A34-6C41-4D2E-935C-5EA90FFDC603}"/>
    <cellStyle name="Normal 4 3 6 6 5" xfId="11581" xr:uid="{4DDF6C23-C70D-4D88-B832-76493B62DA14}"/>
    <cellStyle name="Normal 4 3 6 6 6" xfId="13926" xr:uid="{AE7341BF-6460-4E34-BA1C-EE27A1353017}"/>
    <cellStyle name="Normal 4 3 6 6 7" xfId="16271" xr:uid="{12735803-88B7-43D8-8729-74A7468163B8}"/>
    <cellStyle name="Normal 4 3 6 6 8" xfId="18617" xr:uid="{C3192E4A-D5E1-4A4F-8F9D-835E1BFF6A2B}"/>
    <cellStyle name="Normal 4 3 6 6 9" xfId="20962" xr:uid="{774309F3-4661-46F4-89BD-EF5F45EBBBA9}"/>
    <cellStyle name="Normal 4 3 6 7" xfId="2585" xr:uid="{8DAD7747-05A5-4AD3-95DA-4140C4A2D2DE}"/>
    <cellStyle name="Normal 4 3 6 8" xfId="4930" xr:uid="{8B58F286-B7CA-446E-8D6F-7EB77DF9C155}"/>
    <cellStyle name="Normal 4 3 6 9" xfId="7275" xr:uid="{410F5519-F3AB-49FF-8781-A3CECE386E91}"/>
    <cellStyle name="Normal 4 3 7" xfId="288" xr:uid="{D900585E-C407-402E-99CD-98DBE9AA0F79}"/>
    <cellStyle name="Normal 4 3 7 10" xfId="9668" xr:uid="{B7877247-403E-4503-9BCA-9B3402CE917C}"/>
    <cellStyle name="Normal 4 3 7 11" xfId="12013" xr:uid="{BE4162B3-A1B0-4B32-987B-FF9EBECFC0E6}"/>
    <cellStyle name="Normal 4 3 7 12" xfId="14358" xr:uid="{53B0FE01-2F98-4401-96A9-5D4643EBDB42}"/>
    <cellStyle name="Normal 4 3 7 13" xfId="16704" xr:uid="{725817FE-53F5-4E83-9153-E5838262AD9E}"/>
    <cellStyle name="Normal 4 3 7 14" xfId="19049" xr:uid="{8B433F92-611D-4F01-89A1-29D836FF0CE7}"/>
    <cellStyle name="Normal 4 3 7 15" xfId="21394" xr:uid="{D7C751CF-6CD5-4BCA-8996-D903D70924AD}"/>
    <cellStyle name="Normal 4 3 7 16" xfId="23739" xr:uid="{3266B7F0-E114-4A98-9E3A-DE907309F936}"/>
    <cellStyle name="Normal 4 3 7 17" xfId="26084" xr:uid="{5E99357C-DB5A-4893-8986-B0068584E553}"/>
    <cellStyle name="Normal 4 3 7 2" xfId="672" xr:uid="{462C3C69-AF0F-45E4-9D93-E8B16E737A3F}"/>
    <cellStyle name="Normal 4 3 7 2 10" xfId="21778" xr:uid="{8DBDE3BF-7764-4F90-B622-744FBF78E043}"/>
    <cellStyle name="Normal 4 3 7 2 11" xfId="24123" xr:uid="{0A9B5CCE-2B34-48CE-8B04-F10355A6D201}"/>
    <cellStyle name="Normal 4 3 7 2 12" xfId="26468" xr:uid="{2A77AC96-00A1-499F-831E-276037344EA1}"/>
    <cellStyle name="Normal 4 3 7 2 2" xfId="3017" xr:uid="{23C5846F-962F-425A-9DC6-6ECA8D1F318D}"/>
    <cellStyle name="Normal 4 3 7 2 3" xfId="5362" xr:uid="{241EC1BF-7B9F-473A-B2FC-9A529AF19A02}"/>
    <cellStyle name="Normal 4 3 7 2 4" xfId="7707" xr:uid="{179EA76F-474D-41D0-86A7-DA7722BBE27E}"/>
    <cellStyle name="Normal 4 3 7 2 5" xfId="10052" xr:uid="{A7056951-8AFE-41FA-A803-CFCEE58292F2}"/>
    <cellStyle name="Normal 4 3 7 2 6" xfId="12397" xr:uid="{9DDBA091-8383-4E4C-B09D-79EAB42B3FDA}"/>
    <cellStyle name="Normal 4 3 7 2 7" xfId="14742" xr:uid="{E77E612B-A51C-4D56-92A9-EB537B8377D3}"/>
    <cellStyle name="Normal 4 3 7 2 8" xfId="17088" xr:uid="{C72852F2-CB2B-4F9B-BD20-7316C017D90D}"/>
    <cellStyle name="Normal 4 3 7 2 9" xfId="19433" xr:uid="{8B845C4F-74CB-4E91-8B90-559F81D59295}"/>
    <cellStyle name="Normal 4 3 7 3" xfId="1097" xr:uid="{7BAC3F64-0E69-48E8-A5DA-0DD95A002D80}"/>
    <cellStyle name="Normal 4 3 7 3 10" xfId="22203" xr:uid="{4557A74A-1D19-481F-BC78-F5A41EFDAD8A}"/>
    <cellStyle name="Normal 4 3 7 3 11" xfId="24548" xr:uid="{07283889-02FC-4D75-8E2B-34ADF6D59D2F}"/>
    <cellStyle name="Normal 4 3 7 3 12" xfId="26893" xr:uid="{5AE25E03-5A0C-43CC-8DE9-731D58D9BA07}"/>
    <cellStyle name="Normal 4 3 7 3 2" xfId="3442" xr:uid="{46AF7C60-6666-48A9-AF4F-8DC2289A1CA0}"/>
    <cellStyle name="Normal 4 3 7 3 3" xfId="5787" xr:uid="{000774C5-CA25-43C0-A3B8-0C878709EFEC}"/>
    <cellStyle name="Normal 4 3 7 3 4" xfId="8132" xr:uid="{1CF619BF-6ACE-4A79-8467-75B7328FC088}"/>
    <cellStyle name="Normal 4 3 7 3 5" xfId="10477" xr:uid="{9EACC9C4-297D-41E2-95E7-4442607F46A5}"/>
    <cellStyle name="Normal 4 3 7 3 6" xfId="12822" xr:uid="{E2DF72AE-57FD-4681-A96B-D57AB8B695BF}"/>
    <cellStyle name="Normal 4 3 7 3 7" xfId="15167" xr:uid="{640AB0C3-61D8-43A1-9170-302AE5E9C4C3}"/>
    <cellStyle name="Normal 4 3 7 3 8" xfId="17513" xr:uid="{26129CDB-31C3-4809-861D-B9885E6DC270}"/>
    <cellStyle name="Normal 4 3 7 3 9" xfId="19858" xr:uid="{56400DC4-8656-4E5F-9BB3-2B85730DF846}"/>
    <cellStyle name="Normal 4 3 7 4" xfId="1481" xr:uid="{7F8ACCE2-9579-401B-9B22-811ACECDDE63}"/>
    <cellStyle name="Normal 4 3 7 4 10" xfId="22587" xr:uid="{D56A9A41-3046-4302-9283-DABD22278869}"/>
    <cellStyle name="Normal 4 3 7 4 11" xfId="24932" xr:uid="{01382A55-A52C-49E2-A3D2-9ED1CC9EC1C2}"/>
    <cellStyle name="Normal 4 3 7 4 12" xfId="27277" xr:uid="{DEB8EDC1-C0F5-4832-B66F-E5C1D2248A75}"/>
    <cellStyle name="Normal 4 3 7 4 2" xfId="3826" xr:uid="{4F235C27-6CD2-4F4D-AB85-E978CF02ACFC}"/>
    <cellStyle name="Normal 4 3 7 4 3" xfId="6171" xr:uid="{F7E582B9-94B0-48CA-80C7-A4F830954B7C}"/>
    <cellStyle name="Normal 4 3 7 4 4" xfId="8516" xr:uid="{6236CEC1-80D4-4A65-BAD7-09C8C76CA08F}"/>
    <cellStyle name="Normal 4 3 7 4 5" xfId="10861" xr:uid="{74E33D36-E99B-4F2F-9AA7-C6B7FC0EBAC3}"/>
    <cellStyle name="Normal 4 3 7 4 6" xfId="13206" xr:uid="{03029EAF-DDC3-43F0-865F-4489A85EC9D0}"/>
    <cellStyle name="Normal 4 3 7 4 7" xfId="15551" xr:uid="{17A985AA-2262-4AF8-A8B7-47636C1DE852}"/>
    <cellStyle name="Normal 4 3 7 4 8" xfId="17897" xr:uid="{1F575504-8C14-4260-AD21-2176C6C9FD50}"/>
    <cellStyle name="Normal 4 3 7 4 9" xfId="20242" xr:uid="{1D01A6CC-29D1-415B-AD45-8AA84A19B838}"/>
    <cellStyle name="Normal 4 3 7 5" xfId="1865" xr:uid="{BC73D33D-9611-4F15-B127-9A672D63C817}"/>
    <cellStyle name="Normal 4 3 7 5 10" xfId="22971" xr:uid="{7B4B2878-F7F8-40F3-BFDD-8BD5705FCEA7}"/>
    <cellStyle name="Normal 4 3 7 5 11" xfId="25316" xr:uid="{E1BF2809-C95A-4A92-9184-A0E8DE171A1C}"/>
    <cellStyle name="Normal 4 3 7 5 12" xfId="27661" xr:uid="{88B5039C-051F-483A-AB2F-2775C6959B18}"/>
    <cellStyle name="Normal 4 3 7 5 2" xfId="4210" xr:uid="{2B412B47-D879-4CE4-9F6D-AAB5DB84A3A4}"/>
    <cellStyle name="Normal 4 3 7 5 3" xfId="6555" xr:uid="{7253F507-3746-418D-856C-97E675564154}"/>
    <cellStyle name="Normal 4 3 7 5 4" xfId="8900" xr:uid="{F9F62D70-E76F-4486-9E67-B91610B3F699}"/>
    <cellStyle name="Normal 4 3 7 5 5" xfId="11245" xr:uid="{973F82C7-48AA-4E74-895E-FCFD6D129272}"/>
    <cellStyle name="Normal 4 3 7 5 6" xfId="13590" xr:uid="{B4E38646-3DA6-4A30-95E3-87B09F43897F}"/>
    <cellStyle name="Normal 4 3 7 5 7" xfId="15935" xr:uid="{11358EBC-6B0A-46EA-A863-C5E80FF46F9A}"/>
    <cellStyle name="Normal 4 3 7 5 8" xfId="18281" xr:uid="{100D3B70-2455-4D67-9024-CCD8BF1E4D01}"/>
    <cellStyle name="Normal 4 3 7 5 9" xfId="20626" xr:uid="{2A0F8C04-CDCD-4019-8EDE-D9C5CAD41A38}"/>
    <cellStyle name="Normal 4 3 7 6" xfId="2249" xr:uid="{33B9F25E-B406-451D-8BBD-074F5824C986}"/>
    <cellStyle name="Normal 4 3 7 6 10" xfId="23355" xr:uid="{82E3F183-03EA-4164-8D9A-57847D965B2C}"/>
    <cellStyle name="Normal 4 3 7 6 11" xfId="25700" xr:uid="{25C39BB3-98F0-401B-8B10-C8ECD0DB4534}"/>
    <cellStyle name="Normal 4 3 7 6 12" xfId="28045" xr:uid="{A6B2AE12-7BFE-4732-B512-05E6A857D227}"/>
    <cellStyle name="Normal 4 3 7 6 2" xfId="4594" xr:uid="{BCFC3AF9-83B2-4AE6-A81F-592926197747}"/>
    <cellStyle name="Normal 4 3 7 6 3" xfId="6939" xr:uid="{6AD751BE-4350-4522-AEA6-5F228F9504EE}"/>
    <cellStyle name="Normal 4 3 7 6 4" xfId="9284" xr:uid="{1B51E502-8BF5-4F0F-A41F-A3183CF4E7D7}"/>
    <cellStyle name="Normal 4 3 7 6 5" xfId="11629" xr:uid="{A607C565-770B-49CD-A8EF-905002AF6B05}"/>
    <cellStyle name="Normal 4 3 7 6 6" xfId="13974" xr:uid="{8DD974BE-3E9F-4143-83F9-1590B5E60AFD}"/>
    <cellStyle name="Normal 4 3 7 6 7" xfId="16319" xr:uid="{458553D3-11F3-4CA3-8F72-321A9E2CC502}"/>
    <cellStyle name="Normal 4 3 7 6 8" xfId="18665" xr:uid="{67C76163-B8FF-4518-9C2E-245292DE7544}"/>
    <cellStyle name="Normal 4 3 7 6 9" xfId="21010" xr:uid="{BC9E98AD-41AF-4A0C-A156-B63D33E56B1C}"/>
    <cellStyle name="Normal 4 3 7 7" xfId="2633" xr:uid="{59E5D75D-C090-40B7-8ACE-FD18EBCA5C77}"/>
    <cellStyle name="Normal 4 3 7 8" xfId="4978" xr:uid="{9FD2713C-6DE3-4375-AE73-6DB94C9D35DD}"/>
    <cellStyle name="Normal 4 3 7 9" xfId="7323" xr:uid="{C93E0C4C-615A-4AC5-96D4-1E4A3DCBB2C3}"/>
    <cellStyle name="Normal 4 3 8" xfId="336" xr:uid="{79F07E72-D4F4-45FF-8FA0-6DD403421F53}"/>
    <cellStyle name="Normal 4 3 8 10" xfId="9716" xr:uid="{894F565E-C901-414C-9897-F5A8AA59BB19}"/>
    <cellStyle name="Normal 4 3 8 11" xfId="12061" xr:uid="{DD00B4DD-FFF7-4664-A2E1-5642E68BA928}"/>
    <cellStyle name="Normal 4 3 8 12" xfId="14406" xr:uid="{421F3835-F48C-4477-977D-A11CC6895C5E}"/>
    <cellStyle name="Normal 4 3 8 13" xfId="16752" xr:uid="{F5B33837-C11A-4173-80DF-4A5A8A2BCDED}"/>
    <cellStyle name="Normal 4 3 8 14" xfId="19097" xr:uid="{C6C43AA6-A79E-4DEB-A7BA-018B5B20A57D}"/>
    <cellStyle name="Normal 4 3 8 15" xfId="21442" xr:uid="{4614FED5-DB46-40A8-B4CE-E98336AE4F7F}"/>
    <cellStyle name="Normal 4 3 8 16" xfId="23787" xr:uid="{F1BE3C32-E335-4444-BC6E-FEC1369ADB41}"/>
    <cellStyle name="Normal 4 3 8 17" xfId="26132" xr:uid="{37D01FCC-53A2-4A9F-929D-9AFB85119F21}"/>
    <cellStyle name="Normal 4 3 8 2" xfId="720" xr:uid="{6136BDF7-3B28-4A6F-BB04-883649CB0303}"/>
    <cellStyle name="Normal 4 3 8 2 10" xfId="21826" xr:uid="{ACAA4C3E-985B-4B2B-B4C5-2E59876F4B3E}"/>
    <cellStyle name="Normal 4 3 8 2 11" xfId="24171" xr:uid="{E8C77798-97E4-42F3-8171-E0CF0A82A7EF}"/>
    <cellStyle name="Normal 4 3 8 2 12" xfId="26516" xr:uid="{0287D686-BC5D-4A2A-8372-6E1A109CDEE1}"/>
    <cellStyle name="Normal 4 3 8 2 2" xfId="3065" xr:uid="{C3E1441A-FA85-4DA5-9640-4DD8D3A4591D}"/>
    <cellStyle name="Normal 4 3 8 2 3" xfId="5410" xr:uid="{35786491-4E0A-4B7D-ABCB-00F84C4BBB03}"/>
    <cellStyle name="Normal 4 3 8 2 4" xfId="7755" xr:uid="{8C9BEB98-945F-45F3-ADC1-6AA955AC08B9}"/>
    <cellStyle name="Normal 4 3 8 2 5" xfId="10100" xr:uid="{38D4F66A-208D-4A55-9924-4D809792574E}"/>
    <cellStyle name="Normal 4 3 8 2 6" xfId="12445" xr:uid="{8A8590B7-A02B-4F4B-8BC1-8A69699A530D}"/>
    <cellStyle name="Normal 4 3 8 2 7" xfId="14790" xr:uid="{859BB038-8CEA-4B2C-BC1E-B36B9E273464}"/>
    <cellStyle name="Normal 4 3 8 2 8" xfId="17136" xr:uid="{3EE6F571-7399-48B0-AEF2-2AC9FA7E7902}"/>
    <cellStyle name="Normal 4 3 8 2 9" xfId="19481" xr:uid="{098149D8-4009-4F8A-897D-01C975140F73}"/>
    <cellStyle name="Normal 4 3 8 3" xfId="1145" xr:uid="{5E450328-CE03-4FF7-A0EF-A50F2DCF87E9}"/>
    <cellStyle name="Normal 4 3 8 3 10" xfId="22251" xr:uid="{C1C7788E-AC47-4D19-B7A6-B8ACCE6092DE}"/>
    <cellStyle name="Normal 4 3 8 3 11" xfId="24596" xr:uid="{15C0B9AB-EC13-4AEC-9B28-B05DF193D357}"/>
    <cellStyle name="Normal 4 3 8 3 12" xfId="26941" xr:uid="{E96964B8-F1A4-4F5F-A0F5-8F5C9467EB4C}"/>
    <cellStyle name="Normal 4 3 8 3 2" xfId="3490" xr:uid="{14FD5AEE-BF71-46BC-88A0-DE1E2ABE307B}"/>
    <cellStyle name="Normal 4 3 8 3 3" xfId="5835" xr:uid="{816D0393-94E2-4FD1-8412-6E7F89F59292}"/>
    <cellStyle name="Normal 4 3 8 3 4" xfId="8180" xr:uid="{A9E71762-25FB-4343-83DC-7AF321C19EEF}"/>
    <cellStyle name="Normal 4 3 8 3 5" xfId="10525" xr:uid="{C98CA6C9-7C96-4073-BDC1-A31FB81A1CF1}"/>
    <cellStyle name="Normal 4 3 8 3 6" xfId="12870" xr:uid="{4EDEE969-2EC7-49E3-91F8-A795E9678ABD}"/>
    <cellStyle name="Normal 4 3 8 3 7" xfId="15215" xr:uid="{F890C5C9-EBEA-43A3-839C-7E907458D6FB}"/>
    <cellStyle name="Normal 4 3 8 3 8" xfId="17561" xr:uid="{196B734A-C6F4-4588-A56E-AC057FEFD636}"/>
    <cellStyle name="Normal 4 3 8 3 9" xfId="19906" xr:uid="{F92D2CD7-D020-4884-B401-D7C2016BC7FC}"/>
    <cellStyle name="Normal 4 3 8 4" xfId="1529" xr:uid="{B9164A84-7BFA-4D50-A65C-BBE256B6E55B}"/>
    <cellStyle name="Normal 4 3 8 4 10" xfId="22635" xr:uid="{9A86C417-46C3-4C7D-8195-88A779550484}"/>
    <cellStyle name="Normal 4 3 8 4 11" xfId="24980" xr:uid="{4195D4BC-9711-4C8F-BC46-8D0957D81475}"/>
    <cellStyle name="Normal 4 3 8 4 12" xfId="27325" xr:uid="{78462BFC-F332-4E93-AC4B-5B63084E0C02}"/>
    <cellStyle name="Normal 4 3 8 4 2" xfId="3874" xr:uid="{D6BB8AB8-C288-4376-A5F1-C0C30AAEFDEB}"/>
    <cellStyle name="Normal 4 3 8 4 3" xfId="6219" xr:uid="{21FE140B-EFBB-4698-9902-0DC0D9C17FC6}"/>
    <cellStyle name="Normal 4 3 8 4 4" xfId="8564" xr:uid="{D8D73732-BB19-4AF2-B6F3-404D4796D247}"/>
    <cellStyle name="Normal 4 3 8 4 5" xfId="10909" xr:uid="{75A1B1F8-4821-43E6-B0B2-EE315EC91FE1}"/>
    <cellStyle name="Normal 4 3 8 4 6" xfId="13254" xr:uid="{B14342BA-0BFE-4113-A1BF-DBC6CC02412D}"/>
    <cellStyle name="Normal 4 3 8 4 7" xfId="15599" xr:uid="{07B1E027-D56B-41FC-93EA-A8E8C23364EE}"/>
    <cellStyle name="Normal 4 3 8 4 8" xfId="17945" xr:uid="{4CD45C59-189D-4C1D-BC3B-1C48A9C11764}"/>
    <cellStyle name="Normal 4 3 8 4 9" xfId="20290" xr:uid="{FA1E9D2B-7494-45EA-8B68-FC44B22EE3D5}"/>
    <cellStyle name="Normal 4 3 8 5" xfId="1913" xr:uid="{9C7BC3A7-C0D7-4A82-8FB6-6FF167028960}"/>
    <cellStyle name="Normal 4 3 8 5 10" xfId="23019" xr:uid="{8B015027-09C4-45AA-9F45-D962FB8C3408}"/>
    <cellStyle name="Normal 4 3 8 5 11" xfId="25364" xr:uid="{42998EDE-81FA-4978-BD69-C6490600030B}"/>
    <cellStyle name="Normal 4 3 8 5 12" xfId="27709" xr:uid="{F8DB6FAE-63C6-472D-AB20-3B03BB281CD5}"/>
    <cellStyle name="Normal 4 3 8 5 2" xfId="4258" xr:uid="{76C8E85C-B1B1-4446-B944-FDA6D6FB88E5}"/>
    <cellStyle name="Normal 4 3 8 5 3" xfId="6603" xr:uid="{DEE4FAE9-FB08-477E-A9BB-F00B4E2728DD}"/>
    <cellStyle name="Normal 4 3 8 5 4" xfId="8948" xr:uid="{C51BD2B3-841E-48F2-946F-8C033F09EC35}"/>
    <cellStyle name="Normal 4 3 8 5 5" xfId="11293" xr:uid="{CF063287-1BD3-4CCC-829F-0FFECBF78AF0}"/>
    <cellStyle name="Normal 4 3 8 5 6" xfId="13638" xr:uid="{C939A970-B5EC-47FD-9A33-98791CDBE9CB}"/>
    <cellStyle name="Normal 4 3 8 5 7" xfId="15983" xr:uid="{5EE96DD4-7775-4D7A-9D63-48EA1F5746B6}"/>
    <cellStyle name="Normal 4 3 8 5 8" xfId="18329" xr:uid="{6D61E39E-A172-4DFE-804F-48043163754B}"/>
    <cellStyle name="Normal 4 3 8 5 9" xfId="20674" xr:uid="{102731F7-66D2-4559-BBA6-6A3EBE43F679}"/>
    <cellStyle name="Normal 4 3 8 6" xfId="2297" xr:uid="{BDF65D77-F870-4CE5-8BED-7BE61DE30F80}"/>
    <cellStyle name="Normal 4 3 8 6 10" xfId="23403" xr:uid="{BD188188-E8FA-4265-A489-E68559429E6F}"/>
    <cellStyle name="Normal 4 3 8 6 11" xfId="25748" xr:uid="{9943C26C-27E6-4F94-98FD-46C35B9F24C5}"/>
    <cellStyle name="Normal 4 3 8 6 12" xfId="28093" xr:uid="{75E1CC80-8C31-434E-87B1-7657F56BEF0A}"/>
    <cellStyle name="Normal 4 3 8 6 2" xfId="4642" xr:uid="{1EBED608-E448-44B1-996B-B9F82FE25DF8}"/>
    <cellStyle name="Normal 4 3 8 6 3" xfId="6987" xr:uid="{82EA2714-C52D-4796-B349-DEDB555BD26A}"/>
    <cellStyle name="Normal 4 3 8 6 4" xfId="9332" xr:uid="{30FF4CB0-52BA-43A6-90E1-B39A0F9038F6}"/>
    <cellStyle name="Normal 4 3 8 6 5" xfId="11677" xr:uid="{7FF660BB-A46D-46E6-A8ED-E8762723CB52}"/>
    <cellStyle name="Normal 4 3 8 6 6" xfId="14022" xr:uid="{4DAF4A26-9D31-4C4F-BD37-C05A782B1AED}"/>
    <cellStyle name="Normal 4 3 8 6 7" xfId="16367" xr:uid="{2B291F15-28C3-4022-A5A6-E73C8237BB76}"/>
    <cellStyle name="Normal 4 3 8 6 8" xfId="18713" xr:uid="{595A1B45-9F67-4511-A3CB-81DC70AA4F4D}"/>
    <cellStyle name="Normal 4 3 8 6 9" xfId="21058" xr:uid="{5309C5E9-DA5B-4B5C-A240-43E1136CD3A2}"/>
    <cellStyle name="Normal 4 3 8 7" xfId="2681" xr:uid="{18D36BE7-2036-407F-8909-F9F8C419B734}"/>
    <cellStyle name="Normal 4 3 8 8" xfId="5026" xr:uid="{20FD4019-CBDD-4E83-9693-844AF1BC16FA}"/>
    <cellStyle name="Normal 4 3 8 9" xfId="7371" xr:uid="{26561E0F-ED1D-4C1C-A4FB-A908CFF9F3BB}"/>
    <cellStyle name="Normal 4 3 9" xfId="384" xr:uid="{AE362F71-5E4A-45FF-A00A-26980A5CFCAD}"/>
    <cellStyle name="Normal 4 3 9 10" xfId="9764" xr:uid="{C93D35E4-406A-4919-B043-71B8131715B4}"/>
    <cellStyle name="Normal 4 3 9 11" xfId="12109" xr:uid="{E94D8825-AFBC-4C9F-B10F-F6699163C95D}"/>
    <cellStyle name="Normal 4 3 9 12" xfId="14454" xr:uid="{6D0A14D2-2CBF-4D64-9FBF-E2CC32D927BC}"/>
    <cellStyle name="Normal 4 3 9 13" xfId="16800" xr:uid="{A7F24862-2515-4F83-BD4F-E574F5831D7D}"/>
    <cellStyle name="Normal 4 3 9 14" xfId="19145" xr:uid="{B3CD1651-FC30-42F9-8A6A-4F63300E1A06}"/>
    <cellStyle name="Normal 4 3 9 15" xfId="21490" xr:uid="{CBD9E7D2-5B4A-418E-B745-D327E0141DDC}"/>
    <cellStyle name="Normal 4 3 9 16" xfId="23835" xr:uid="{2CDA2684-9DDC-4FDB-8585-3B9B0FE52D1A}"/>
    <cellStyle name="Normal 4 3 9 17" xfId="26180" xr:uid="{EA9C3F32-3ADB-4B4B-9879-874D222DAC29}"/>
    <cellStyle name="Normal 4 3 9 2" xfId="768" xr:uid="{82A5A072-D6B4-4245-9515-1287BE459251}"/>
    <cellStyle name="Normal 4 3 9 2 10" xfId="21874" xr:uid="{4E483838-E726-49A0-80BC-DFDC39981BA9}"/>
    <cellStyle name="Normal 4 3 9 2 11" xfId="24219" xr:uid="{87F5382D-10D4-42B1-BCB7-BA4DD223C041}"/>
    <cellStyle name="Normal 4 3 9 2 12" xfId="26564" xr:uid="{D475EAE5-5F3C-47D2-8188-DEFE6F8E2F0D}"/>
    <cellStyle name="Normal 4 3 9 2 2" xfId="3113" xr:uid="{7F831654-7A78-44A5-8582-A46E954D7D2C}"/>
    <cellStyle name="Normal 4 3 9 2 3" xfId="5458" xr:uid="{A9EDEE6D-B63F-45EE-B9A3-7272630C5C1B}"/>
    <cellStyle name="Normal 4 3 9 2 4" xfId="7803" xr:uid="{85FD73D3-3411-4A81-BA8F-E9742C79A499}"/>
    <cellStyle name="Normal 4 3 9 2 5" xfId="10148" xr:uid="{5009C1BD-85E1-45FF-8B50-E2DB859B6537}"/>
    <cellStyle name="Normal 4 3 9 2 6" xfId="12493" xr:uid="{F369864B-620B-417E-9876-2BC2E0EB4F1D}"/>
    <cellStyle name="Normal 4 3 9 2 7" xfId="14838" xr:uid="{F5E42AB1-7F66-4229-836D-B2DDE4368194}"/>
    <cellStyle name="Normal 4 3 9 2 8" xfId="17184" xr:uid="{CE350B35-3EF2-43B4-B167-502765467A83}"/>
    <cellStyle name="Normal 4 3 9 2 9" xfId="19529" xr:uid="{D1CA9C51-0A7E-48EE-B82E-02EB0623F3ED}"/>
    <cellStyle name="Normal 4 3 9 3" xfId="1193" xr:uid="{AA036E26-860F-441A-9A36-2F7D843250ED}"/>
    <cellStyle name="Normal 4 3 9 3 10" xfId="22299" xr:uid="{96283DAD-08B6-42B1-B08D-810AF167DF4F}"/>
    <cellStyle name="Normal 4 3 9 3 11" xfId="24644" xr:uid="{9F9808D3-0E9F-4540-8E86-C286C3CAFC5E}"/>
    <cellStyle name="Normal 4 3 9 3 12" xfId="26989" xr:uid="{FBF5FDE0-C651-40A0-B6CF-41ABE758C157}"/>
    <cellStyle name="Normal 4 3 9 3 2" xfId="3538" xr:uid="{4BE9BD3C-4993-472D-AD48-6271BFFEFF89}"/>
    <cellStyle name="Normal 4 3 9 3 3" xfId="5883" xr:uid="{837FFCC0-BDF3-46C9-ABC3-2214E737BE4A}"/>
    <cellStyle name="Normal 4 3 9 3 4" xfId="8228" xr:uid="{715AC6A2-5251-4967-80D3-C1420372D0F0}"/>
    <cellStyle name="Normal 4 3 9 3 5" xfId="10573" xr:uid="{EE9BBAE0-E8EB-41AB-8666-BB5052075090}"/>
    <cellStyle name="Normal 4 3 9 3 6" xfId="12918" xr:uid="{27CBCB7E-440D-4894-9F7F-20E8BA36F492}"/>
    <cellStyle name="Normal 4 3 9 3 7" xfId="15263" xr:uid="{A20FD759-9ED3-482A-80DD-C10B17838528}"/>
    <cellStyle name="Normal 4 3 9 3 8" xfId="17609" xr:uid="{98FE24AF-372D-4417-B633-0B8033938545}"/>
    <cellStyle name="Normal 4 3 9 3 9" xfId="19954" xr:uid="{69D31850-F867-40A9-9E29-62744AB903CB}"/>
    <cellStyle name="Normal 4 3 9 4" xfId="1577" xr:uid="{8BF9339E-287D-40CB-BC39-B95A0AFBED8E}"/>
    <cellStyle name="Normal 4 3 9 4 10" xfId="22683" xr:uid="{30C64FD3-C7CF-433C-9F50-52CA7F2D7C38}"/>
    <cellStyle name="Normal 4 3 9 4 11" xfId="25028" xr:uid="{2F249CD8-5866-4FEA-AE43-DE831841B250}"/>
    <cellStyle name="Normal 4 3 9 4 12" xfId="27373" xr:uid="{CB43DDB2-E533-4645-A269-56A20D8BBB2B}"/>
    <cellStyle name="Normal 4 3 9 4 2" xfId="3922" xr:uid="{032231C6-6D52-413A-AF03-7D3B3A344671}"/>
    <cellStyle name="Normal 4 3 9 4 3" xfId="6267" xr:uid="{F8EC67A0-8BDF-4940-A166-D219781E87FE}"/>
    <cellStyle name="Normal 4 3 9 4 4" xfId="8612" xr:uid="{6752A89C-9057-4FEC-AD97-C7F2D1D2CE0E}"/>
    <cellStyle name="Normal 4 3 9 4 5" xfId="10957" xr:uid="{70447D41-F655-4F6C-BAFD-8844DED913E8}"/>
    <cellStyle name="Normal 4 3 9 4 6" xfId="13302" xr:uid="{1D50A58D-44EF-41FA-86B5-883C247B24CA}"/>
    <cellStyle name="Normal 4 3 9 4 7" xfId="15647" xr:uid="{31AFAD1C-89FC-4484-992F-6348F2F8A3E7}"/>
    <cellStyle name="Normal 4 3 9 4 8" xfId="17993" xr:uid="{E2B56F55-F1D7-4DD1-827E-45A4DB5B6293}"/>
    <cellStyle name="Normal 4 3 9 4 9" xfId="20338" xr:uid="{412F4602-F3A4-468B-8EED-EAFF90725E7D}"/>
    <cellStyle name="Normal 4 3 9 5" xfId="1961" xr:uid="{65E8D15E-C678-4DC9-92C7-50FDD5E8B8D5}"/>
    <cellStyle name="Normal 4 3 9 5 10" xfId="23067" xr:uid="{4F71C225-794A-4069-8AD3-CDD438D5F971}"/>
    <cellStyle name="Normal 4 3 9 5 11" xfId="25412" xr:uid="{A0174645-7037-412A-AF63-5BA9E3B699A0}"/>
    <cellStyle name="Normal 4 3 9 5 12" xfId="27757" xr:uid="{311FF176-6C65-4A90-A6D1-C6E4863AD722}"/>
    <cellStyle name="Normal 4 3 9 5 2" xfId="4306" xr:uid="{56B76F51-C50A-4ABE-B79D-42CECED3C24F}"/>
    <cellStyle name="Normal 4 3 9 5 3" xfId="6651" xr:uid="{52005046-C925-40FB-AE54-9647B4EFE69A}"/>
    <cellStyle name="Normal 4 3 9 5 4" xfId="8996" xr:uid="{C0ED14C8-9116-47E5-9507-DFBF5CC7FE88}"/>
    <cellStyle name="Normal 4 3 9 5 5" xfId="11341" xr:uid="{B874FF4A-05A6-4A07-B955-05F717CF710A}"/>
    <cellStyle name="Normal 4 3 9 5 6" xfId="13686" xr:uid="{B36F937E-C38A-44D7-8A87-B5FD9342366C}"/>
    <cellStyle name="Normal 4 3 9 5 7" xfId="16031" xr:uid="{52D6D85C-186D-4A87-A367-399E3E3B37DE}"/>
    <cellStyle name="Normal 4 3 9 5 8" xfId="18377" xr:uid="{C8FB93FD-062E-4F9D-8065-32291DF18C9B}"/>
    <cellStyle name="Normal 4 3 9 5 9" xfId="20722" xr:uid="{F9C9F8CC-F9B2-4A2B-88AB-E7174C9E5AED}"/>
    <cellStyle name="Normal 4 3 9 6" xfId="2345" xr:uid="{808FFAA2-25E1-4282-BA04-184CB2F18BAA}"/>
    <cellStyle name="Normal 4 3 9 6 10" xfId="23451" xr:uid="{A05AAD00-A6A9-4B31-9321-CA182211C015}"/>
    <cellStyle name="Normal 4 3 9 6 11" xfId="25796" xr:uid="{FC9890E5-514A-4894-B07F-34EAEC9AFD19}"/>
    <cellStyle name="Normal 4 3 9 6 12" xfId="28141" xr:uid="{B8C30269-9152-41EC-8C2D-C974C19BCA8A}"/>
    <cellStyle name="Normal 4 3 9 6 2" xfId="4690" xr:uid="{0F3F0FFD-1B0C-486D-9136-D265C8F2A8D9}"/>
    <cellStyle name="Normal 4 3 9 6 3" xfId="7035" xr:uid="{0A02BCC8-1F87-4DF8-9253-E011203D5DB2}"/>
    <cellStyle name="Normal 4 3 9 6 4" xfId="9380" xr:uid="{CDCD27C5-0819-4DBD-B83A-125D70212E85}"/>
    <cellStyle name="Normal 4 3 9 6 5" xfId="11725" xr:uid="{463E02A2-CDCA-4F0F-AB2D-16B1650D7AEF}"/>
    <cellStyle name="Normal 4 3 9 6 6" xfId="14070" xr:uid="{A2E12567-94D7-4EB8-A8C8-83B74038CB89}"/>
    <cellStyle name="Normal 4 3 9 6 7" xfId="16415" xr:uid="{9F08C214-E0FC-4EC9-976B-DE926D878F27}"/>
    <cellStyle name="Normal 4 3 9 6 8" xfId="18761" xr:uid="{FB807F61-A6BA-4C6C-9C90-CDC4A86F7102}"/>
    <cellStyle name="Normal 4 3 9 6 9" xfId="21106" xr:uid="{CDD00BBF-0DEB-485A-9EE5-BECF6162479A}"/>
    <cellStyle name="Normal 4 3 9 7" xfId="2729" xr:uid="{77A8DE6D-BD94-4B43-8CFF-C2CC747B63C4}"/>
    <cellStyle name="Normal 4 3 9 8" xfId="5074" xr:uid="{3275872C-A624-43B4-99D5-04F4015C5CB3}"/>
    <cellStyle name="Normal 4 3 9 9" xfId="7419" xr:uid="{FE3001AF-7130-46B2-A19C-344DD59C2C86}"/>
    <cellStyle name="Normal 4 30" xfId="23487" xr:uid="{857834C2-C21E-416E-85F3-AFB2871528C9}"/>
    <cellStyle name="Normal 4 31" xfId="25832" xr:uid="{FE83D2B1-ABEF-493D-A84D-202683C441A2}"/>
    <cellStyle name="Normal 4 4" xfId="60" xr:uid="{7285A35B-4A84-4594-BF9F-2A45004E59F9}"/>
    <cellStyle name="Normal 4 4 10" xfId="869" xr:uid="{0498378B-BEDA-4DDD-93AE-8038907782BA}"/>
    <cellStyle name="Normal 4 4 10 10" xfId="21975" xr:uid="{64E986B4-EC91-4956-8D65-4446453F668C}"/>
    <cellStyle name="Normal 4 4 10 11" xfId="24320" xr:uid="{C26A7B14-88D7-49A8-BDC3-3E8E3ABA2290}"/>
    <cellStyle name="Normal 4 4 10 12" xfId="26665" xr:uid="{B5968402-82C3-4709-9E23-BEBDA59067AD}"/>
    <cellStyle name="Normal 4 4 10 2" xfId="3214" xr:uid="{B0664682-38EE-4CC4-89F0-C95482B77A15}"/>
    <cellStyle name="Normal 4 4 10 3" xfId="5559" xr:uid="{9366579B-422B-47FB-902F-93589E2E59E2}"/>
    <cellStyle name="Normal 4 4 10 4" xfId="7904" xr:uid="{218DD54B-A8E9-4196-A62E-E5C5778A3549}"/>
    <cellStyle name="Normal 4 4 10 5" xfId="10249" xr:uid="{08539EB9-31B5-46A6-8647-D8D464E9A0FE}"/>
    <cellStyle name="Normal 4 4 10 6" xfId="12594" xr:uid="{AAC181CD-0020-4CE3-9487-C736FF9BF04D}"/>
    <cellStyle name="Normal 4 4 10 7" xfId="14939" xr:uid="{27E5748B-DDEC-4CA5-92EA-95991F16D443}"/>
    <cellStyle name="Normal 4 4 10 8" xfId="17285" xr:uid="{BE39887C-791A-4908-898D-E13A9B22B894}"/>
    <cellStyle name="Normal 4 4 10 9" xfId="19630" xr:uid="{BFC92AD3-F7F6-4283-A9C0-7F88E8CCA15E}"/>
    <cellStyle name="Normal 4 4 11" xfId="1253" xr:uid="{5B2B41DA-FADD-4E2C-8C31-0F10904592B9}"/>
    <cellStyle name="Normal 4 4 11 10" xfId="22359" xr:uid="{CB7F9409-021D-4D38-930B-3D6B9AE1FF3B}"/>
    <cellStyle name="Normal 4 4 11 11" xfId="24704" xr:uid="{6F5A4D57-6454-4CB3-AEAD-64E5F26DA568}"/>
    <cellStyle name="Normal 4 4 11 12" xfId="27049" xr:uid="{0E191EA2-5FAA-4A01-BF96-D24D2C946F87}"/>
    <cellStyle name="Normal 4 4 11 2" xfId="3598" xr:uid="{D273FF50-1A72-4893-A6A3-CE2C6318BB2D}"/>
    <cellStyle name="Normal 4 4 11 3" xfId="5943" xr:uid="{64FD0182-E588-4F09-8BB5-B552EA5AB93E}"/>
    <cellStyle name="Normal 4 4 11 4" xfId="8288" xr:uid="{F2C6BE00-8AFC-4106-9B86-FFEAFEEB76FF}"/>
    <cellStyle name="Normal 4 4 11 5" xfId="10633" xr:uid="{B7DCFF5E-13DB-49E7-92EE-242ABDB4A7D2}"/>
    <cellStyle name="Normal 4 4 11 6" xfId="12978" xr:uid="{B7612C06-7330-4267-81D1-968143560766}"/>
    <cellStyle name="Normal 4 4 11 7" xfId="15323" xr:uid="{26B20114-0183-4D18-9539-2EBBEAAE72F5}"/>
    <cellStyle name="Normal 4 4 11 8" xfId="17669" xr:uid="{9C24B388-BCF0-429B-9E63-18D3DAC0C2D8}"/>
    <cellStyle name="Normal 4 4 11 9" xfId="20014" xr:uid="{E5001E36-5C2C-45F3-B5BA-79FBD507613A}"/>
    <cellStyle name="Normal 4 4 12" xfId="1637" xr:uid="{FA725511-ABBB-49E6-8498-9E17BF9B8615}"/>
    <cellStyle name="Normal 4 4 12 10" xfId="22743" xr:uid="{85175BC6-AEC8-4284-849E-55B9FCFF9EBF}"/>
    <cellStyle name="Normal 4 4 12 11" xfId="25088" xr:uid="{85B75DA2-007B-44B6-B87D-74E70E59243C}"/>
    <cellStyle name="Normal 4 4 12 12" xfId="27433" xr:uid="{D9090D17-812E-493C-9C75-52C2BC10145D}"/>
    <cellStyle name="Normal 4 4 12 2" xfId="3982" xr:uid="{F855F036-FD6A-400F-AA32-9BA5C6119E97}"/>
    <cellStyle name="Normal 4 4 12 3" xfId="6327" xr:uid="{678ADA88-01D9-4924-8D53-850D031E84C5}"/>
    <cellStyle name="Normal 4 4 12 4" xfId="8672" xr:uid="{475C928F-6B42-4F19-B94C-CFDE79C4C3B9}"/>
    <cellStyle name="Normal 4 4 12 5" xfId="11017" xr:uid="{6A66E8A4-1550-4226-B449-E3CA233A788B}"/>
    <cellStyle name="Normal 4 4 12 6" xfId="13362" xr:uid="{93D1DB14-D7C5-426F-9D44-31A77EAC2666}"/>
    <cellStyle name="Normal 4 4 12 7" xfId="15707" xr:uid="{558D750B-054A-4472-966F-8E3D8957A396}"/>
    <cellStyle name="Normal 4 4 12 8" xfId="18053" xr:uid="{B5F4B114-ED33-493F-BAE4-38EF47E89EC3}"/>
    <cellStyle name="Normal 4 4 12 9" xfId="20398" xr:uid="{B9B87C5D-D412-42B9-BE58-EB04F09AC00E}"/>
    <cellStyle name="Normal 4 4 13" xfId="2021" xr:uid="{C2AF93FE-027D-49CC-9D0C-692C20324C0E}"/>
    <cellStyle name="Normal 4 4 13 10" xfId="23127" xr:uid="{B17641EC-2A09-42CC-9E00-D3598689CAD4}"/>
    <cellStyle name="Normal 4 4 13 11" xfId="25472" xr:uid="{663D158E-755C-412B-A973-02EE26896D89}"/>
    <cellStyle name="Normal 4 4 13 12" xfId="27817" xr:uid="{D975DFDC-85B5-4CA2-BA78-006587089C04}"/>
    <cellStyle name="Normal 4 4 13 2" xfId="4366" xr:uid="{E571786C-ED11-4CC0-9888-D80249BF3238}"/>
    <cellStyle name="Normal 4 4 13 3" xfId="6711" xr:uid="{24FF87E9-7ED1-4B84-8A91-D344A548C6B0}"/>
    <cellStyle name="Normal 4 4 13 4" xfId="9056" xr:uid="{C25E4C63-7AC1-449D-9AFC-EE9130474FFD}"/>
    <cellStyle name="Normal 4 4 13 5" xfId="11401" xr:uid="{7AFD1EC0-CA52-4DCF-9EB9-722DBD8B03C0}"/>
    <cellStyle name="Normal 4 4 13 6" xfId="13746" xr:uid="{46748AEB-5CCF-4155-A167-CEEFE0EA4BA1}"/>
    <cellStyle name="Normal 4 4 13 7" xfId="16091" xr:uid="{A396185C-8922-4B40-A0CD-DD1FBBCE185C}"/>
    <cellStyle name="Normal 4 4 13 8" xfId="18437" xr:uid="{128F8A06-8B1D-4923-BACF-ACA3BE3F8FF3}"/>
    <cellStyle name="Normal 4 4 13 9" xfId="20782" xr:uid="{1D012383-4D65-44AC-ADD2-BC04795D6534}"/>
    <cellStyle name="Normal 4 4 14" xfId="2405" xr:uid="{B388FC40-7DC8-4504-8E66-F5C9B29387E9}"/>
    <cellStyle name="Normal 4 4 15" xfId="4750" xr:uid="{ADA35A50-2722-4704-9A37-DCD61376F5F3}"/>
    <cellStyle name="Normal 4 4 16" xfId="7095" xr:uid="{C9CD78C8-7923-4E7E-8B5E-765BE28B91F1}"/>
    <cellStyle name="Normal 4 4 17" xfId="9440" xr:uid="{B5541F2B-9790-481B-9E04-36A970C03489}"/>
    <cellStyle name="Normal 4 4 18" xfId="11785" xr:uid="{04343EBE-49C9-4BE6-82CE-7FBEB5F79F13}"/>
    <cellStyle name="Normal 4 4 19" xfId="14130" xr:uid="{41137E08-9785-4D15-8091-BCF2C0AB8764}"/>
    <cellStyle name="Normal 4 4 2" xfId="108" xr:uid="{FD584987-10DF-4D51-AD8B-B43AD35CE743}"/>
    <cellStyle name="Normal 4 4 2 10" xfId="9488" xr:uid="{BC5C333C-FF0A-412A-BC5D-92DA0E02F503}"/>
    <cellStyle name="Normal 4 4 2 11" xfId="11833" xr:uid="{89ADE7D7-8B72-43AB-AC94-7F2AD9F3DBB1}"/>
    <cellStyle name="Normal 4 4 2 12" xfId="14178" xr:uid="{AFF383F5-2352-43BD-BD86-32DDB8D7D8CE}"/>
    <cellStyle name="Normal 4 4 2 13" xfId="16524" xr:uid="{9DEE0309-D522-4CFD-9F77-B9905A23A3AC}"/>
    <cellStyle name="Normal 4 4 2 14" xfId="18869" xr:uid="{D550E714-3DC3-43F0-B45E-356553E0C3A7}"/>
    <cellStyle name="Normal 4 4 2 15" xfId="21214" xr:uid="{126D9626-7FFD-4DB7-BE07-A0FA11A253A6}"/>
    <cellStyle name="Normal 4 4 2 16" xfId="23559" xr:uid="{DCEA111B-3B9C-4C01-BA96-5E8902598C22}"/>
    <cellStyle name="Normal 4 4 2 17" xfId="25904" xr:uid="{EFB93A0A-1369-4A9D-8AF0-509DB6783E0F}"/>
    <cellStyle name="Normal 4 4 2 2" xfId="492" xr:uid="{027A3E35-45DD-49E1-B694-4446B7077E64}"/>
    <cellStyle name="Normal 4 4 2 2 10" xfId="21598" xr:uid="{1B08D810-3DFA-4598-BA56-138341132C52}"/>
    <cellStyle name="Normal 4 4 2 2 11" xfId="23943" xr:uid="{E4F3D104-6404-4A0D-A53E-9E7AC148BE71}"/>
    <cellStyle name="Normal 4 4 2 2 12" xfId="26288" xr:uid="{B7933AE3-0578-4ABC-A39F-EBCEEAF64BC1}"/>
    <cellStyle name="Normal 4 4 2 2 2" xfId="2837" xr:uid="{5668E2C8-B6E1-4CCD-9158-FE0563AF6FBF}"/>
    <cellStyle name="Normal 4 4 2 2 3" xfId="5182" xr:uid="{CE2F1F44-738F-47A9-ADCF-DC7E0E297B8E}"/>
    <cellStyle name="Normal 4 4 2 2 4" xfId="7527" xr:uid="{8F60896D-D85A-4539-B7A5-A1BB843C1308}"/>
    <cellStyle name="Normal 4 4 2 2 5" xfId="9872" xr:uid="{A0A8CD63-5FD1-4EFF-88DA-402466C0B618}"/>
    <cellStyle name="Normal 4 4 2 2 6" xfId="12217" xr:uid="{828230E0-30FC-4C9C-ABAA-CA14E02941E1}"/>
    <cellStyle name="Normal 4 4 2 2 7" xfId="14562" xr:uid="{61C7BAA9-1B75-481C-9F69-5B75C7D63C31}"/>
    <cellStyle name="Normal 4 4 2 2 8" xfId="16908" xr:uid="{36AE09D5-D6B9-4881-B8E8-6116332400C3}"/>
    <cellStyle name="Normal 4 4 2 2 9" xfId="19253" xr:uid="{F73017C9-7F8E-4971-99E0-49DA47D39CA2}"/>
    <cellStyle name="Normal 4 4 2 3" xfId="917" xr:uid="{7B2011D8-336A-4AFF-872F-F568110DA877}"/>
    <cellStyle name="Normal 4 4 2 3 10" xfId="22023" xr:uid="{E62823BE-1EE9-4A2E-9B39-E488C096C741}"/>
    <cellStyle name="Normal 4 4 2 3 11" xfId="24368" xr:uid="{3827FBCB-8A05-4C86-B9F5-1A6561D1B99C}"/>
    <cellStyle name="Normal 4 4 2 3 12" xfId="26713" xr:uid="{BE6B7653-60D5-496C-B824-02153CDF2777}"/>
    <cellStyle name="Normal 4 4 2 3 2" xfId="3262" xr:uid="{AC8CC55A-08DB-4276-9CB2-7CA7343D5255}"/>
    <cellStyle name="Normal 4 4 2 3 3" xfId="5607" xr:uid="{DE0DD9CB-4E8E-407D-912B-E00F4A1DDCFC}"/>
    <cellStyle name="Normal 4 4 2 3 4" xfId="7952" xr:uid="{88D2497A-1ACE-447D-A38D-4C3812651A11}"/>
    <cellStyle name="Normal 4 4 2 3 5" xfId="10297" xr:uid="{B54328AA-BC9C-483B-A310-5A4CCE273212}"/>
    <cellStyle name="Normal 4 4 2 3 6" xfId="12642" xr:uid="{6FF6EA67-05F5-41B3-B9B0-8F68F8E5FB44}"/>
    <cellStyle name="Normal 4 4 2 3 7" xfId="14987" xr:uid="{930D9D92-6344-49F0-AC7A-5522F357F094}"/>
    <cellStyle name="Normal 4 4 2 3 8" xfId="17333" xr:uid="{2FD2CDF3-D3C6-4455-82F4-F5BD13FFC098}"/>
    <cellStyle name="Normal 4 4 2 3 9" xfId="19678" xr:uid="{FFE3336C-825B-4C90-8837-C2A3B6F99225}"/>
    <cellStyle name="Normal 4 4 2 4" xfId="1301" xr:uid="{F63A2B7D-066F-41BC-8316-B267720B44DE}"/>
    <cellStyle name="Normal 4 4 2 4 10" xfId="22407" xr:uid="{07AA513E-7631-4D67-A7E1-9C3FE9CAFDB0}"/>
    <cellStyle name="Normal 4 4 2 4 11" xfId="24752" xr:uid="{77FC0FF6-904A-43D3-A437-310DD04E9B77}"/>
    <cellStyle name="Normal 4 4 2 4 12" xfId="27097" xr:uid="{7D6A708C-99F8-483E-A73A-33EF982DCBC1}"/>
    <cellStyle name="Normal 4 4 2 4 2" xfId="3646" xr:uid="{06B8A509-AB08-435F-AA46-819858D131BE}"/>
    <cellStyle name="Normal 4 4 2 4 3" xfId="5991" xr:uid="{74C1D06F-CD94-42DE-B18F-F4AA17EE4B1E}"/>
    <cellStyle name="Normal 4 4 2 4 4" xfId="8336" xr:uid="{A1D038EC-FEAE-4651-B127-40836607449C}"/>
    <cellStyle name="Normal 4 4 2 4 5" xfId="10681" xr:uid="{39ECE782-326C-4589-8894-E67D6DDD7658}"/>
    <cellStyle name="Normal 4 4 2 4 6" xfId="13026" xr:uid="{EB128579-C7D3-4CEA-9B8C-9D9A9E71C53E}"/>
    <cellStyle name="Normal 4 4 2 4 7" xfId="15371" xr:uid="{19177AD7-63C0-411B-A32F-AD4333EB0DC0}"/>
    <cellStyle name="Normal 4 4 2 4 8" xfId="17717" xr:uid="{DC6DB0E4-FABA-4C5A-946C-29158EEDD130}"/>
    <cellStyle name="Normal 4 4 2 4 9" xfId="20062" xr:uid="{116AE5A2-4E78-4842-8644-EF5BB016672E}"/>
    <cellStyle name="Normal 4 4 2 5" xfId="1685" xr:uid="{0338F7E9-0B8D-4C5F-94A9-8D3E025E07A0}"/>
    <cellStyle name="Normal 4 4 2 5 10" xfId="22791" xr:uid="{8112F434-2012-44B6-9842-70DDA2E8FCBB}"/>
    <cellStyle name="Normal 4 4 2 5 11" xfId="25136" xr:uid="{EBEAF851-B899-44A9-B94E-C6B1FCCDF81B}"/>
    <cellStyle name="Normal 4 4 2 5 12" xfId="27481" xr:uid="{506D2984-AE1B-4BC9-A7C7-5C6B9C05B380}"/>
    <cellStyle name="Normal 4 4 2 5 2" xfId="4030" xr:uid="{39E757C9-304B-4C84-8816-8BAE08CCA391}"/>
    <cellStyle name="Normal 4 4 2 5 3" xfId="6375" xr:uid="{F27F8C8C-E069-488A-8CB7-065F5456E868}"/>
    <cellStyle name="Normal 4 4 2 5 4" xfId="8720" xr:uid="{4CE66BF2-CA4E-4021-8846-EA9DAAB78692}"/>
    <cellStyle name="Normal 4 4 2 5 5" xfId="11065" xr:uid="{063EB580-7AE7-4ED9-B01E-24B3A4DF1D14}"/>
    <cellStyle name="Normal 4 4 2 5 6" xfId="13410" xr:uid="{8B40BA6C-C864-4AD0-9DFA-B8B69C8B8F66}"/>
    <cellStyle name="Normal 4 4 2 5 7" xfId="15755" xr:uid="{D708F4BE-3D74-487E-B42F-FB723B487E07}"/>
    <cellStyle name="Normal 4 4 2 5 8" xfId="18101" xr:uid="{241EF40F-1BD3-439A-A323-486F5EDFAC4C}"/>
    <cellStyle name="Normal 4 4 2 5 9" xfId="20446" xr:uid="{81C5699A-C724-4A32-89E5-7B7E266D830D}"/>
    <cellStyle name="Normal 4 4 2 6" xfId="2069" xr:uid="{BA4C4373-1EB2-4B23-B2CB-0865078AD001}"/>
    <cellStyle name="Normal 4 4 2 6 10" xfId="23175" xr:uid="{EBD4798A-AB53-4206-8F2A-1322D1DA7325}"/>
    <cellStyle name="Normal 4 4 2 6 11" xfId="25520" xr:uid="{DF7C6E5A-9353-498C-A5A0-D1D5B9FB894D}"/>
    <cellStyle name="Normal 4 4 2 6 12" xfId="27865" xr:uid="{7E5B19C2-8624-46EC-8AC7-F5E1756020D6}"/>
    <cellStyle name="Normal 4 4 2 6 2" xfId="4414" xr:uid="{3F468203-2C4F-45F7-850A-3E9428512989}"/>
    <cellStyle name="Normal 4 4 2 6 3" xfId="6759" xr:uid="{E73F0F8D-443E-4E80-8CE9-3255FB2C914F}"/>
    <cellStyle name="Normal 4 4 2 6 4" xfId="9104" xr:uid="{DA81235F-5F98-4FB6-913D-3884F7FF45DC}"/>
    <cellStyle name="Normal 4 4 2 6 5" xfId="11449" xr:uid="{CB5D5BE1-0CF7-4DCF-BAC7-CC32A1D8DDAC}"/>
    <cellStyle name="Normal 4 4 2 6 6" xfId="13794" xr:uid="{688B6207-54F8-47DA-B9BC-C0144D6D5AF1}"/>
    <cellStyle name="Normal 4 4 2 6 7" xfId="16139" xr:uid="{4272BFF6-E065-47F4-B895-E08CEE615CE5}"/>
    <cellStyle name="Normal 4 4 2 6 8" xfId="18485" xr:uid="{372C1BDC-2F6D-4385-AA64-153BB912B813}"/>
    <cellStyle name="Normal 4 4 2 6 9" xfId="20830" xr:uid="{76C6E9B1-CE77-48D2-AB9B-ECB4AA5D6C08}"/>
    <cellStyle name="Normal 4 4 2 7" xfId="2453" xr:uid="{D6455A09-C500-4B4C-9004-89E1AE0A0FFF}"/>
    <cellStyle name="Normal 4 4 2 8" xfId="4798" xr:uid="{0BA44861-7AF3-493C-9A9C-03482CDEBE80}"/>
    <cellStyle name="Normal 4 4 2 9" xfId="7143" xr:uid="{357170FF-F662-42B3-8F29-6FF7D931D4A7}"/>
    <cellStyle name="Normal 4 4 20" xfId="16476" xr:uid="{32C4D7F8-A4AC-403F-893F-B3F8911188F5}"/>
    <cellStyle name="Normal 4 4 21" xfId="18821" xr:uid="{EB5ACE17-11EB-4AB3-9CBD-15AE2419F7AD}"/>
    <cellStyle name="Normal 4 4 22" xfId="21166" xr:uid="{731113BC-A300-4731-9792-B328B678BC4B}"/>
    <cellStyle name="Normal 4 4 23" xfId="23511" xr:uid="{80B73FAE-48CC-4564-8AAD-21722EFF3C7C}"/>
    <cellStyle name="Normal 4 4 24" xfId="25856" xr:uid="{4F31B2E1-CF9E-4C64-9475-63FB6AC7765C}"/>
    <cellStyle name="Normal 4 4 3" xfId="156" xr:uid="{0545022C-6692-43A5-83CB-DC58ADF8B472}"/>
    <cellStyle name="Normal 4 4 3 10" xfId="9536" xr:uid="{E49CA535-7E5E-4896-B1B8-5B538EFC9335}"/>
    <cellStyle name="Normal 4 4 3 11" xfId="11881" xr:uid="{4D70B956-AE26-4A0D-9A9E-4CCA743263D5}"/>
    <cellStyle name="Normal 4 4 3 12" xfId="14226" xr:uid="{9AF6783C-C9F1-46C1-BEA9-5D6026983210}"/>
    <cellStyle name="Normal 4 4 3 13" xfId="16572" xr:uid="{3EB279BA-E741-42C2-A367-C039FAA5E2E1}"/>
    <cellStyle name="Normal 4 4 3 14" xfId="18917" xr:uid="{079703E5-C3B4-49DF-9216-FC4DB7AF82D3}"/>
    <cellStyle name="Normal 4 4 3 15" xfId="21262" xr:uid="{E81ADF6A-DC88-4853-8582-E9E1BE1D28AD}"/>
    <cellStyle name="Normal 4 4 3 16" xfId="23607" xr:uid="{9952EF57-12DD-4A63-A0FD-F6972D36316F}"/>
    <cellStyle name="Normal 4 4 3 17" xfId="25952" xr:uid="{C4B4FB48-0120-4B21-94A7-149CC6E56CC6}"/>
    <cellStyle name="Normal 4 4 3 2" xfId="540" xr:uid="{4C1C3462-4AE3-4872-87AF-340C9C6B9060}"/>
    <cellStyle name="Normal 4 4 3 2 10" xfId="21646" xr:uid="{1036B035-69F5-4F09-8187-445CB9141C28}"/>
    <cellStyle name="Normal 4 4 3 2 11" xfId="23991" xr:uid="{C51C377A-548B-4F07-8990-20F7E463A78B}"/>
    <cellStyle name="Normal 4 4 3 2 12" xfId="26336" xr:uid="{0A67C99F-2847-4A3C-83C8-03B4628F3921}"/>
    <cellStyle name="Normal 4 4 3 2 2" xfId="2885" xr:uid="{4C1B0660-4DE8-4DD5-9615-E43345964D27}"/>
    <cellStyle name="Normal 4 4 3 2 3" xfId="5230" xr:uid="{E2E62B1E-407F-4C2E-966C-67F783895962}"/>
    <cellStyle name="Normal 4 4 3 2 4" xfId="7575" xr:uid="{4E5243F4-AF70-4DF0-8740-3F7C35114629}"/>
    <cellStyle name="Normal 4 4 3 2 5" xfId="9920" xr:uid="{979DF78A-852E-4156-A16E-E8E22764AC47}"/>
    <cellStyle name="Normal 4 4 3 2 6" xfId="12265" xr:uid="{9C6E5627-E923-4928-B0AD-89122A4AA857}"/>
    <cellStyle name="Normal 4 4 3 2 7" xfId="14610" xr:uid="{C5F3EEAE-D980-4815-BD5B-93CFB4E0ED05}"/>
    <cellStyle name="Normal 4 4 3 2 8" xfId="16956" xr:uid="{06499D2A-CDFD-420B-AEDB-4C37A75D6E5D}"/>
    <cellStyle name="Normal 4 4 3 2 9" xfId="19301" xr:uid="{49229BB5-1962-4918-8FD4-A1956B2201AB}"/>
    <cellStyle name="Normal 4 4 3 3" xfId="965" xr:uid="{EC2F37E3-ADF5-4588-8D93-4E154F343086}"/>
    <cellStyle name="Normal 4 4 3 3 10" xfId="22071" xr:uid="{B55DBB11-D915-4F35-8138-F49F17F86A9B}"/>
    <cellStyle name="Normal 4 4 3 3 11" xfId="24416" xr:uid="{CD6FC58D-47B6-47D5-B9F7-FFA2DE17FE1E}"/>
    <cellStyle name="Normal 4 4 3 3 12" xfId="26761" xr:uid="{4F885086-6751-4D28-9107-16DFED9374DE}"/>
    <cellStyle name="Normal 4 4 3 3 2" xfId="3310" xr:uid="{8BA985B3-EADA-49D1-8884-6CB761FB418B}"/>
    <cellStyle name="Normal 4 4 3 3 3" xfId="5655" xr:uid="{91E6B912-A310-4500-891C-485BC6190B7F}"/>
    <cellStyle name="Normal 4 4 3 3 4" xfId="8000" xr:uid="{F3D9F6E5-4FBC-40BF-B730-BF2FEF15B83E}"/>
    <cellStyle name="Normal 4 4 3 3 5" xfId="10345" xr:uid="{62D8D05A-4345-4D1B-8AE6-65664104FA0D}"/>
    <cellStyle name="Normal 4 4 3 3 6" xfId="12690" xr:uid="{D71404CE-C7CF-4D61-9762-B001DF5351EC}"/>
    <cellStyle name="Normal 4 4 3 3 7" xfId="15035" xr:uid="{8879E35B-A67E-47F8-B410-BDC349A298A3}"/>
    <cellStyle name="Normal 4 4 3 3 8" xfId="17381" xr:uid="{2C51BAC6-D66F-4BBC-9D36-3A1C13FA33CB}"/>
    <cellStyle name="Normal 4 4 3 3 9" xfId="19726" xr:uid="{14A8FAF2-B091-47E8-9861-B44F041CCAAE}"/>
    <cellStyle name="Normal 4 4 3 4" xfId="1349" xr:uid="{69D43585-B797-4E84-85C9-DA7E9D429ACB}"/>
    <cellStyle name="Normal 4 4 3 4 10" xfId="22455" xr:uid="{B31FAF72-927D-47A9-A27B-F9F855794166}"/>
    <cellStyle name="Normal 4 4 3 4 11" xfId="24800" xr:uid="{8D16B8CE-7866-44F2-9DCB-D7F2836AEF3B}"/>
    <cellStyle name="Normal 4 4 3 4 12" xfId="27145" xr:uid="{49E92166-BAB0-4B60-B546-DAB28CC8DA28}"/>
    <cellStyle name="Normal 4 4 3 4 2" xfId="3694" xr:uid="{92300730-27A3-48A8-8786-E021D9027D49}"/>
    <cellStyle name="Normal 4 4 3 4 3" xfId="6039" xr:uid="{FE33A832-AD9C-47B3-B4EE-3394CDD5DE5D}"/>
    <cellStyle name="Normal 4 4 3 4 4" xfId="8384" xr:uid="{3405E4F7-B097-46A4-AF92-9DE0ED17B35D}"/>
    <cellStyle name="Normal 4 4 3 4 5" xfId="10729" xr:uid="{A7EC3B6D-9BDF-490F-A7A4-E914764602B3}"/>
    <cellStyle name="Normal 4 4 3 4 6" xfId="13074" xr:uid="{1ED7E7EC-D2D1-4FA0-97AC-44B3808C462E}"/>
    <cellStyle name="Normal 4 4 3 4 7" xfId="15419" xr:uid="{A350A5F3-A607-47E0-86B4-18CDFA558E39}"/>
    <cellStyle name="Normal 4 4 3 4 8" xfId="17765" xr:uid="{C185A2A1-A497-4B8D-8ED0-FCF644DF1001}"/>
    <cellStyle name="Normal 4 4 3 4 9" xfId="20110" xr:uid="{EBB175D2-0FC7-4C02-AAA4-781D022EDBDC}"/>
    <cellStyle name="Normal 4 4 3 5" xfId="1733" xr:uid="{2F87EEA5-0FBB-4B31-8A6B-48227171E2B7}"/>
    <cellStyle name="Normal 4 4 3 5 10" xfId="22839" xr:uid="{C7941B43-CEE8-4B9A-93AC-B04AA454904C}"/>
    <cellStyle name="Normal 4 4 3 5 11" xfId="25184" xr:uid="{8ECF4E8F-89EA-48B3-BE1A-30F9692CBA5A}"/>
    <cellStyle name="Normal 4 4 3 5 12" xfId="27529" xr:uid="{EFEF877E-2FFA-41E2-B3E1-818569517F64}"/>
    <cellStyle name="Normal 4 4 3 5 2" xfId="4078" xr:uid="{6D510658-D261-4949-BC52-FFC63C9229CD}"/>
    <cellStyle name="Normal 4 4 3 5 3" xfId="6423" xr:uid="{1D6F99DD-0D63-4EE1-8847-6C24E24F4FA9}"/>
    <cellStyle name="Normal 4 4 3 5 4" xfId="8768" xr:uid="{9194A092-C2E7-4B03-A73D-F18C39465ED6}"/>
    <cellStyle name="Normal 4 4 3 5 5" xfId="11113" xr:uid="{74CFBA9D-08FB-4F7B-A73C-5F61B51C0767}"/>
    <cellStyle name="Normal 4 4 3 5 6" xfId="13458" xr:uid="{0B235DA4-4645-4B7F-AEFB-07C98BDAD0D2}"/>
    <cellStyle name="Normal 4 4 3 5 7" xfId="15803" xr:uid="{4277FAC5-318F-4194-81B6-B554C4CC5DA2}"/>
    <cellStyle name="Normal 4 4 3 5 8" xfId="18149" xr:uid="{A46BD62B-B9C8-4672-8704-E9CBBB3785D1}"/>
    <cellStyle name="Normal 4 4 3 5 9" xfId="20494" xr:uid="{35A5024B-8D34-44DC-87C3-16B706377649}"/>
    <cellStyle name="Normal 4 4 3 6" xfId="2117" xr:uid="{22A4CD46-18CB-4EEF-8152-6682EA0EAC15}"/>
    <cellStyle name="Normal 4 4 3 6 10" xfId="23223" xr:uid="{5DE4F634-B47F-48E6-ACB7-A56BA6072551}"/>
    <cellStyle name="Normal 4 4 3 6 11" xfId="25568" xr:uid="{03D65E4F-5877-4949-80D5-871FA70906C2}"/>
    <cellStyle name="Normal 4 4 3 6 12" xfId="27913" xr:uid="{05504DE1-B4A5-4404-BCB1-63821FBE87CF}"/>
    <cellStyle name="Normal 4 4 3 6 2" xfId="4462" xr:uid="{50BE6A25-7DD6-494B-BDD1-8A83A99BB3C1}"/>
    <cellStyle name="Normal 4 4 3 6 3" xfId="6807" xr:uid="{585770D9-C005-490F-B65D-F3685294A0DA}"/>
    <cellStyle name="Normal 4 4 3 6 4" xfId="9152" xr:uid="{1BA055AC-29AF-4A51-807F-168BA5175678}"/>
    <cellStyle name="Normal 4 4 3 6 5" xfId="11497" xr:uid="{0E47800D-AF22-4DB8-B342-ACB9D39E8BC8}"/>
    <cellStyle name="Normal 4 4 3 6 6" xfId="13842" xr:uid="{30FEA67E-7729-45DA-B1DF-A872E3313FA5}"/>
    <cellStyle name="Normal 4 4 3 6 7" xfId="16187" xr:uid="{6A633F53-410B-432E-8620-76F93CFFD9F7}"/>
    <cellStyle name="Normal 4 4 3 6 8" xfId="18533" xr:uid="{D71C29AC-5784-46B0-8A05-7B10142CAFB3}"/>
    <cellStyle name="Normal 4 4 3 6 9" xfId="20878" xr:uid="{FE1CEEAC-FAD1-489F-A0FC-925B3827D7CA}"/>
    <cellStyle name="Normal 4 4 3 7" xfId="2501" xr:uid="{0B12D079-14AC-47BA-9DBF-3E2A4B8C9237}"/>
    <cellStyle name="Normal 4 4 3 8" xfId="4846" xr:uid="{4D3D9385-7BEB-41C5-BC71-EC6F57D4A921}"/>
    <cellStyle name="Normal 4 4 3 9" xfId="7191" xr:uid="{17DED76F-1E5D-452D-A43A-31A229B8D984}"/>
    <cellStyle name="Normal 4 4 4" xfId="204" xr:uid="{31730606-8F5C-43C9-B5B3-2A9664D6D837}"/>
    <cellStyle name="Normal 4 4 4 10" xfId="9584" xr:uid="{7959934C-2485-4F48-9AAF-487DF62D41EB}"/>
    <cellStyle name="Normal 4 4 4 11" xfId="11929" xr:uid="{95A1A753-7A6A-4DA0-9A35-BBABE4B36A4F}"/>
    <cellStyle name="Normal 4 4 4 12" xfId="14274" xr:uid="{8C37CEF8-9852-49E8-974E-AA15EEF1A2F0}"/>
    <cellStyle name="Normal 4 4 4 13" xfId="16620" xr:uid="{2E199A2B-0436-4A18-A1C3-D4B5B4D66FA3}"/>
    <cellStyle name="Normal 4 4 4 14" xfId="18965" xr:uid="{9C6B7CB9-26E2-4513-860C-EF5E194C66DB}"/>
    <cellStyle name="Normal 4 4 4 15" xfId="21310" xr:uid="{5E279270-D03A-4351-A1EB-F1A69F912E9E}"/>
    <cellStyle name="Normal 4 4 4 16" xfId="23655" xr:uid="{92DA518B-7EE8-40A8-B3D2-3EE2583F9711}"/>
    <cellStyle name="Normal 4 4 4 17" xfId="26000" xr:uid="{E9A39B36-B0CC-4F0C-BC26-A94520890877}"/>
    <cellStyle name="Normal 4 4 4 2" xfId="588" xr:uid="{20415721-D5D2-49CA-8AB6-A536F2CA72A7}"/>
    <cellStyle name="Normal 4 4 4 2 10" xfId="21694" xr:uid="{955A3522-9A2D-475F-8C01-537AF6814457}"/>
    <cellStyle name="Normal 4 4 4 2 11" xfId="24039" xr:uid="{E6CCC426-651F-4CC7-9746-E584A71697A8}"/>
    <cellStyle name="Normal 4 4 4 2 12" xfId="26384" xr:uid="{1147BC67-C6C9-4BA5-9C6F-46B3BFE3CE34}"/>
    <cellStyle name="Normal 4 4 4 2 2" xfId="2933" xr:uid="{489C7CC4-7C5C-493E-B37F-934E2C37856F}"/>
    <cellStyle name="Normal 4 4 4 2 3" xfId="5278" xr:uid="{132596EA-06AF-47B6-BC58-7A4B4234A090}"/>
    <cellStyle name="Normal 4 4 4 2 4" xfId="7623" xr:uid="{F6B76A46-1572-4449-A389-DF74C32875C6}"/>
    <cellStyle name="Normal 4 4 4 2 5" xfId="9968" xr:uid="{926A62FF-AD67-4632-8ABD-8FBF113BB92B}"/>
    <cellStyle name="Normal 4 4 4 2 6" xfId="12313" xr:uid="{7383B341-146F-4B3B-B9BA-8A7BCB3FE85A}"/>
    <cellStyle name="Normal 4 4 4 2 7" xfId="14658" xr:uid="{42B1EFEA-0FEA-4AE0-BC13-BB8447F07233}"/>
    <cellStyle name="Normal 4 4 4 2 8" xfId="17004" xr:uid="{2EA6EEC7-B1EB-4433-8AF5-BA9D065A5F4A}"/>
    <cellStyle name="Normal 4 4 4 2 9" xfId="19349" xr:uid="{92A98CE9-3361-4DD7-A2C2-E7D8D6AD43C3}"/>
    <cellStyle name="Normal 4 4 4 3" xfId="1013" xr:uid="{28A6B3CD-59BF-457E-B70D-3284BBFBA6B6}"/>
    <cellStyle name="Normal 4 4 4 3 10" xfId="22119" xr:uid="{19491342-0547-492B-A132-E286F402A20D}"/>
    <cellStyle name="Normal 4 4 4 3 11" xfId="24464" xr:uid="{87B95664-4C54-4459-AD3A-0618D77FC315}"/>
    <cellStyle name="Normal 4 4 4 3 12" xfId="26809" xr:uid="{258DDF53-9638-4B21-94B4-A4063332CDDF}"/>
    <cellStyle name="Normal 4 4 4 3 2" xfId="3358" xr:uid="{356D2473-0BC9-43BC-8E2E-AD58338BCAB3}"/>
    <cellStyle name="Normal 4 4 4 3 3" xfId="5703" xr:uid="{1F6F3BC0-D0EA-4528-80D4-54B3A14890C2}"/>
    <cellStyle name="Normal 4 4 4 3 4" xfId="8048" xr:uid="{6488039B-B90D-44C4-97A3-2472E392D449}"/>
    <cellStyle name="Normal 4 4 4 3 5" xfId="10393" xr:uid="{7D2B03A7-30AC-4D6A-B488-4A0ECA033F39}"/>
    <cellStyle name="Normal 4 4 4 3 6" xfId="12738" xr:uid="{95B19ADA-74A6-43B4-9FDE-EB8D953D0B06}"/>
    <cellStyle name="Normal 4 4 4 3 7" xfId="15083" xr:uid="{FEFBBF30-189A-4E45-8ECE-D4AA89D80707}"/>
    <cellStyle name="Normal 4 4 4 3 8" xfId="17429" xr:uid="{0F832CBA-5229-42A8-BB34-49437303C922}"/>
    <cellStyle name="Normal 4 4 4 3 9" xfId="19774" xr:uid="{39A0D0DC-83B8-4B21-9E42-09EF0930B25C}"/>
    <cellStyle name="Normal 4 4 4 4" xfId="1397" xr:uid="{015C9767-D4AF-4A17-AD9B-601BE9E1E9A3}"/>
    <cellStyle name="Normal 4 4 4 4 10" xfId="22503" xr:uid="{BA360AE7-3EB0-4389-B4E2-8085BBEB6326}"/>
    <cellStyle name="Normal 4 4 4 4 11" xfId="24848" xr:uid="{A1430FD9-2E05-480C-A879-4ACE836BC689}"/>
    <cellStyle name="Normal 4 4 4 4 12" xfId="27193" xr:uid="{0755E6DA-3B86-4BC2-B765-DAA728FE535F}"/>
    <cellStyle name="Normal 4 4 4 4 2" xfId="3742" xr:uid="{59848DFD-6738-4779-98EF-93B1FDD8447D}"/>
    <cellStyle name="Normal 4 4 4 4 3" xfId="6087" xr:uid="{E6B318E4-17FE-4CC5-9723-F389354E1CD8}"/>
    <cellStyle name="Normal 4 4 4 4 4" xfId="8432" xr:uid="{83A6F0F3-CA32-44DE-BD67-1906EBF11D7F}"/>
    <cellStyle name="Normal 4 4 4 4 5" xfId="10777" xr:uid="{2839AD5B-7E4B-4EC5-A542-403CCC587541}"/>
    <cellStyle name="Normal 4 4 4 4 6" xfId="13122" xr:uid="{43FD168B-8E81-4966-93B5-73A0179C64BC}"/>
    <cellStyle name="Normal 4 4 4 4 7" xfId="15467" xr:uid="{4A74057E-5924-4749-8EF7-F770E5250EAF}"/>
    <cellStyle name="Normal 4 4 4 4 8" xfId="17813" xr:uid="{396BD3F7-4075-49E0-8CB6-01BC00D69B21}"/>
    <cellStyle name="Normal 4 4 4 4 9" xfId="20158" xr:uid="{5DF03CD9-ECC6-47E3-8B15-0EA79DF69BCF}"/>
    <cellStyle name="Normal 4 4 4 5" xfId="1781" xr:uid="{4AF429B2-18AD-427F-A919-E78DC39290F9}"/>
    <cellStyle name="Normal 4 4 4 5 10" xfId="22887" xr:uid="{73298D73-76F8-4607-8396-289980A37C3E}"/>
    <cellStyle name="Normal 4 4 4 5 11" xfId="25232" xr:uid="{1B341AE7-F51C-479B-B419-6FF3B35F9672}"/>
    <cellStyle name="Normal 4 4 4 5 12" xfId="27577" xr:uid="{7CADAD36-4B1F-416E-A88E-1395ABE0EFDF}"/>
    <cellStyle name="Normal 4 4 4 5 2" xfId="4126" xr:uid="{C3FA7471-C02D-4208-A5FA-5A96985CD561}"/>
    <cellStyle name="Normal 4 4 4 5 3" xfId="6471" xr:uid="{CC88B826-F430-4580-9E11-3F2EB142344C}"/>
    <cellStyle name="Normal 4 4 4 5 4" xfId="8816" xr:uid="{20D32CA0-8F94-410A-AFDD-B629B1536EE9}"/>
    <cellStyle name="Normal 4 4 4 5 5" xfId="11161" xr:uid="{CAC9DB22-02FB-4360-B57F-BA3B181F490C}"/>
    <cellStyle name="Normal 4 4 4 5 6" xfId="13506" xr:uid="{F2FFC199-3F73-445F-BC04-58CF046B84FF}"/>
    <cellStyle name="Normal 4 4 4 5 7" xfId="15851" xr:uid="{3B5A5A09-EDCE-4C22-90A1-B5544609375E}"/>
    <cellStyle name="Normal 4 4 4 5 8" xfId="18197" xr:uid="{2B031C7B-BBA0-4597-9061-D897061494A0}"/>
    <cellStyle name="Normal 4 4 4 5 9" xfId="20542" xr:uid="{3609D922-D2B2-4BE3-8911-F69A4EFDB80D}"/>
    <cellStyle name="Normal 4 4 4 6" xfId="2165" xr:uid="{2436349C-CE63-49DF-91F5-2473C051D77A}"/>
    <cellStyle name="Normal 4 4 4 6 10" xfId="23271" xr:uid="{4EECB2B0-D1F7-4F2D-9C64-F199D2EB7FE1}"/>
    <cellStyle name="Normal 4 4 4 6 11" xfId="25616" xr:uid="{E2F2390E-B8D2-4FDC-B35F-9BF3F6E8220C}"/>
    <cellStyle name="Normal 4 4 4 6 12" xfId="27961" xr:uid="{257D71AF-9961-48CB-B5C6-27816972FCAB}"/>
    <cellStyle name="Normal 4 4 4 6 2" xfId="4510" xr:uid="{5A901483-F00B-4CFF-8B4D-0C424B6BF7D7}"/>
    <cellStyle name="Normal 4 4 4 6 3" xfId="6855" xr:uid="{55E45B72-7334-4334-ACD0-7EE99BA29C7C}"/>
    <cellStyle name="Normal 4 4 4 6 4" xfId="9200" xr:uid="{B7F8C74E-4836-4405-9138-BD1C3E397560}"/>
    <cellStyle name="Normal 4 4 4 6 5" xfId="11545" xr:uid="{BE282190-F764-48AD-AD7B-428899D203F9}"/>
    <cellStyle name="Normal 4 4 4 6 6" xfId="13890" xr:uid="{748BB853-43B1-4C55-9C82-57D5683ADC91}"/>
    <cellStyle name="Normal 4 4 4 6 7" xfId="16235" xr:uid="{41393906-D437-49C1-9898-065AEAFB96EE}"/>
    <cellStyle name="Normal 4 4 4 6 8" xfId="18581" xr:uid="{9FE87BB8-5ABA-42E6-A70A-F70436E2F77E}"/>
    <cellStyle name="Normal 4 4 4 6 9" xfId="20926" xr:uid="{6C034877-768E-4764-89BF-6F8A803C1028}"/>
    <cellStyle name="Normal 4 4 4 7" xfId="2549" xr:uid="{7E9FF5AA-37D9-488C-BB42-FDC3F2CD3426}"/>
    <cellStyle name="Normal 4 4 4 8" xfId="4894" xr:uid="{68C9D5E5-B94B-48EB-B6F2-D08A3FFFE44C}"/>
    <cellStyle name="Normal 4 4 4 9" xfId="7239" xr:uid="{F9E05CCB-D8A7-432F-AAA4-1CAA2A092F8E}"/>
    <cellStyle name="Normal 4 4 5" xfId="252" xr:uid="{54FCAC43-EC11-4B37-8E59-BEEC4ED8259F}"/>
    <cellStyle name="Normal 4 4 5 10" xfId="9632" xr:uid="{1E55A90B-D3A1-4A84-9294-19722E305BA3}"/>
    <cellStyle name="Normal 4 4 5 11" xfId="11977" xr:uid="{203A3393-72E5-4040-994A-B548EA954322}"/>
    <cellStyle name="Normal 4 4 5 12" xfId="14322" xr:uid="{FBAC7405-3470-4F3E-BE6A-02163E077963}"/>
    <cellStyle name="Normal 4 4 5 13" xfId="16668" xr:uid="{F6719E4F-82E0-4EF0-8FFC-DF7E81C761AD}"/>
    <cellStyle name="Normal 4 4 5 14" xfId="19013" xr:uid="{DEF230B8-E786-48B7-B503-1FCF970BAE18}"/>
    <cellStyle name="Normal 4 4 5 15" xfId="21358" xr:uid="{D0087D4E-0D81-4B20-9657-239B63EAB62D}"/>
    <cellStyle name="Normal 4 4 5 16" xfId="23703" xr:uid="{7F15EFEF-291B-4BF1-801A-8048032C7599}"/>
    <cellStyle name="Normal 4 4 5 17" xfId="26048" xr:uid="{9BD41ABF-B348-4B1A-BA2B-011EEB0173AC}"/>
    <cellStyle name="Normal 4 4 5 2" xfId="636" xr:uid="{B9472B0C-9E35-43ED-A0BB-BBEE34B13F64}"/>
    <cellStyle name="Normal 4 4 5 2 10" xfId="21742" xr:uid="{B0E76F52-35D3-4EB3-B2C3-53E7C9B955BC}"/>
    <cellStyle name="Normal 4 4 5 2 11" xfId="24087" xr:uid="{99C2BFE5-C397-44E3-955F-41970316E6B1}"/>
    <cellStyle name="Normal 4 4 5 2 12" xfId="26432" xr:uid="{5E0C28CB-9C17-48AC-BAD1-485A7D60C8C1}"/>
    <cellStyle name="Normal 4 4 5 2 2" xfId="2981" xr:uid="{8775D021-CF3D-4BA8-A83F-6AE5BE05A48A}"/>
    <cellStyle name="Normal 4 4 5 2 3" xfId="5326" xr:uid="{B9836CE0-3889-4449-9933-2D9158E07BFC}"/>
    <cellStyle name="Normal 4 4 5 2 4" xfId="7671" xr:uid="{BADBADDB-EDB4-4D11-9553-6B6A2D36F0A3}"/>
    <cellStyle name="Normal 4 4 5 2 5" xfId="10016" xr:uid="{9B13995A-4DB4-4724-AB9D-31DF176B4F33}"/>
    <cellStyle name="Normal 4 4 5 2 6" xfId="12361" xr:uid="{81DD1F23-C47D-49B7-B82D-075EA024D35F}"/>
    <cellStyle name="Normal 4 4 5 2 7" xfId="14706" xr:uid="{1A233CE8-6B67-4DBA-8A59-93BE3BA9E6D6}"/>
    <cellStyle name="Normal 4 4 5 2 8" xfId="17052" xr:uid="{24372576-D9B6-4B6C-B3ED-7CD61555454B}"/>
    <cellStyle name="Normal 4 4 5 2 9" xfId="19397" xr:uid="{A78B5FD5-267A-45EF-83A1-7DD4E863864C}"/>
    <cellStyle name="Normal 4 4 5 3" xfId="1061" xr:uid="{7C654E8B-C77C-4857-B4A6-82B712A9180C}"/>
    <cellStyle name="Normal 4 4 5 3 10" xfId="22167" xr:uid="{0A3257CE-C83E-464E-B097-0E1647854F2B}"/>
    <cellStyle name="Normal 4 4 5 3 11" xfId="24512" xr:uid="{B098768F-828B-43EA-B750-B96ACBBF6B91}"/>
    <cellStyle name="Normal 4 4 5 3 12" xfId="26857" xr:uid="{95A737F1-D02A-4066-A477-9A70A51CE574}"/>
    <cellStyle name="Normal 4 4 5 3 2" xfId="3406" xr:uid="{053E51AC-8C9C-483F-8B61-0A86BDE7DABC}"/>
    <cellStyle name="Normal 4 4 5 3 3" xfId="5751" xr:uid="{3B53A589-AC73-4072-AA4D-5B664BBE3A16}"/>
    <cellStyle name="Normal 4 4 5 3 4" xfId="8096" xr:uid="{E2AFD44E-F4BC-425D-970A-C408E4EF9391}"/>
    <cellStyle name="Normal 4 4 5 3 5" xfId="10441" xr:uid="{4FADBD7E-3D58-45DF-8C7A-CEF091696A44}"/>
    <cellStyle name="Normal 4 4 5 3 6" xfId="12786" xr:uid="{1CCD51E9-7074-485A-ADCB-E3E24FFCEE18}"/>
    <cellStyle name="Normal 4 4 5 3 7" xfId="15131" xr:uid="{B888FD7C-EF93-484A-AF9B-331CAD4D6B29}"/>
    <cellStyle name="Normal 4 4 5 3 8" xfId="17477" xr:uid="{C45CC110-AE3D-4432-B7D0-288F00067C3D}"/>
    <cellStyle name="Normal 4 4 5 3 9" xfId="19822" xr:uid="{5A695D17-C1E0-486F-8F9B-23351F382C82}"/>
    <cellStyle name="Normal 4 4 5 4" xfId="1445" xr:uid="{1D4E434C-E334-40FE-8C96-64FBE273832D}"/>
    <cellStyle name="Normal 4 4 5 4 10" xfId="22551" xr:uid="{C22F9BDC-9C8C-4C38-9C94-AFB6DC1364A2}"/>
    <cellStyle name="Normal 4 4 5 4 11" xfId="24896" xr:uid="{526668FA-FEB7-4D82-AA91-7B1418C31C74}"/>
    <cellStyle name="Normal 4 4 5 4 12" xfId="27241" xr:uid="{4934A459-DF76-4A63-8C85-05FB5FC4F6B1}"/>
    <cellStyle name="Normal 4 4 5 4 2" xfId="3790" xr:uid="{82B44CC8-1F38-4954-A044-60284B0BA8BF}"/>
    <cellStyle name="Normal 4 4 5 4 3" xfId="6135" xr:uid="{C15C5FEE-584F-4E1B-B345-746EB35F4B1D}"/>
    <cellStyle name="Normal 4 4 5 4 4" xfId="8480" xr:uid="{90EDD994-2272-44FA-81E9-325ECE6309E0}"/>
    <cellStyle name="Normal 4 4 5 4 5" xfId="10825" xr:uid="{5E63DAEE-DB07-4940-85E8-46B031C688D3}"/>
    <cellStyle name="Normal 4 4 5 4 6" xfId="13170" xr:uid="{1B210CA7-5031-48CD-89D1-649C09B9FDCA}"/>
    <cellStyle name="Normal 4 4 5 4 7" xfId="15515" xr:uid="{5481E250-CA0D-440E-9BFB-8FC42F6897CD}"/>
    <cellStyle name="Normal 4 4 5 4 8" xfId="17861" xr:uid="{334AB9D7-FF52-4065-9105-9C3492BA3895}"/>
    <cellStyle name="Normal 4 4 5 4 9" xfId="20206" xr:uid="{0EFC0CEB-35BD-4B80-81B4-4491E8ACB281}"/>
    <cellStyle name="Normal 4 4 5 5" xfId="1829" xr:uid="{240B2D69-E2E7-486A-9981-0D35521A48E6}"/>
    <cellStyle name="Normal 4 4 5 5 10" xfId="22935" xr:uid="{4673AC10-F89D-4CA0-87D4-0503EB1AF824}"/>
    <cellStyle name="Normal 4 4 5 5 11" xfId="25280" xr:uid="{A6159858-9878-4D8D-B64F-A0B55226A3AB}"/>
    <cellStyle name="Normal 4 4 5 5 12" xfId="27625" xr:uid="{EF7FEED7-8017-488E-9D6F-6921AB63D59D}"/>
    <cellStyle name="Normal 4 4 5 5 2" xfId="4174" xr:uid="{86A44E5E-F2DB-455B-AD81-493F281B86DA}"/>
    <cellStyle name="Normal 4 4 5 5 3" xfId="6519" xr:uid="{8F62AC06-5B29-4802-ABFB-7BD3BB130D36}"/>
    <cellStyle name="Normal 4 4 5 5 4" xfId="8864" xr:uid="{7194BB1D-EDD7-4E50-A8D2-33BF57879EFE}"/>
    <cellStyle name="Normal 4 4 5 5 5" xfId="11209" xr:uid="{ADBF1CB8-FCBF-4750-92FE-465EBF979DF6}"/>
    <cellStyle name="Normal 4 4 5 5 6" xfId="13554" xr:uid="{B5A1DFD5-A7D7-4505-A83F-DCCD204759D8}"/>
    <cellStyle name="Normal 4 4 5 5 7" xfId="15899" xr:uid="{5A8582EE-E9FC-4101-B247-89C51F1A7C89}"/>
    <cellStyle name="Normal 4 4 5 5 8" xfId="18245" xr:uid="{E20F2B27-56E8-4F48-939D-8567FFB716AB}"/>
    <cellStyle name="Normal 4 4 5 5 9" xfId="20590" xr:uid="{A8CA4908-ECE5-46E6-A47A-6B12BE9DA72F}"/>
    <cellStyle name="Normal 4 4 5 6" xfId="2213" xr:uid="{DB412D73-62E7-477C-A0FE-E5DB7DC4E52D}"/>
    <cellStyle name="Normal 4 4 5 6 10" xfId="23319" xr:uid="{E74CEF07-7341-4005-8A75-37EC78FDC743}"/>
    <cellStyle name="Normal 4 4 5 6 11" xfId="25664" xr:uid="{82DE2342-6CC1-46F0-8FFD-72DC64646A7D}"/>
    <cellStyle name="Normal 4 4 5 6 12" xfId="28009" xr:uid="{7A3F2F7F-BA5C-47CF-AB9C-F3CC7B444B9B}"/>
    <cellStyle name="Normal 4 4 5 6 2" xfId="4558" xr:uid="{45F5DC87-0511-4E4E-B1B5-F47D72CA866F}"/>
    <cellStyle name="Normal 4 4 5 6 3" xfId="6903" xr:uid="{50CC71A3-1C94-47BB-AEC8-C61D48C8E269}"/>
    <cellStyle name="Normal 4 4 5 6 4" xfId="9248" xr:uid="{201D17C4-5F2A-4309-81CB-51326C363E25}"/>
    <cellStyle name="Normal 4 4 5 6 5" xfId="11593" xr:uid="{6160116F-34FF-4187-9833-E66C930A4CC9}"/>
    <cellStyle name="Normal 4 4 5 6 6" xfId="13938" xr:uid="{4A4D2604-2528-4BAE-A59F-9CEFE420DDAF}"/>
    <cellStyle name="Normal 4 4 5 6 7" xfId="16283" xr:uid="{A91947D4-CB8D-4D64-9997-7CFC89294FA6}"/>
    <cellStyle name="Normal 4 4 5 6 8" xfId="18629" xr:uid="{9EE1D38E-DBDE-4DE2-99C6-2EF6B00A2AEA}"/>
    <cellStyle name="Normal 4 4 5 6 9" xfId="20974" xr:uid="{074209AB-CA82-4E4E-A42F-3CC42005CA61}"/>
    <cellStyle name="Normal 4 4 5 7" xfId="2597" xr:uid="{2F2B1F39-3C5B-4480-BB79-1C602D714978}"/>
    <cellStyle name="Normal 4 4 5 8" xfId="4942" xr:uid="{8C69DD24-0A89-474A-B671-FE142A530B2C}"/>
    <cellStyle name="Normal 4 4 5 9" xfId="7287" xr:uid="{A528A1A2-D24C-450D-A868-128094D65574}"/>
    <cellStyle name="Normal 4 4 6" xfId="300" xr:uid="{7CDF82D9-6145-4F06-B740-231BAF8E1BA4}"/>
    <cellStyle name="Normal 4 4 6 10" xfId="9680" xr:uid="{0018B124-3335-4524-9C9F-5A06853B4FC3}"/>
    <cellStyle name="Normal 4 4 6 11" xfId="12025" xr:uid="{FF4ADE2A-9694-4723-A05B-3B12C934644F}"/>
    <cellStyle name="Normal 4 4 6 12" xfId="14370" xr:uid="{7D1FB628-FBD7-47B1-A982-D5DE5692B698}"/>
    <cellStyle name="Normal 4 4 6 13" xfId="16716" xr:uid="{DB8FC68E-FFEF-4866-9E90-1E4A78B9802A}"/>
    <cellStyle name="Normal 4 4 6 14" xfId="19061" xr:uid="{A753DAC1-A444-42B8-8DB3-2DB15C0228A2}"/>
    <cellStyle name="Normal 4 4 6 15" xfId="21406" xr:uid="{63A09EA7-2A53-41A0-BA75-ED0A6333C4DB}"/>
    <cellStyle name="Normal 4 4 6 16" xfId="23751" xr:uid="{C2669D71-8E64-41B7-A0C6-3E707991FA57}"/>
    <cellStyle name="Normal 4 4 6 17" xfId="26096" xr:uid="{C4655CC2-06C8-47D0-8807-E193F5BA419B}"/>
    <cellStyle name="Normal 4 4 6 2" xfId="684" xr:uid="{ACAAB914-E50B-4828-AE60-968755ABD59B}"/>
    <cellStyle name="Normal 4 4 6 2 10" xfId="21790" xr:uid="{F21E4B74-7571-4091-82AB-F9C525BCA134}"/>
    <cellStyle name="Normal 4 4 6 2 11" xfId="24135" xr:uid="{66225C85-E3C2-4249-B568-3BDABA339121}"/>
    <cellStyle name="Normal 4 4 6 2 12" xfId="26480" xr:uid="{B8FE6747-51A0-43DF-B2EB-0494A8D476DA}"/>
    <cellStyle name="Normal 4 4 6 2 2" xfId="3029" xr:uid="{F8A55E5B-E048-44B6-9BC6-AC7EC017F41E}"/>
    <cellStyle name="Normal 4 4 6 2 3" xfId="5374" xr:uid="{A5A2E936-B6DF-464E-AAD9-BFC10ED8484D}"/>
    <cellStyle name="Normal 4 4 6 2 4" xfId="7719" xr:uid="{06184C80-6226-4C3A-B77E-4AB2790EA276}"/>
    <cellStyle name="Normal 4 4 6 2 5" xfId="10064" xr:uid="{B987DAA3-AA4B-4BF7-9F67-842512E6E115}"/>
    <cellStyle name="Normal 4 4 6 2 6" xfId="12409" xr:uid="{BD1A5711-1E28-46F0-8F7E-C37B694E38B1}"/>
    <cellStyle name="Normal 4 4 6 2 7" xfId="14754" xr:uid="{BEF800D5-F3DE-4BD8-B5EB-85C506BDC25E}"/>
    <cellStyle name="Normal 4 4 6 2 8" xfId="17100" xr:uid="{B04B1766-C7D8-4AA5-9B84-04B5892500E9}"/>
    <cellStyle name="Normal 4 4 6 2 9" xfId="19445" xr:uid="{5BEBA7F0-09F4-4F38-8187-848AAEE0C764}"/>
    <cellStyle name="Normal 4 4 6 3" xfId="1109" xr:uid="{98EFC816-4026-4068-9D7D-2697F3FE1232}"/>
    <cellStyle name="Normal 4 4 6 3 10" xfId="22215" xr:uid="{4E467265-F2AE-443B-B47D-D36E58745AD6}"/>
    <cellStyle name="Normal 4 4 6 3 11" xfId="24560" xr:uid="{2DF13C95-176E-4EFA-A089-7F8FFB9BEED3}"/>
    <cellStyle name="Normal 4 4 6 3 12" xfId="26905" xr:uid="{F03B3958-9CFD-4083-A087-B446C5750837}"/>
    <cellStyle name="Normal 4 4 6 3 2" xfId="3454" xr:uid="{CB7DE8E0-0D28-44D0-99A1-7839FDD0020F}"/>
    <cellStyle name="Normal 4 4 6 3 3" xfId="5799" xr:uid="{55286BC7-C6D7-4BDD-882B-FF81C47510F3}"/>
    <cellStyle name="Normal 4 4 6 3 4" xfId="8144" xr:uid="{62CE5E59-B322-417B-BDCA-340F78BA63E4}"/>
    <cellStyle name="Normal 4 4 6 3 5" xfId="10489" xr:uid="{771D4561-06F9-4666-BD02-AD434941E342}"/>
    <cellStyle name="Normal 4 4 6 3 6" xfId="12834" xr:uid="{96625778-C891-46C1-AA4E-49F21E513B8D}"/>
    <cellStyle name="Normal 4 4 6 3 7" xfId="15179" xr:uid="{DB8ACAEA-76C8-451E-93FC-29C6DAC835B2}"/>
    <cellStyle name="Normal 4 4 6 3 8" xfId="17525" xr:uid="{DF07E0AA-E43C-445D-8632-05ABB8960092}"/>
    <cellStyle name="Normal 4 4 6 3 9" xfId="19870" xr:uid="{505C255F-39DC-46FC-A245-06C871F42AB5}"/>
    <cellStyle name="Normal 4 4 6 4" xfId="1493" xr:uid="{308D5F59-1E22-491B-A7D9-F3C5AD80BB1E}"/>
    <cellStyle name="Normal 4 4 6 4 10" xfId="22599" xr:uid="{E40FE96E-64A9-466F-A8A2-852BDCBFB407}"/>
    <cellStyle name="Normal 4 4 6 4 11" xfId="24944" xr:uid="{727B2318-8303-4D6B-938E-2BC177079E16}"/>
    <cellStyle name="Normal 4 4 6 4 12" xfId="27289" xr:uid="{47B6198A-4D60-4F31-93D0-230F92D02ABF}"/>
    <cellStyle name="Normal 4 4 6 4 2" xfId="3838" xr:uid="{402654E0-EB0E-4B36-9CDC-8BC6938A0D85}"/>
    <cellStyle name="Normal 4 4 6 4 3" xfId="6183" xr:uid="{308184CD-360E-4CB2-9745-877A55C16857}"/>
    <cellStyle name="Normal 4 4 6 4 4" xfId="8528" xr:uid="{C44FBB94-8DC9-4F20-86FD-FBFE262A77E5}"/>
    <cellStyle name="Normal 4 4 6 4 5" xfId="10873" xr:uid="{9392C505-67CE-4F3E-AEA5-52399A90F19E}"/>
    <cellStyle name="Normal 4 4 6 4 6" xfId="13218" xr:uid="{7A36E9B1-6247-47F1-902B-D4ABB5120480}"/>
    <cellStyle name="Normal 4 4 6 4 7" xfId="15563" xr:uid="{0E64D1ED-6664-4B42-BBED-8F07649EB266}"/>
    <cellStyle name="Normal 4 4 6 4 8" xfId="17909" xr:uid="{E8FF3A69-45CF-48FE-8AC8-9636E04B7691}"/>
    <cellStyle name="Normal 4 4 6 4 9" xfId="20254" xr:uid="{9FCA87B7-37B9-4687-9F9F-989DF6075A43}"/>
    <cellStyle name="Normal 4 4 6 5" xfId="1877" xr:uid="{2B0DCD6B-D159-4A37-BA25-4D0FA5C0345C}"/>
    <cellStyle name="Normal 4 4 6 5 10" xfId="22983" xr:uid="{3FC26EFD-B9DC-48AC-8FCD-6CCD2718399B}"/>
    <cellStyle name="Normal 4 4 6 5 11" xfId="25328" xr:uid="{5EB56306-B508-4014-8A2F-DF8D94E223C2}"/>
    <cellStyle name="Normal 4 4 6 5 12" xfId="27673" xr:uid="{3BF22072-69C6-4E56-9B41-C85E6E657A6B}"/>
    <cellStyle name="Normal 4 4 6 5 2" xfId="4222" xr:uid="{FD4E25CF-715F-4FF9-A333-C8C250A58F8A}"/>
    <cellStyle name="Normal 4 4 6 5 3" xfId="6567" xr:uid="{063B9B50-B482-4F39-8253-43822E81773F}"/>
    <cellStyle name="Normal 4 4 6 5 4" xfId="8912" xr:uid="{B2BBB00D-83BE-4E08-BF75-0917EE80DA16}"/>
    <cellStyle name="Normal 4 4 6 5 5" xfId="11257" xr:uid="{A8602C1A-17FD-42FE-A608-9CFEFC7FAF98}"/>
    <cellStyle name="Normal 4 4 6 5 6" xfId="13602" xr:uid="{B35325FA-DEFF-41D9-B3F6-3F35D5658628}"/>
    <cellStyle name="Normal 4 4 6 5 7" xfId="15947" xr:uid="{94D3C58A-E578-464E-899D-FD854DB4D083}"/>
    <cellStyle name="Normal 4 4 6 5 8" xfId="18293" xr:uid="{AFD0F07D-E044-4017-9BA4-ACCBAA193416}"/>
    <cellStyle name="Normal 4 4 6 5 9" xfId="20638" xr:uid="{0C334719-7134-4D15-8ADD-1970E1071AA2}"/>
    <cellStyle name="Normal 4 4 6 6" xfId="2261" xr:uid="{3237578A-04F1-4D2C-A28B-B744674B331A}"/>
    <cellStyle name="Normal 4 4 6 6 10" xfId="23367" xr:uid="{A406111C-9D6F-414A-88CA-3D35D28816EF}"/>
    <cellStyle name="Normal 4 4 6 6 11" xfId="25712" xr:uid="{8A9B6FF7-7A30-4522-B454-9D3D08304E9C}"/>
    <cellStyle name="Normal 4 4 6 6 12" xfId="28057" xr:uid="{8BED9DB7-C3A4-4A86-9AA1-7145786DFCC8}"/>
    <cellStyle name="Normal 4 4 6 6 2" xfId="4606" xr:uid="{3AB876E0-EECB-44C7-BDF1-323070B959B0}"/>
    <cellStyle name="Normal 4 4 6 6 3" xfId="6951" xr:uid="{234F09D0-5D14-47B1-B8CE-1F8BEFBACA5D}"/>
    <cellStyle name="Normal 4 4 6 6 4" xfId="9296" xr:uid="{B4E41B1F-E49F-421D-AAE7-9E85922D49C6}"/>
    <cellStyle name="Normal 4 4 6 6 5" xfId="11641" xr:uid="{EBDD81A3-AFCC-4611-8F7B-A4553A15F077}"/>
    <cellStyle name="Normal 4 4 6 6 6" xfId="13986" xr:uid="{68782FAA-7B65-4B73-8AF6-B636087BC138}"/>
    <cellStyle name="Normal 4 4 6 6 7" xfId="16331" xr:uid="{58CD9B0D-EA3C-4BA1-9226-12AA96DB0C8C}"/>
    <cellStyle name="Normal 4 4 6 6 8" xfId="18677" xr:uid="{B90A07C8-678A-48A2-809C-9C8F929860FC}"/>
    <cellStyle name="Normal 4 4 6 6 9" xfId="21022" xr:uid="{9FAC5D19-1217-4974-A880-A3377647F1F3}"/>
    <cellStyle name="Normal 4 4 6 7" xfId="2645" xr:uid="{0E6E3ED6-082E-436C-AF25-BF91C15DE1F0}"/>
    <cellStyle name="Normal 4 4 6 8" xfId="4990" xr:uid="{4F5B74F9-7F2E-4261-AF10-5618079A8855}"/>
    <cellStyle name="Normal 4 4 6 9" xfId="7335" xr:uid="{E49F8C04-E4C2-43D5-AE24-8065326F9910}"/>
    <cellStyle name="Normal 4 4 7" xfId="348" xr:uid="{4C38E42A-9626-4633-9DA9-5746578FFBDC}"/>
    <cellStyle name="Normal 4 4 7 10" xfId="9728" xr:uid="{E3134414-816F-4E7A-9C46-CE81CE01242C}"/>
    <cellStyle name="Normal 4 4 7 11" xfId="12073" xr:uid="{FDDAECE4-94B3-4254-A83F-33C07D839FDB}"/>
    <cellStyle name="Normal 4 4 7 12" xfId="14418" xr:uid="{EA41691F-5057-463A-875E-A507737A3A48}"/>
    <cellStyle name="Normal 4 4 7 13" xfId="16764" xr:uid="{8E48559F-3E47-4356-B4B5-26EC2A4A9C1F}"/>
    <cellStyle name="Normal 4 4 7 14" xfId="19109" xr:uid="{E15B9024-D547-4AD2-B6AC-0313F00FD510}"/>
    <cellStyle name="Normal 4 4 7 15" xfId="21454" xr:uid="{CA28F1E8-BAE2-469D-B0F7-DDE74B9C1227}"/>
    <cellStyle name="Normal 4 4 7 16" xfId="23799" xr:uid="{45213E8C-4205-4B6C-823A-A8892F816DCC}"/>
    <cellStyle name="Normal 4 4 7 17" xfId="26144" xr:uid="{D5646C91-EBF5-4ACD-8D3A-BFFCB3B5CA42}"/>
    <cellStyle name="Normal 4 4 7 2" xfId="732" xr:uid="{555026AD-A2AB-4C87-A430-8ED68C40B1D5}"/>
    <cellStyle name="Normal 4 4 7 2 10" xfId="21838" xr:uid="{DE55AF40-C177-4D34-A43C-AC2E6EF89E7C}"/>
    <cellStyle name="Normal 4 4 7 2 11" xfId="24183" xr:uid="{A6051391-F2E5-413B-89DD-56F4A2E63FC8}"/>
    <cellStyle name="Normal 4 4 7 2 12" xfId="26528" xr:uid="{13223A2A-4F31-4A47-AE12-1A1486ECD70D}"/>
    <cellStyle name="Normal 4 4 7 2 2" xfId="3077" xr:uid="{6E8AD27B-C0E8-43EF-8916-0C0DF305CCEE}"/>
    <cellStyle name="Normal 4 4 7 2 3" xfId="5422" xr:uid="{0FF9C16D-BCE0-465B-A1D6-E5879982F271}"/>
    <cellStyle name="Normal 4 4 7 2 4" xfId="7767" xr:uid="{512C4E87-6479-4DF3-B92B-3E6BB028475C}"/>
    <cellStyle name="Normal 4 4 7 2 5" xfId="10112" xr:uid="{E60514AE-5B05-4F25-BED4-255C21958BF9}"/>
    <cellStyle name="Normal 4 4 7 2 6" xfId="12457" xr:uid="{6A82ADE8-199A-49F3-8116-95BEB5D6E0A4}"/>
    <cellStyle name="Normal 4 4 7 2 7" xfId="14802" xr:uid="{3076A5BD-66E1-4DE9-9060-EEDDA5473E59}"/>
    <cellStyle name="Normal 4 4 7 2 8" xfId="17148" xr:uid="{FD6EBDAD-31AE-4CEA-8624-E1944E882035}"/>
    <cellStyle name="Normal 4 4 7 2 9" xfId="19493" xr:uid="{56739EE1-C32E-4317-A728-91956BD183C7}"/>
    <cellStyle name="Normal 4 4 7 3" xfId="1157" xr:uid="{BE1B9098-CCCB-470C-BF05-118A6A4E974D}"/>
    <cellStyle name="Normal 4 4 7 3 10" xfId="22263" xr:uid="{81EC04AD-100E-42D5-B48A-BF3B1D50EDF1}"/>
    <cellStyle name="Normal 4 4 7 3 11" xfId="24608" xr:uid="{AC26932F-4718-4D84-A240-34C87EF2BD53}"/>
    <cellStyle name="Normal 4 4 7 3 12" xfId="26953" xr:uid="{CAB8F56F-0724-4B4E-ACEA-BBF339935C0C}"/>
    <cellStyle name="Normal 4 4 7 3 2" xfId="3502" xr:uid="{506C623B-E961-409D-8815-1C7D81D15D3B}"/>
    <cellStyle name="Normal 4 4 7 3 3" xfId="5847" xr:uid="{3C50042B-9B18-4057-9214-DA4D32386404}"/>
    <cellStyle name="Normal 4 4 7 3 4" xfId="8192" xr:uid="{6D894D62-08B5-4289-99CF-F1B9F654C143}"/>
    <cellStyle name="Normal 4 4 7 3 5" xfId="10537" xr:uid="{1EE0E395-828A-4304-ACE4-0217FAFF75D5}"/>
    <cellStyle name="Normal 4 4 7 3 6" xfId="12882" xr:uid="{450C1CB3-8128-47F6-8435-9F7410AA3C9D}"/>
    <cellStyle name="Normal 4 4 7 3 7" xfId="15227" xr:uid="{78C0F3D3-8C08-4BB6-88DB-07CD4769D3E7}"/>
    <cellStyle name="Normal 4 4 7 3 8" xfId="17573" xr:uid="{51B59312-0502-4638-8705-2A65A4B092F5}"/>
    <cellStyle name="Normal 4 4 7 3 9" xfId="19918" xr:uid="{B194C791-E993-477F-8D65-81A9BDDE9031}"/>
    <cellStyle name="Normal 4 4 7 4" xfId="1541" xr:uid="{C657664D-ED19-42B0-81B5-131E390D1861}"/>
    <cellStyle name="Normal 4 4 7 4 10" xfId="22647" xr:uid="{6FD72BD8-9DF1-4536-946B-DE1E47E9DC42}"/>
    <cellStyle name="Normal 4 4 7 4 11" xfId="24992" xr:uid="{64B91C8B-BBE6-4023-BF2B-7D6597E46DC8}"/>
    <cellStyle name="Normal 4 4 7 4 12" xfId="27337" xr:uid="{46A49FFE-2340-41B5-B175-EBF6A9D85741}"/>
    <cellStyle name="Normal 4 4 7 4 2" xfId="3886" xr:uid="{8F8CF9E1-D704-424F-8095-F420AC75C087}"/>
    <cellStyle name="Normal 4 4 7 4 3" xfId="6231" xr:uid="{E3CD23DB-FB21-43CA-95C4-601EFEF24409}"/>
    <cellStyle name="Normal 4 4 7 4 4" xfId="8576" xr:uid="{B93D6BA1-DB30-4CF3-9800-AB46ACB37826}"/>
    <cellStyle name="Normal 4 4 7 4 5" xfId="10921" xr:uid="{338F0CD2-3CCA-48CC-8EC8-EB6F770F0A3E}"/>
    <cellStyle name="Normal 4 4 7 4 6" xfId="13266" xr:uid="{DCE391E2-5E72-4D7D-9E71-E8202750EA35}"/>
    <cellStyle name="Normal 4 4 7 4 7" xfId="15611" xr:uid="{B0C17771-D652-483D-A014-A83E2083AD22}"/>
    <cellStyle name="Normal 4 4 7 4 8" xfId="17957" xr:uid="{B4DCD921-BB81-443A-807B-0E1D8243D1D7}"/>
    <cellStyle name="Normal 4 4 7 4 9" xfId="20302" xr:uid="{12D79C92-0572-4EE0-AFC8-DF0A21E26977}"/>
    <cellStyle name="Normal 4 4 7 5" xfId="1925" xr:uid="{82F46C97-B2FF-427F-9393-04649C1BDC40}"/>
    <cellStyle name="Normal 4 4 7 5 10" xfId="23031" xr:uid="{E6174969-F187-4EA7-9240-8483175447F2}"/>
    <cellStyle name="Normal 4 4 7 5 11" xfId="25376" xr:uid="{E8D3D227-58F5-4E8A-AFDB-4AA7EBDB4787}"/>
    <cellStyle name="Normal 4 4 7 5 12" xfId="27721" xr:uid="{DBF7DE3C-AAC7-4BE8-B5E8-B43EBEE26D9D}"/>
    <cellStyle name="Normal 4 4 7 5 2" xfId="4270" xr:uid="{FCD1D297-063E-41CB-AD81-89985B29976F}"/>
    <cellStyle name="Normal 4 4 7 5 3" xfId="6615" xr:uid="{03DDFC0C-0A70-4D4B-A44B-DE2CE1A9BD22}"/>
    <cellStyle name="Normal 4 4 7 5 4" xfId="8960" xr:uid="{5FD0E505-C60A-48AA-8E01-4958A4FDAE1F}"/>
    <cellStyle name="Normal 4 4 7 5 5" xfId="11305" xr:uid="{D2651A22-882C-4313-89CB-4592DDD18E7F}"/>
    <cellStyle name="Normal 4 4 7 5 6" xfId="13650" xr:uid="{A37C135B-65B0-48C0-AFFE-6BA3E16C25D7}"/>
    <cellStyle name="Normal 4 4 7 5 7" xfId="15995" xr:uid="{85711A3D-3A3A-4391-B807-5FDA890C85DD}"/>
    <cellStyle name="Normal 4 4 7 5 8" xfId="18341" xr:uid="{021D7460-57BF-4803-9972-93D517FAC701}"/>
    <cellStyle name="Normal 4 4 7 5 9" xfId="20686" xr:uid="{F774125E-708B-4795-897C-3E2D53E7A68B}"/>
    <cellStyle name="Normal 4 4 7 6" xfId="2309" xr:uid="{9AD9891F-F9F5-4BA3-B27C-758BAC44E8E4}"/>
    <cellStyle name="Normal 4 4 7 6 10" xfId="23415" xr:uid="{9A700D2A-064A-42CB-B88E-822A8C212309}"/>
    <cellStyle name="Normal 4 4 7 6 11" xfId="25760" xr:uid="{182AD9C8-AFF4-45AF-A8A0-09D56F3D56C5}"/>
    <cellStyle name="Normal 4 4 7 6 12" xfId="28105" xr:uid="{BBFC7D1A-6073-4916-AC8F-9B34FCD2FBE1}"/>
    <cellStyle name="Normal 4 4 7 6 2" xfId="4654" xr:uid="{4ED8E09A-538A-4BB6-9255-B9A226F43AFC}"/>
    <cellStyle name="Normal 4 4 7 6 3" xfId="6999" xr:uid="{F6905A91-2EAF-4150-94AC-E1234110BDEC}"/>
    <cellStyle name="Normal 4 4 7 6 4" xfId="9344" xr:uid="{4D33274D-FB6D-4F83-9ECE-176714BCF491}"/>
    <cellStyle name="Normal 4 4 7 6 5" xfId="11689" xr:uid="{3BA30FA8-B986-46CC-8622-A742317B093F}"/>
    <cellStyle name="Normal 4 4 7 6 6" xfId="14034" xr:uid="{E0CBB9CF-F09E-4A6F-AB78-CB6DD89FFA4C}"/>
    <cellStyle name="Normal 4 4 7 6 7" xfId="16379" xr:uid="{EAFECD0E-2C05-466C-BC6A-48F2C19A86F5}"/>
    <cellStyle name="Normal 4 4 7 6 8" xfId="18725" xr:uid="{232E9144-FCD9-4B9A-A4D8-8BBAAE04FD1E}"/>
    <cellStyle name="Normal 4 4 7 6 9" xfId="21070" xr:uid="{4734D93B-2AA3-4A07-B1D4-7EF2916D0AED}"/>
    <cellStyle name="Normal 4 4 7 7" xfId="2693" xr:uid="{2EFB9C19-8AE8-4024-B669-97CC498E4AAB}"/>
    <cellStyle name="Normal 4 4 7 8" xfId="5038" xr:uid="{2FA52D85-5D07-42E6-B3AC-63C070162D0B}"/>
    <cellStyle name="Normal 4 4 7 9" xfId="7383" xr:uid="{00618509-774A-4AC7-9C07-89E5A50935AB}"/>
    <cellStyle name="Normal 4 4 8" xfId="396" xr:uid="{8A3AE3D5-F052-42D8-8143-372D56955BF7}"/>
    <cellStyle name="Normal 4 4 8 10" xfId="9776" xr:uid="{0029177B-8E8D-4117-BE98-96B20BDC3C15}"/>
    <cellStyle name="Normal 4 4 8 11" xfId="12121" xr:uid="{64083C76-2C49-4F67-9F97-F4921DA1534F}"/>
    <cellStyle name="Normal 4 4 8 12" xfId="14466" xr:uid="{A5C61433-8486-4BB7-949C-4ECD37F63042}"/>
    <cellStyle name="Normal 4 4 8 13" xfId="16812" xr:uid="{557C7E73-0A0C-4B54-86EA-8E0E724617A1}"/>
    <cellStyle name="Normal 4 4 8 14" xfId="19157" xr:uid="{610DA5DE-E44D-416D-AC65-9CA513EC3864}"/>
    <cellStyle name="Normal 4 4 8 15" xfId="21502" xr:uid="{AF147FD4-53A2-42FA-8CDE-90781CA910DE}"/>
    <cellStyle name="Normal 4 4 8 16" xfId="23847" xr:uid="{CAEB6AB0-10A6-4D2F-8B1A-258971C3A5FF}"/>
    <cellStyle name="Normal 4 4 8 17" xfId="26192" xr:uid="{81369C6F-9C60-45DE-8A00-2AF36D9660A0}"/>
    <cellStyle name="Normal 4 4 8 2" xfId="780" xr:uid="{6A30D339-31EA-46E8-A17E-748E160382FE}"/>
    <cellStyle name="Normal 4 4 8 2 10" xfId="21886" xr:uid="{E3B72AF7-671C-4496-8995-63D0476198F4}"/>
    <cellStyle name="Normal 4 4 8 2 11" xfId="24231" xr:uid="{5AA70238-2ECE-41D5-BC77-2F2EA8283586}"/>
    <cellStyle name="Normal 4 4 8 2 12" xfId="26576" xr:uid="{606545F6-839F-4577-92FF-1ED29FE32F1A}"/>
    <cellStyle name="Normal 4 4 8 2 2" xfId="3125" xr:uid="{F8AAAEC6-D0AB-409B-B462-7975CA75F35B}"/>
    <cellStyle name="Normal 4 4 8 2 3" xfId="5470" xr:uid="{13E135E0-2A8D-428A-AF21-0CB226133E74}"/>
    <cellStyle name="Normal 4 4 8 2 4" xfId="7815" xr:uid="{8AB4308D-DA0B-4E2F-A9D0-8DA812B7A062}"/>
    <cellStyle name="Normal 4 4 8 2 5" xfId="10160" xr:uid="{3561D5F0-042C-41C9-9A27-E13FB3C070D3}"/>
    <cellStyle name="Normal 4 4 8 2 6" xfId="12505" xr:uid="{51D3281A-6BBC-4F48-A438-A04D21D0177D}"/>
    <cellStyle name="Normal 4 4 8 2 7" xfId="14850" xr:uid="{71549008-03B1-4A41-A7C7-6ED1B9BD9181}"/>
    <cellStyle name="Normal 4 4 8 2 8" xfId="17196" xr:uid="{55E63F39-6A55-495E-9D14-1682CEE15E68}"/>
    <cellStyle name="Normal 4 4 8 2 9" xfId="19541" xr:uid="{5FB83284-0AE7-4316-AB44-446295D4AAE9}"/>
    <cellStyle name="Normal 4 4 8 3" xfId="1205" xr:uid="{B85EBC39-B84A-4839-A96E-5D4585B0373A}"/>
    <cellStyle name="Normal 4 4 8 3 10" xfId="22311" xr:uid="{12CC48AE-5193-42B4-AF88-6F4C0505EB35}"/>
    <cellStyle name="Normal 4 4 8 3 11" xfId="24656" xr:uid="{723D42F0-6389-487E-9CA9-7507911BC450}"/>
    <cellStyle name="Normal 4 4 8 3 12" xfId="27001" xr:uid="{C8A74570-2574-4A2F-AE56-944747271F38}"/>
    <cellStyle name="Normal 4 4 8 3 2" xfId="3550" xr:uid="{9E06AACF-D7BF-474B-A34E-022C654540EF}"/>
    <cellStyle name="Normal 4 4 8 3 3" xfId="5895" xr:uid="{323103D0-E705-4EEF-9388-DC051A263CB9}"/>
    <cellStyle name="Normal 4 4 8 3 4" xfId="8240" xr:uid="{FD5C0F8A-7031-4137-B300-C1188B2A0C9D}"/>
    <cellStyle name="Normal 4 4 8 3 5" xfId="10585" xr:uid="{D8EF6B2E-98EA-4D99-A6D5-ABB589790303}"/>
    <cellStyle name="Normal 4 4 8 3 6" xfId="12930" xr:uid="{513467BE-9173-4A0A-B224-8BE185DE9DC9}"/>
    <cellStyle name="Normal 4 4 8 3 7" xfId="15275" xr:uid="{D5A8A998-35B5-4200-B2CF-D37246976FAB}"/>
    <cellStyle name="Normal 4 4 8 3 8" xfId="17621" xr:uid="{DBF379AC-8A66-4B06-87C2-EAEF590E9DF2}"/>
    <cellStyle name="Normal 4 4 8 3 9" xfId="19966" xr:uid="{5513B06A-0D9D-493E-A7DF-78B53513F0C8}"/>
    <cellStyle name="Normal 4 4 8 4" xfId="1589" xr:uid="{F4D46FB1-4705-4AB0-8CDF-9D87C1B62CD3}"/>
    <cellStyle name="Normal 4 4 8 4 10" xfId="22695" xr:uid="{492F0D51-9C04-4DA3-AB2F-048A5DFFE7D7}"/>
    <cellStyle name="Normal 4 4 8 4 11" xfId="25040" xr:uid="{A260DAEE-36A0-4F69-9725-19FD1EA356D9}"/>
    <cellStyle name="Normal 4 4 8 4 12" xfId="27385" xr:uid="{C8245A44-A1E0-4A75-87EC-AB22B59B9963}"/>
    <cellStyle name="Normal 4 4 8 4 2" xfId="3934" xr:uid="{BFAE166E-04F2-48BE-A30D-A64CF15516FB}"/>
    <cellStyle name="Normal 4 4 8 4 3" xfId="6279" xr:uid="{D254EF4E-6B8A-4DDB-833F-DDBFAA34BC43}"/>
    <cellStyle name="Normal 4 4 8 4 4" xfId="8624" xr:uid="{AC2897A1-2170-4B4B-A104-7468BA77CD96}"/>
    <cellStyle name="Normal 4 4 8 4 5" xfId="10969" xr:uid="{971CA3A2-FB6B-4C98-9AA1-17971F8EB23B}"/>
    <cellStyle name="Normal 4 4 8 4 6" xfId="13314" xr:uid="{5006A8AB-B81A-4E79-BE1E-D3560BCD823A}"/>
    <cellStyle name="Normal 4 4 8 4 7" xfId="15659" xr:uid="{E487CADB-2F47-4F86-8887-C7E7325F4C37}"/>
    <cellStyle name="Normal 4 4 8 4 8" xfId="18005" xr:uid="{82074DA3-5D45-44D6-89AD-07EDB7899C12}"/>
    <cellStyle name="Normal 4 4 8 4 9" xfId="20350" xr:uid="{1BBABF37-ECDC-4FCD-AB8C-4AD4308CA646}"/>
    <cellStyle name="Normal 4 4 8 5" xfId="1973" xr:uid="{52F9C55D-8C81-4C4F-AC10-57B68D183574}"/>
    <cellStyle name="Normal 4 4 8 5 10" xfId="23079" xr:uid="{BB92B9E5-262B-499C-B32D-11F54CB2EC77}"/>
    <cellStyle name="Normal 4 4 8 5 11" xfId="25424" xr:uid="{390C4A80-D647-4A7A-8E1F-47ED06DD136E}"/>
    <cellStyle name="Normal 4 4 8 5 12" xfId="27769" xr:uid="{FEB9BE8B-1E7B-4E0E-9F3F-5BB278D796C5}"/>
    <cellStyle name="Normal 4 4 8 5 2" xfId="4318" xr:uid="{1D051058-4655-4264-9A9E-6197D3A03088}"/>
    <cellStyle name="Normal 4 4 8 5 3" xfId="6663" xr:uid="{81B76F20-3FA5-4CBA-93F5-8493B46CC625}"/>
    <cellStyle name="Normal 4 4 8 5 4" xfId="9008" xr:uid="{A49ED73B-FD32-44E2-BC4B-DC889F192510}"/>
    <cellStyle name="Normal 4 4 8 5 5" xfId="11353" xr:uid="{FE227BEF-B913-413C-8BAD-BA2F78E20C22}"/>
    <cellStyle name="Normal 4 4 8 5 6" xfId="13698" xr:uid="{2DECD603-F39F-412C-A984-326BC18CDCAB}"/>
    <cellStyle name="Normal 4 4 8 5 7" xfId="16043" xr:uid="{5F6676E5-7FA0-43AB-806C-9DDEB422E3E1}"/>
    <cellStyle name="Normal 4 4 8 5 8" xfId="18389" xr:uid="{79AED8D5-7C80-4B98-853E-5CD2C3CCE4E3}"/>
    <cellStyle name="Normal 4 4 8 5 9" xfId="20734" xr:uid="{570FB895-8167-40EB-9D4F-8595EEB8E663}"/>
    <cellStyle name="Normal 4 4 8 6" xfId="2357" xr:uid="{09E9ABBB-1162-4FA8-ABD1-7BA324800F5A}"/>
    <cellStyle name="Normal 4 4 8 6 10" xfId="23463" xr:uid="{B48ABB91-0D8D-4CFD-BD7B-C0CD92415433}"/>
    <cellStyle name="Normal 4 4 8 6 11" xfId="25808" xr:uid="{14616239-399F-4557-B05E-4D9C580A3F6E}"/>
    <cellStyle name="Normal 4 4 8 6 12" xfId="28153" xr:uid="{A226032F-9F6C-43AD-9262-4C754B6F841A}"/>
    <cellStyle name="Normal 4 4 8 6 2" xfId="4702" xr:uid="{E2A59CF1-2C39-4E1E-A422-67DE1611C5D0}"/>
    <cellStyle name="Normal 4 4 8 6 3" xfId="7047" xr:uid="{B7BFAFBF-F05C-4D5E-A8DC-3FE1771597A6}"/>
    <cellStyle name="Normal 4 4 8 6 4" xfId="9392" xr:uid="{F0EA9752-8411-465F-AC4F-40519B102374}"/>
    <cellStyle name="Normal 4 4 8 6 5" xfId="11737" xr:uid="{2B68E121-4D22-4029-89A3-E94F16E45218}"/>
    <cellStyle name="Normal 4 4 8 6 6" xfId="14082" xr:uid="{F2C640DA-C0DF-416C-939A-8E4A2903D083}"/>
    <cellStyle name="Normal 4 4 8 6 7" xfId="16427" xr:uid="{56ABEFDD-342F-43DE-A889-2D97F9287060}"/>
    <cellStyle name="Normal 4 4 8 6 8" xfId="18773" xr:uid="{2E68E595-7F85-412C-84D5-9A5332349591}"/>
    <cellStyle name="Normal 4 4 8 6 9" xfId="21118" xr:uid="{0234C243-EE4C-483F-9882-7652E542AAC0}"/>
    <cellStyle name="Normal 4 4 8 7" xfId="2741" xr:uid="{4964E04C-361F-42E3-B4C1-35BF27216E7F}"/>
    <cellStyle name="Normal 4 4 8 8" xfId="5086" xr:uid="{F0EDE8A8-162C-4B5D-BB12-85E65B2CA981}"/>
    <cellStyle name="Normal 4 4 8 9" xfId="7431" xr:uid="{F81C3992-3F1E-462F-A2B3-2D248C5A7ED5}"/>
    <cellStyle name="Normal 4 4 9" xfId="444" xr:uid="{C8358AB1-65A5-439D-9000-A576EE6C241A}"/>
    <cellStyle name="Normal 4 4 9 10" xfId="21550" xr:uid="{D886C65A-D4D0-42F8-B27A-A3534C901CC2}"/>
    <cellStyle name="Normal 4 4 9 11" xfId="23895" xr:uid="{04415C3D-F324-45E5-8577-5CDAAD7F4AE2}"/>
    <cellStyle name="Normal 4 4 9 12" xfId="26240" xr:uid="{04CB677F-9356-410B-8FD4-54505D9450D2}"/>
    <cellStyle name="Normal 4 4 9 2" xfId="2789" xr:uid="{AD34FCF9-E1C2-4AAC-8E38-DB492A4737C2}"/>
    <cellStyle name="Normal 4 4 9 3" xfId="5134" xr:uid="{6C8C8BC2-2C84-4F37-83E4-6F084BFF7C2C}"/>
    <cellStyle name="Normal 4 4 9 4" xfId="7479" xr:uid="{FF91E34E-4AF1-49F8-ADA1-9B9E4640F76B}"/>
    <cellStyle name="Normal 4 4 9 5" xfId="9824" xr:uid="{D1222E53-9770-4C73-866B-F61F1E5DD403}"/>
    <cellStyle name="Normal 4 4 9 6" xfId="12169" xr:uid="{6FC8D442-4A51-4844-B2BE-B7A422385B97}"/>
    <cellStyle name="Normal 4 4 9 7" xfId="14514" xr:uid="{62F8B017-D9FC-47B2-BCC8-5258395AC797}"/>
    <cellStyle name="Normal 4 4 9 8" xfId="16860" xr:uid="{628A1412-A07B-4AF2-A9D2-AD48B6F154F7}"/>
    <cellStyle name="Normal 4 4 9 9" xfId="19205" xr:uid="{1512454A-A97F-445C-9D36-F69C6287E707}"/>
    <cellStyle name="Normal 4 5" xfId="84" xr:uid="{30540781-60B1-4DAB-9BA4-F6BCC873C98C}"/>
    <cellStyle name="Normal 4 5 10" xfId="9464" xr:uid="{3CB1F40E-D9AE-49B9-A51F-8FA8A75C3834}"/>
    <cellStyle name="Normal 4 5 11" xfId="11809" xr:uid="{EE9854A8-103A-419C-86A3-07C788FB5E12}"/>
    <cellStyle name="Normal 4 5 12" xfId="14154" xr:uid="{D33DE0EB-78C8-4D92-844F-C93A995DB1AC}"/>
    <cellStyle name="Normal 4 5 13" xfId="16500" xr:uid="{B6A12204-BC68-4C23-8608-58C67D5E6A1D}"/>
    <cellStyle name="Normal 4 5 14" xfId="18845" xr:uid="{6C597E75-824C-47B6-90F0-30BA1A0D2222}"/>
    <cellStyle name="Normal 4 5 15" xfId="21190" xr:uid="{07C15AFA-5A18-4CD3-A6DA-920298B1050A}"/>
    <cellStyle name="Normal 4 5 16" xfId="23535" xr:uid="{AF2DCE54-B744-4200-9DD9-C6C265B62988}"/>
    <cellStyle name="Normal 4 5 17" xfId="25880" xr:uid="{5694E0CA-9074-45A9-BEFD-555C9119D340}"/>
    <cellStyle name="Normal 4 5 2" xfId="468" xr:uid="{46F4ABEA-A2FA-4A7B-9B4A-CA3E2C99DD2F}"/>
    <cellStyle name="Normal 4 5 2 10" xfId="21574" xr:uid="{6E3B80AA-EDF9-4439-B786-9E4A17D7FED4}"/>
    <cellStyle name="Normal 4 5 2 11" xfId="23919" xr:uid="{0FC57220-FD53-4B7E-90D3-90BC137D2EEE}"/>
    <cellStyle name="Normal 4 5 2 12" xfId="26264" xr:uid="{ADC7AE3E-5C9C-4633-8BA5-59BC6F1EA334}"/>
    <cellStyle name="Normal 4 5 2 2" xfId="2813" xr:uid="{87530BE3-97C4-4E99-A25B-D30F69A1C806}"/>
    <cellStyle name="Normal 4 5 2 3" xfId="5158" xr:uid="{F7E6F75A-601F-4DDD-909A-02A6D975DE77}"/>
    <cellStyle name="Normal 4 5 2 4" xfId="7503" xr:uid="{D81865FF-D2F3-4F6C-88E2-AFD59C986C3B}"/>
    <cellStyle name="Normal 4 5 2 5" xfId="9848" xr:uid="{21593654-1E00-485B-94E2-26C066BDF69A}"/>
    <cellStyle name="Normal 4 5 2 6" xfId="12193" xr:uid="{42AE7254-7AE3-4BF8-8024-682A835F8A34}"/>
    <cellStyle name="Normal 4 5 2 7" xfId="14538" xr:uid="{9B550A0F-06EE-4382-8424-61AD268C23E2}"/>
    <cellStyle name="Normal 4 5 2 8" xfId="16884" xr:uid="{EE606C48-1A9C-47F3-9CE1-9E6D8E07A2BE}"/>
    <cellStyle name="Normal 4 5 2 9" xfId="19229" xr:uid="{C320A7B3-598D-473C-826F-F19CD90E61A7}"/>
    <cellStyle name="Normal 4 5 3" xfId="893" xr:uid="{D42FE0CE-9BD2-4FD5-AEA1-C65AE0EC1D9D}"/>
    <cellStyle name="Normal 4 5 3 10" xfId="21999" xr:uid="{4534C13E-173D-4DF0-9BCF-0A2E18AEB46E}"/>
    <cellStyle name="Normal 4 5 3 11" xfId="24344" xr:uid="{CD431646-55E1-463F-BEF4-1B2984FC8DD9}"/>
    <cellStyle name="Normal 4 5 3 12" xfId="26689" xr:uid="{957D5719-1B23-49B1-B0C8-C58DF05528D6}"/>
    <cellStyle name="Normal 4 5 3 2" xfId="3238" xr:uid="{BBF65C28-D762-4954-8A29-84F4D4ACBC5E}"/>
    <cellStyle name="Normal 4 5 3 3" xfId="5583" xr:uid="{404DF357-3FB6-4EBE-8E1B-35C72E971D95}"/>
    <cellStyle name="Normal 4 5 3 4" xfId="7928" xr:uid="{E3895F4C-8207-48C9-BEFC-57717ED3D8FF}"/>
    <cellStyle name="Normal 4 5 3 5" xfId="10273" xr:uid="{1373BBAB-E817-468B-A7B9-6C40A97500FF}"/>
    <cellStyle name="Normal 4 5 3 6" xfId="12618" xr:uid="{9408F17D-F70D-434B-88E9-EECB8805F016}"/>
    <cellStyle name="Normal 4 5 3 7" xfId="14963" xr:uid="{8BD4E2C9-AAA2-4357-9327-A4C38BC4F345}"/>
    <cellStyle name="Normal 4 5 3 8" xfId="17309" xr:uid="{748B8211-AF11-4061-939C-61DF9D7E3487}"/>
    <cellStyle name="Normal 4 5 3 9" xfId="19654" xr:uid="{FFCEE988-AEF2-4E1F-81E0-611C363C2202}"/>
    <cellStyle name="Normal 4 5 4" xfId="1277" xr:uid="{297D5E58-76E0-4FC6-A84C-EECECB644C71}"/>
    <cellStyle name="Normal 4 5 4 10" xfId="22383" xr:uid="{4340DD99-7CDE-4DAA-B8FC-286768EA629B}"/>
    <cellStyle name="Normal 4 5 4 11" xfId="24728" xr:uid="{427A5AEA-4F4B-4988-9422-B29BFDEDEEE6}"/>
    <cellStyle name="Normal 4 5 4 12" xfId="27073" xr:uid="{3566448D-A000-4D56-AA5C-41FE8D953D82}"/>
    <cellStyle name="Normal 4 5 4 2" xfId="3622" xr:uid="{BF33A7A0-6B19-4E56-8237-94EA18D430B2}"/>
    <cellStyle name="Normal 4 5 4 3" xfId="5967" xr:uid="{A7859E84-0203-42AA-ABC1-762EC61B070D}"/>
    <cellStyle name="Normal 4 5 4 4" xfId="8312" xr:uid="{AF68BF54-ECCC-46EC-82B4-C2AA3301B291}"/>
    <cellStyle name="Normal 4 5 4 5" xfId="10657" xr:uid="{2738582F-76FD-4E93-A754-2E25E56F5574}"/>
    <cellStyle name="Normal 4 5 4 6" xfId="13002" xr:uid="{1FBBE808-0A62-4A62-8F4D-38C7FE903479}"/>
    <cellStyle name="Normal 4 5 4 7" xfId="15347" xr:uid="{0E0A0A84-52BE-450D-A192-DD805A71B924}"/>
    <cellStyle name="Normal 4 5 4 8" xfId="17693" xr:uid="{1353581C-9B0C-4084-B167-4D4363898789}"/>
    <cellStyle name="Normal 4 5 4 9" xfId="20038" xr:uid="{12DAF0F6-0E0C-454C-82F4-6F1FB54E7CB0}"/>
    <cellStyle name="Normal 4 5 5" xfId="1661" xr:uid="{CB9C4031-9ABC-4194-83BD-5B60F909D40A}"/>
    <cellStyle name="Normal 4 5 5 10" xfId="22767" xr:uid="{6FF6D48A-B684-4B39-A61B-D1C3EC58F1EF}"/>
    <cellStyle name="Normal 4 5 5 11" xfId="25112" xr:uid="{AB3D9752-3F7D-4C92-888D-F3C07ACF9B0E}"/>
    <cellStyle name="Normal 4 5 5 12" xfId="27457" xr:uid="{8741A609-91DB-41CB-827D-EFA8AB9AC36B}"/>
    <cellStyle name="Normal 4 5 5 2" xfId="4006" xr:uid="{A8DE958A-4EF8-4113-AF2A-9EB12179F66D}"/>
    <cellStyle name="Normal 4 5 5 3" xfId="6351" xr:uid="{D4510708-B324-4BBB-AC76-B0CBFA7872D0}"/>
    <cellStyle name="Normal 4 5 5 4" xfId="8696" xr:uid="{02CA8E75-32F9-4790-9D4F-C5C58E9607E6}"/>
    <cellStyle name="Normal 4 5 5 5" xfId="11041" xr:uid="{419F6549-004A-4AB5-A3A6-344D9BA79226}"/>
    <cellStyle name="Normal 4 5 5 6" xfId="13386" xr:uid="{B697702F-C43F-4144-AD5E-DBCFAC0EBB59}"/>
    <cellStyle name="Normal 4 5 5 7" xfId="15731" xr:uid="{A7774B39-B312-4531-A784-92E5BCC5DE80}"/>
    <cellStyle name="Normal 4 5 5 8" xfId="18077" xr:uid="{53045850-833B-468D-B1BE-98FEAC2B0EAD}"/>
    <cellStyle name="Normal 4 5 5 9" xfId="20422" xr:uid="{7A64C959-EDEE-4B93-A0DD-82742B5447BA}"/>
    <cellStyle name="Normal 4 5 6" xfId="2045" xr:uid="{3B7463FA-EA4A-47BE-9F7C-1F7FC445DABC}"/>
    <cellStyle name="Normal 4 5 6 10" xfId="23151" xr:uid="{266ED047-3A55-45A6-97C7-FC334A175B60}"/>
    <cellStyle name="Normal 4 5 6 11" xfId="25496" xr:uid="{AFEE6F26-7B96-4F16-B3CC-D294A785EC15}"/>
    <cellStyle name="Normal 4 5 6 12" xfId="27841" xr:uid="{AF422202-E94E-40EC-A249-7B4CC38277C9}"/>
    <cellStyle name="Normal 4 5 6 2" xfId="4390" xr:uid="{2BF272AC-AADE-4160-87E9-B7BDECCE9384}"/>
    <cellStyle name="Normal 4 5 6 3" xfId="6735" xr:uid="{77FB4E80-235B-4991-838D-20504381F318}"/>
    <cellStyle name="Normal 4 5 6 4" xfId="9080" xr:uid="{100162F0-56F2-424A-904B-E6B4A04954F9}"/>
    <cellStyle name="Normal 4 5 6 5" xfId="11425" xr:uid="{B1FAE181-1F5D-4443-995D-2814FFA419F3}"/>
    <cellStyle name="Normal 4 5 6 6" xfId="13770" xr:uid="{A1822E78-2AAD-40EB-AFEA-A76E8F007885}"/>
    <cellStyle name="Normal 4 5 6 7" xfId="16115" xr:uid="{F60A967E-A778-4E17-9C23-DD2DB871766B}"/>
    <cellStyle name="Normal 4 5 6 8" xfId="18461" xr:uid="{E4C33E54-4006-4AEE-92F2-5389E21387AC}"/>
    <cellStyle name="Normal 4 5 6 9" xfId="20806" xr:uid="{65047566-52AD-49F2-9B56-D15FD936889C}"/>
    <cellStyle name="Normal 4 5 7" xfId="2429" xr:uid="{8A397037-CB04-4182-89BB-F50FE1BAE5DB}"/>
    <cellStyle name="Normal 4 5 8" xfId="4774" xr:uid="{798E9E6B-C36E-4FC2-A26A-54AB847E6BB0}"/>
    <cellStyle name="Normal 4 5 9" xfId="7119" xr:uid="{C250A1A0-A080-48C7-872D-D1755E5BF967}"/>
    <cellStyle name="Normal 4 6" xfId="132" xr:uid="{EB0AA652-8B49-4BCB-AEB1-C6C013E6FC1D}"/>
    <cellStyle name="Normal 4 6 10" xfId="9512" xr:uid="{13D9CDE5-4274-446F-BDDC-36BB929AEF78}"/>
    <cellStyle name="Normal 4 6 11" xfId="11857" xr:uid="{9E5E0CCF-923C-4C84-8C02-21D9474C2073}"/>
    <cellStyle name="Normal 4 6 12" xfId="14202" xr:uid="{816F20DA-DDE3-46A0-B1A6-BB9E8C926330}"/>
    <cellStyle name="Normal 4 6 13" xfId="16548" xr:uid="{2A0B3D23-26AA-4CFA-AE5F-AC445F2F47EE}"/>
    <cellStyle name="Normal 4 6 14" xfId="18893" xr:uid="{4BE40B92-8BFA-4253-A51D-BE9A5094F480}"/>
    <cellStyle name="Normal 4 6 15" xfId="21238" xr:uid="{DD9032C3-3C40-4B5B-AE33-A9F32C37C384}"/>
    <cellStyle name="Normal 4 6 16" xfId="23583" xr:uid="{C665AC12-9BBC-47BB-B4DF-F1C9F10C0654}"/>
    <cellStyle name="Normal 4 6 17" xfId="25928" xr:uid="{8439D55E-0A93-44AD-A764-DF593F3C60E5}"/>
    <cellStyle name="Normal 4 6 2" xfId="516" xr:uid="{C98BCBD6-5F4B-4F2E-B025-A511CBEFFE58}"/>
    <cellStyle name="Normal 4 6 2 10" xfId="21622" xr:uid="{E48FFC02-B09B-4580-891A-3E763A867652}"/>
    <cellStyle name="Normal 4 6 2 11" xfId="23967" xr:uid="{23EDF2AC-20EF-4B1E-9AFB-543B36D7FE14}"/>
    <cellStyle name="Normal 4 6 2 12" xfId="26312" xr:uid="{AFBFE3FF-1EF4-40B8-BBE2-32C1423C8112}"/>
    <cellStyle name="Normal 4 6 2 2" xfId="2861" xr:uid="{31DFBE69-D012-48D2-ACB9-5D2AA02CB36B}"/>
    <cellStyle name="Normal 4 6 2 3" xfId="5206" xr:uid="{51801DE2-B654-49BD-9026-ED73900D5050}"/>
    <cellStyle name="Normal 4 6 2 4" xfId="7551" xr:uid="{10D238E2-4AFA-4110-8794-CFC557962581}"/>
    <cellStyle name="Normal 4 6 2 5" xfId="9896" xr:uid="{C63A4511-C900-4D46-8120-028EF67C0868}"/>
    <cellStyle name="Normal 4 6 2 6" xfId="12241" xr:uid="{DE58AFF4-6F6A-4C7B-8D95-3FB0623C7DB6}"/>
    <cellStyle name="Normal 4 6 2 7" xfId="14586" xr:uid="{8FC753E7-3350-4202-B683-7075B1E0BBC4}"/>
    <cellStyle name="Normal 4 6 2 8" xfId="16932" xr:uid="{0A100005-523A-46D0-B150-F720B6C9D278}"/>
    <cellStyle name="Normal 4 6 2 9" xfId="19277" xr:uid="{76190495-14A4-41E1-B79C-DC27CC5CAE81}"/>
    <cellStyle name="Normal 4 6 3" xfId="941" xr:uid="{E16160DE-2BCE-46A2-8646-0DAF7C31780A}"/>
    <cellStyle name="Normal 4 6 3 10" xfId="22047" xr:uid="{FDF0853C-E84C-4409-8EF0-B412AD3BBFC4}"/>
    <cellStyle name="Normal 4 6 3 11" xfId="24392" xr:uid="{8E5319DD-D7B8-4927-945B-5AF473BC5742}"/>
    <cellStyle name="Normal 4 6 3 12" xfId="26737" xr:uid="{9194B480-677E-4A7A-9282-56970BDDD821}"/>
    <cellStyle name="Normal 4 6 3 2" xfId="3286" xr:uid="{D9B3B087-1BAB-4A78-8562-FBFB3AE85172}"/>
    <cellStyle name="Normal 4 6 3 3" xfId="5631" xr:uid="{358283BB-8640-4A98-8FD3-FCE608828A2B}"/>
    <cellStyle name="Normal 4 6 3 4" xfId="7976" xr:uid="{6C70884E-AA71-410F-8A57-B8CAC8346655}"/>
    <cellStyle name="Normal 4 6 3 5" xfId="10321" xr:uid="{9F053343-1346-4B15-8E6B-B8EDB3C214FF}"/>
    <cellStyle name="Normal 4 6 3 6" xfId="12666" xr:uid="{2385F7E1-1F67-4DE4-9008-2546F45F388E}"/>
    <cellStyle name="Normal 4 6 3 7" xfId="15011" xr:uid="{D216EC8C-A89C-4970-A88F-1D4125572D41}"/>
    <cellStyle name="Normal 4 6 3 8" xfId="17357" xr:uid="{FBA9B2F0-73C9-4314-B23E-90AA2CEC5A35}"/>
    <cellStyle name="Normal 4 6 3 9" xfId="19702" xr:uid="{5D203E41-65AE-4A18-93DD-92FB8B8407F5}"/>
    <cellStyle name="Normal 4 6 4" xfId="1325" xr:uid="{1E86D0E0-3829-4CFE-9088-92C9E813DF0F}"/>
    <cellStyle name="Normal 4 6 4 10" xfId="22431" xr:uid="{2F65D576-41E4-4FBC-9EE8-71C4F8CA9D33}"/>
    <cellStyle name="Normal 4 6 4 11" xfId="24776" xr:uid="{7EDE888F-4BAF-4CAA-8A7B-DAE094F1033B}"/>
    <cellStyle name="Normal 4 6 4 12" xfId="27121" xr:uid="{40CED01C-6595-49FB-BD47-86DFBE352B0D}"/>
    <cellStyle name="Normal 4 6 4 2" xfId="3670" xr:uid="{7AB7F51D-F070-4405-920A-48338F66BE13}"/>
    <cellStyle name="Normal 4 6 4 3" xfId="6015" xr:uid="{0997E5CA-ACB1-4C6A-8910-18B40BE7A0D2}"/>
    <cellStyle name="Normal 4 6 4 4" xfId="8360" xr:uid="{49BA3204-1AB7-4B79-8B08-12599F022146}"/>
    <cellStyle name="Normal 4 6 4 5" xfId="10705" xr:uid="{90E2BC3D-524A-4640-B97A-4072B6EE0988}"/>
    <cellStyle name="Normal 4 6 4 6" xfId="13050" xr:uid="{65331739-848B-4332-AA83-AEB11B9435CC}"/>
    <cellStyle name="Normal 4 6 4 7" xfId="15395" xr:uid="{16FBB054-BA33-42F4-9058-FFD181D70F1E}"/>
    <cellStyle name="Normal 4 6 4 8" xfId="17741" xr:uid="{8D784879-2F02-40E2-BB47-C629E7500561}"/>
    <cellStyle name="Normal 4 6 4 9" xfId="20086" xr:uid="{D7168D36-EB49-4A2B-9583-8D1B956C2A98}"/>
    <cellStyle name="Normal 4 6 5" xfId="1709" xr:uid="{C3E74AF2-4BE9-4794-8671-D943BE77DEB9}"/>
    <cellStyle name="Normal 4 6 5 10" xfId="22815" xr:uid="{7AB1CF52-0D1E-40AD-B246-D97839287E67}"/>
    <cellStyle name="Normal 4 6 5 11" xfId="25160" xr:uid="{B0FDCCDE-BC8B-48E5-800B-7E04DC60079B}"/>
    <cellStyle name="Normal 4 6 5 12" xfId="27505" xr:uid="{E55C5818-3A53-49B9-8FAE-0F3E29345D6C}"/>
    <cellStyle name="Normal 4 6 5 2" xfId="4054" xr:uid="{B15997C2-1829-4CFA-9C2D-8A1C437CA5A3}"/>
    <cellStyle name="Normal 4 6 5 3" xfId="6399" xr:uid="{31C05481-C64E-4139-A974-5FC99ABD4980}"/>
    <cellStyle name="Normal 4 6 5 4" xfId="8744" xr:uid="{AB7F119D-7743-4E61-AA68-0829CCA3F196}"/>
    <cellStyle name="Normal 4 6 5 5" xfId="11089" xr:uid="{3C924E34-9E88-4AD8-9A88-50567ACE685F}"/>
    <cellStyle name="Normal 4 6 5 6" xfId="13434" xr:uid="{BA88165A-4B6D-46C4-8567-AA6278315C51}"/>
    <cellStyle name="Normal 4 6 5 7" xfId="15779" xr:uid="{DEC361BD-883A-44D0-A4CA-F4B96073AA8F}"/>
    <cellStyle name="Normal 4 6 5 8" xfId="18125" xr:uid="{DACAC303-F038-42FB-BCA2-7CD9413D8171}"/>
    <cellStyle name="Normal 4 6 5 9" xfId="20470" xr:uid="{8BAE125F-C669-4D30-B171-6B5CFA0234C4}"/>
    <cellStyle name="Normal 4 6 6" xfId="2093" xr:uid="{1BDEC7AA-3047-4560-BB62-10B3A5E06FBB}"/>
    <cellStyle name="Normal 4 6 6 10" xfId="23199" xr:uid="{91A704B0-EE1C-4536-A129-D1D991C24FF4}"/>
    <cellStyle name="Normal 4 6 6 11" xfId="25544" xr:uid="{896D3CFE-920D-4F7A-A0D0-7D85D5106A8A}"/>
    <cellStyle name="Normal 4 6 6 12" xfId="27889" xr:uid="{8985199C-D94B-4150-B947-F156D64BCB42}"/>
    <cellStyle name="Normal 4 6 6 2" xfId="4438" xr:uid="{5D07D599-1A00-4DF6-BCED-1EE5CBB8C37B}"/>
    <cellStyle name="Normal 4 6 6 3" xfId="6783" xr:uid="{C2A5004B-679A-4DF6-8A02-2F33B35886B6}"/>
    <cellStyle name="Normal 4 6 6 4" xfId="9128" xr:uid="{C8A55181-CA13-4169-AA8B-417CF8BA1C5C}"/>
    <cellStyle name="Normal 4 6 6 5" xfId="11473" xr:uid="{A9EAB382-3AE3-4D82-8F8A-974AAC6AEABA}"/>
    <cellStyle name="Normal 4 6 6 6" xfId="13818" xr:uid="{B1E54396-42B2-402B-BC7E-B71A80E07C73}"/>
    <cellStyle name="Normal 4 6 6 7" xfId="16163" xr:uid="{46C8F920-6ACE-4C50-B8E6-5E1F629D6BF7}"/>
    <cellStyle name="Normal 4 6 6 8" xfId="18509" xr:uid="{58989D1F-2B61-4EB3-9532-20314740C503}"/>
    <cellStyle name="Normal 4 6 6 9" xfId="20854" xr:uid="{B1C34672-D56A-4055-B4FA-AECBB8A8AD3D}"/>
    <cellStyle name="Normal 4 6 7" xfId="2477" xr:uid="{414E5CF4-2126-48B8-BF97-A5FD580BEE7C}"/>
    <cellStyle name="Normal 4 6 8" xfId="4822" xr:uid="{408CF617-9010-44A0-9E13-42A0BA4B79B6}"/>
    <cellStyle name="Normal 4 6 9" xfId="7167" xr:uid="{CBF033FA-E3F6-40FC-AAD9-BEFBCD586451}"/>
    <cellStyle name="Normal 4 7" xfId="180" xr:uid="{2DAC4D63-FDC1-4B83-9E92-D47022ED7726}"/>
    <cellStyle name="Normal 4 7 10" xfId="9560" xr:uid="{17178D17-D1B1-47C0-863D-0F6B1969A8A6}"/>
    <cellStyle name="Normal 4 7 11" xfId="11905" xr:uid="{4FAFFA23-3561-4096-BC1D-7D589ECAFFD8}"/>
    <cellStyle name="Normal 4 7 12" xfId="14250" xr:uid="{D89E3974-DB0F-43E8-AA54-8FE467E24DCC}"/>
    <cellStyle name="Normal 4 7 13" xfId="16596" xr:uid="{CC55E446-8A99-4CA8-ACA1-F6B261D323A6}"/>
    <cellStyle name="Normal 4 7 14" xfId="18941" xr:uid="{AE96EEAA-5307-43D7-B6FE-27DD8B83ADA9}"/>
    <cellStyle name="Normal 4 7 15" xfId="21286" xr:uid="{8EF6FB47-68EC-42D9-B322-6724332591C5}"/>
    <cellStyle name="Normal 4 7 16" xfId="23631" xr:uid="{91C953D2-1ADF-4455-9AB9-BFFC63F95834}"/>
    <cellStyle name="Normal 4 7 17" xfId="25976" xr:uid="{77FA0FB1-EDBD-4F05-8AE6-F1FD827FB847}"/>
    <cellStyle name="Normal 4 7 2" xfId="564" xr:uid="{8DE4AB10-A685-40BB-AEB8-B2BDF32BF104}"/>
    <cellStyle name="Normal 4 7 2 10" xfId="21670" xr:uid="{0BD88BC1-3DAF-44C6-BD75-493A5ADE846C}"/>
    <cellStyle name="Normal 4 7 2 11" xfId="24015" xr:uid="{E1DFE71C-27E2-49F1-91F2-98FB6450D8AE}"/>
    <cellStyle name="Normal 4 7 2 12" xfId="26360" xr:uid="{83D01651-4301-4227-BA12-A3543BCD5D05}"/>
    <cellStyle name="Normal 4 7 2 2" xfId="2909" xr:uid="{5C33C8C6-4C9A-4EDF-8838-E2D09A5861BF}"/>
    <cellStyle name="Normal 4 7 2 3" xfId="5254" xr:uid="{43F75B39-D437-4FA4-9A2F-CE70F044F103}"/>
    <cellStyle name="Normal 4 7 2 4" xfId="7599" xr:uid="{24C39EDA-B586-4D80-91FC-FFAA87C0343A}"/>
    <cellStyle name="Normal 4 7 2 5" xfId="9944" xr:uid="{F727E695-324D-421B-BD72-638D5519F7F4}"/>
    <cellStyle name="Normal 4 7 2 6" xfId="12289" xr:uid="{00118AF8-0E87-4817-9C8A-6F93CD9267E7}"/>
    <cellStyle name="Normal 4 7 2 7" xfId="14634" xr:uid="{7EC2387C-126A-4527-B496-5B111BA1DF0F}"/>
    <cellStyle name="Normal 4 7 2 8" xfId="16980" xr:uid="{4F9D8B2F-104F-445C-95A0-6E2C22C29D98}"/>
    <cellStyle name="Normal 4 7 2 9" xfId="19325" xr:uid="{62111A0C-32C2-4519-9351-2314FB7E6297}"/>
    <cellStyle name="Normal 4 7 3" xfId="989" xr:uid="{567E7C57-0E36-4F3F-9DEE-B750D5300F78}"/>
    <cellStyle name="Normal 4 7 3 10" xfId="22095" xr:uid="{C352C84E-D8A6-4452-A05B-A8084EF05A12}"/>
    <cellStyle name="Normal 4 7 3 11" xfId="24440" xr:uid="{94F8B418-2781-47C4-A0C5-655CA126E48D}"/>
    <cellStyle name="Normal 4 7 3 12" xfId="26785" xr:uid="{9AE28672-4A6A-4715-AF78-7EDE2E529F29}"/>
    <cellStyle name="Normal 4 7 3 2" xfId="3334" xr:uid="{5A9203A2-4608-4CBD-A848-35BF259468F4}"/>
    <cellStyle name="Normal 4 7 3 3" xfId="5679" xr:uid="{2A6FAED6-E7FE-405F-8E2F-5F584A113DEE}"/>
    <cellStyle name="Normal 4 7 3 4" xfId="8024" xr:uid="{C74E3D3C-7994-4CBB-A8BA-98194B3A7D41}"/>
    <cellStyle name="Normal 4 7 3 5" xfId="10369" xr:uid="{2B186599-4A96-4DE8-A59B-4F639467E9E4}"/>
    <cellStyle name="Normal 4 7 3 6" xfId="12714" xr:uid="{229338D6-D547-4F7F-956A-17968B0638F3}"/>
    <cellStyle name="Normal 4 7 3 7" xfId="15059" xr:uid="{7CE9F4CD-3F92-43A2-AC94-5D40B56982C2}"/>
    <cellStyle name="Normal 4 7 3 8" xfId="17405" xr:uid="{64D80FED-1BE4-4CBB-BCBC-A58179D14F39}"/>
    <cellStyle name="Normal 4 7 3 9" xfId="19750" xr:uid="{7C09BAED-DCF2-4D86-AE9D-424411B6A759}"/>
    <cellStyle name="Normal 4 7 4" xfId="1373" xr:uid="{147EE120-B4E2-4FA9-BDF5-C952B981FC78}"/>
    <cellStyle name="Normal 4 7 4 10" xfId="22479" xr:uid="{E83A2A3C-739B-495C-A046-09DC3C728034}"/>
    <cellStyle name="Normal 4 7 4 11" xfId="24824" xr:uid="{F584EECE-C7F5-46C1-BA68-812C7F3359B3}"/>
    <cellStyle name="Normal 4 7 4 12" xfId="27169" xr:uid="{D0FB36C4-CAB1-4624-8144-22D136752B17}"/>
    <cellStyle name="Normal 4 7 4 2" xfId="3718" xr:uid="{D33A4DFF-961F-41B1-BC8E-E9973460C3EF}"/>
    <cellStyle name="Normal 4 7 4 3" xfId="6063" xr:uid="{0CA5F3B1-FFF0-4F10-8E2C-160908710AC2}"/>
    <cellStyle name="Normal 4 7 4 4" xfId="8408" xr:uid="{FFB4F60E-F4CA-4D58-9503-3736B462A6B3}"/>
    <cellStyle name="Normal 4 7 4 5" xfId="10753" xr:uid="{DFC8A39B-93EC-428F-ABCB-F492B948D109}"/>
    <cellStyle name="Normal 4 7 4 6" xfId="13098" xr:uid="{6608F81C-DF03-417F-969A-3CF601D97547}"/>
    <cellStyle name="Normal 4 7 4 7" xfId="15443" xr:uid="{2C19622F-3836-4185-9D27-1E2204E89A79}"/>
    <cellStyle name="Normal 4 7 4 8" xfId="17789" xr:uid="{28673B8A-5A58-4210-9CB3-8394CB32E4B0}"/>
    <cellStyle name="Normal 4 7 4 9" xfId="20134" xr:uid="{420D7D64-0248-4879-9F13-43C75B63CB5E}"/>
    <cellStyle name="Normal 4 7 5" xfId="1757" xr:uid="{84BDE787-0B56-47A3-AB09-55C339489E2F}"/>
    <cellStyle name="Normal 4 7 5 10" xfId="22863" xr:uid="{68F4129E-AFB8-4B91-9F1E-6C6AAA32D70A}"/>
    <cellStyle name="Normal 4 7 5 11" xfId="25208" xr:uid="{48ADF2E3-B9E9-46ED-8575-B7D29E61662D}"/>
    <cellStyle name="Normal 4 7 5 12" xfId="27553" xr:uid="{6C9A3961-25F6-4E2A-BE91-C8BC988120DE}"/>
    <cellStyle name="Normal 4 7 5 2" xfId="4102" xr:uid="{CDD1F64B-769E-4C78-AB28-1E65A167C6B1}"/>
    <cellStyle name="Normal 4 7 5 3" xfId="6447" xr:uid="{896601A2-2754-4AC5-8635-ABE5FE45B19B}"/>
    <cellStyle name="Normal 4 7 5 4" xfId="8792" xr:uid="{F8A34ABF-8BF9-459E-9774-5F083BBD18AC}"/>
    <cellStyle name="Normal 4 7 5 5" xfId="11137" xr:uid="{CE4058B4-F4A5-4E97-BB25-5EEE15E72F13}"/>
    <cellStyle name="Normal 4 7 5 6" xfId="13482" xr:uid="{1C5E3E6E-68C9-4BA9-AF27-DBEEA0BE2F4D}"/>
    <cellStyle name="Normal 4 7 5 7" xfId="15827" xr:uid="{EF33E346-95A8-4283-8F31-8C6604B3B095}"/>
    <cellStyle name="Normal 4 7 5 8" xfId="18173" xr:uid="{0939D226-CEB6-49A0-867E-981DC14003C4}"/>
    <cellStyle name="Normal 4 7 5 9" xfId="20518" xr:uid="{E21F5505-A6E4-4F34-9D3B-B45DA2A1EECA}"/>
    <cellStyle name="Normal 4 7 6" xfId="2141" xr:uid="{07C6CC89-6920-46A3-8465-A124BFF25928}"/>
    <cellStyle name="Normal 4 7 6 10" xfId="23247" xr:uid="{01C6BE4A-B0EB-4742-B24A-16EA7BD3A74A}"/>
    <cellStyle name="Normal 4 7 6 11" xfId="25592" xr:uid="{23F40CE6-FAA8-43B4-9A11-254F3B0AA18E}"/>
    <cellStyle name="Normal 4 7 6 12" xfId="27937" xr:uid="{6537F608-3B21-4D4A-85BD-4F0852EED5C7}"/>
    <cellStyle name="Normal 4 7 6 2" xfId="4486" xr:uid="{E0F35AD4-9514-49F5-9AA8-C47C0D72DDA4}"/>
    <cellStyle name="Normal 4 7 6 3" xfId="6831" xr:uid="{E6A09307-C167-4403-8F76-D0F904CC1493}"/>
    <cellStyle name="Normal 4 7 6 4" xfId="9176" xr:uid="{508818E6-413D-45E5-A9E0-63E1C44D5B8D}"/>
    <cellStyle name="Normal 4 7 6 5" xfId="11521" xr:uid="{0CE62EC2-E6C7-435D-9296-D9292FFF44EA}"/>
    <cellStyle name="Normal 4 7 6 6" xfId="13866" xr:uid="{833A1CBF-F4C6-43E2-82ED-6BAF0DB96672}"/>
    <cellStyle name="Normal 4 7 6 7" xfId="16211" xr:uid="{F910B7B9-B03F-4A6C-BC5B-8E7919100C96}"/>
    <cellStyle name="Normal 4 7 6 8" xfId="18557" xr:uid="{4E88F607-BFA6-409C-B949-710FBDF0B17E}"/>
    <cellStyle name="Normal 4 7 6 9" xfId="20902" xr:uid="{9054A128-B66A-4273-83EA-8E11831945E8}"/>
    <cellStyle name="Normal 4 7 7" xfId="2525" xr:uid="{08DAFECB-6EF4-46E6-8CFE-21C224CF7053}"/>
    <cellStyle name="Normal 4 7 8" xfId="4870" xr:uid="{60ADD9AD-51CE-4B83-89C6-5FD3B8D20916}"/>
    <cellStyle name="Normal 4 7 9" xfId="7215" xr:uid="{50D1FED9-D783-4D9F-9EE7-EF51F12115F5}"/>
    <cellStyle name="Normal 4 8" xfId="228" xr:uid="{5FDD1488-A5A8-45D5-AE3D-09C3A08122C4}"/>
    <cellStyle name="Normal 4 8 10" xfId="9608" xr:uid="{29763543-41ED-4A99-B33C-0E5B167C91A8}"/>
    <cellStyle name="Normal 4 8 11" xfId="11953" xr:uid="{371BF33A-B30D-4F89-BFE3-4B70F6D671F0}"/>
    <cellStyle name="Normal 4 8 12" xfId="14298" xr:uid="{DA5A7077-30A1-4FA0-93B7-30DAEBA4C115}"/>
    <cellStyle name="Normal 4 8 13" xfId="16644" xr:uid="{1B275C64-A8CC-4E30-82C3-B13791AA3D6E}"/>
    <cellStyle name="Normal 4 8 14" xfId="18989" xr:uid="{BC463D73-A751-4DD1-99E9-30ECB85DF97F}"/>
    <cellStyle name="Normal 4 8 15" xfId="21334" xr:uid="{228C55AF-15C2-4BCC-B243-EE06425787AF}"/>
    <cellStyle name="Normal 4 8 16" xfId="23679" xr:uid="{30111A9B-4146-461F-A32D-BE27ED3196D3}"/>
    <cellStyle name="Normal 4 8 17" xfId="26024" xr:uid="{3690B9CF-0125-421D-869C-8DE823F4D568}"/>
    <cellStyle name="Normal 4 8 2" xfId="612" xr:uid="{765EF2C2-BACB-43CA-AAE2-BAC9EA2226D9}"/>
    <cellStyle name="Normal 4 8 2 10" xfId="21718" xr:uid="{1427D674-7568-489E-85D7-BB351362A9A1}"/>
    <cellStyle name="Normal 4 8 2 11" xfId="24063" xr:uid="{CFA02F0D-7B42-4E66-8F59-B9A72D6029CB}"/>
    <cellStyle name="Normal 4 8 2 12" xfId="26408" xr:uid="{F803E425-D4D3-420A-B0E2-0216B5FA77C3}"/>
    <cellStyle name="Normal 4 8 2 2" xfId="2957" xr:uid="{2419C5BD-C9F6-4F0D-A01E-CA30C4B1A303}"/>
    <cellStyle name="Normal 4 8 2 3" xfId="5302" xr:uid="{C8D9786E-2AB7-41D2-A76F-C188BB649260}"/>
    <cellStyle name="Normal 4 8 2 4" xfId="7647" xr:uid="{B7819EC6-8407-4F71-A240-43EB49CBA42F}"/>
    <cellStyle name="Normal 4 8 2 5" xfId="9992" xr:uid="{B1D53B47-6B2B-496C-A89F-615ECD1DF196}"/>
    <cellStyle name="Normal 4 8 2 6" xfId="12337" xr:uid="{0CB14127-5F52-4FCD-B556-7E8F7E08129E}"/>
    <cellStyle name="Normal 4 8 2 7" xfId="14682" xr:uid="{F6167F19-8F5E-447D-A144-01BEC9D23498}"/>
    <cellStyle name="Normal 4 8 2 8" xfId="17028" xr:uid="{FC389740-7565-4051-8E32-AFC9DCF5744D}"/>
    <cellStyle name="Normal 4 8 2 9" xfId="19373" xr:uid="{450731F0-075F-44CF-B19E-CCFA49BCD01C}"/>
    <cellStyle name="Normal 4 8 3" xfId="1037" xr:uid="{D1FAFFDC-F0C7-455D-ACE9-49F2CE462A4B}"/>
    <cellStyle name="Normal 4 8 3 10" xfId="22143" xr:uid="{F9FBC0BB-0DBC-4712-96CB-5026E8122822}"/>
    <cellStyle name="Normal 4 8 3 11" xfId="24488" xr:uid="{B7F1643D-42E8-406A-91D1-AC979A84CBE6}"/>
    <cellStyle name="Normal 4 8 3 12" xfId="26833" xr:uid="{1E480072-3E63-4DFA-B987-530DC60B18E8}"/>
    <cellStyle name="Normal 4 8 3 2" xfId="3382" xr:uid="{E76B5197-6CE1-47A1-AED9-DE742321003B}"/>
    <cellStyle name="Normal 4 8 3 3" xfId="5727" xr:uid="{C4514773-65DE-4097-A7BE-CCC010911080}"/>
    <cellStyle name="Normal 4 8 3 4" xfId="8072" xr:uid="{360BB64F-E712-477D-B180-462252CF99A5}"/>
    <cellStyle name="Normal 4 8 3 5" xfId="10417" xr:uid="{AC6F716F-F176-4DCC-B8F5-E665464909E6}"/>
    <cellStyle name="Normal 4 8 3 6" xfId="12762" xr:uid="{1A823088-077B-404B-AB55-7113B08AC1E4}"/>
    <cellStyle name="Normal 4 8 3 7" xfId="15107" xr:uid="{4E9CC5EF-B90B-4851-BA3B-B98639E5A080}"/>
    <cellStyle name="Normal 4 8 3 8" xfId="17453" xr:uid="{08745A4D-9414-4A9B-80D6-76806F8FEB55}"/>
    <cellStyle name="Normal 4 8 3 9" xfId="19798" xr:uid="{6F653543-7368-45CF-A6B5-6ED0A1367F7A}"/>
    <cellStyle name="Normal 4 8 4" xfId="1421" xr:uid="{9A9D3F74-71B4-44EC-809A-71E29A94C0BF}"/>
    <cellStyle name="Normal 4 8 4 10" xfId="22527" xr:uid="{62F68D81-8132-433D-9C89-0501157EA9C3}"/>
    <cellStyle name="Normal 4 8 4 11" xfId="24872" xr:uid="{38D5A16A-8F83-42A6-83E3-38B719D968C9}"/>
    <cellStyle name="Normal 4 8 4 12" xfId="27217" xr:uid="{28238468-F4A1-4C0D-9E26-C2C9CA4B24EA}"/>
    <cellStyle name="Normal 4 8 4 2" xfId="3766" xr:uid="{A2FB3A9F-F73D-41D8-B17C-BC6836F110EA}"/>
    <cellStyle name="Normal 4 8 4 3" xfId="6111" xr:uid="{0360B90A-E13A-457B-B199-2770FA5C016A}"/>
    <cellStyle name="Normal 4 8 4 4" xfId="8456" xr:uid="{CD117435-CE4F-45B7-A50E-CD9D7FA0F28A}"/>
    <cellStyle name="Normal 4 8 4 5" xfId="10801" xr:uid="{92F9B721-D08F-422D-9C58-CC421669DCB4}"/>
    <cellStyle name="Normal 4 8 4 6" xfId="13146" xr:uid="{1D369A9A-DCD4-4139-8F75-E5EA8DD91131}"/>
    <cellStyle name="Normal 4 8 4 7" xfId="15491" xr:uid="{F4A7C6D2-DC12-4099-ABBB-CED9159BB7D5}"/>
    <cellStyle name="Normal 4 8 4 8" xfId="17837" xr:uid="{72B90D00-4F64-42C3-AE3C-F7520FCE6DF9}"/>
    <cellStyle name="Normal 4 8 4 9" xfId="20182" xr:uid="{83AA68F2-FAFE-42D6-8336-C340B18BC8A5}"/>
    <cellStyle name="Normal 4 8 5" xfId="1805" xr:uid="{CF73B9B1-6425-4E43-89EA-1BD9BF0D40BB}"/>
    <cellStyle name="Normal 4 8 5 10" xfId="22911" xr:uid="{C0E6D91E-34A4-424D-B737-5189013DBE54}"/>
    <cellStyle name="Normal 4 8 5 11" xfId="25256" xr:uid="{3A931B4D-4117-4069-8ABE-7F1BA8DECA1B}"/>
    <cellStyle name="Normal 4 8 5 12" xfId="27601" xr:uid="{02CDA930-F40B-47A4-953B-C5429C0F8236}"/>
    <cellStyle name="Normal 4 8 5 2" xfId="4150" xr:uid="{610FE2CD-914E-4AC8-A822-0A389C91BDBE}"/>
    <cellStyle name="Normal 4 8 5 3" xfId="6495" xr:uid="{4760EEC1-12A0-4ED0-85DE-F3869E4D02C3}"/>
    <cellStyle name="Normal 4 8 5 4" xfId="8840" xr:uid="{12163782-8F48-487F-BC8D-F53D0D38B749}"/>
    <cellStyle name="Normal 4 8 5 5" xfId="11185" xr:uid="{2DA3C8E0-2A7B-4BC4-86FD-0EB995960E9A}"/>
    <cellStyle name="Normal 4 8 5 6" xfId="13530" xr:uid="{B5DCC3BC-30A0-4430-9909-8879A4A657B5}"/>
    <cellStyle name="Normal 4 8 5 7" xfId="15875" xr:uid="{36E27293-6F76-4250-9252-5ABE0F67497B}"/>
    <cellStyle name="Normal 4 8 5 8" xfId="18221" xr:uid="{D9457BF1-6B9C-42DF-9FCD-2ECAD064AE37}"/>
    <cellStyle name="Normal 4 8 5 9" xfId="20566" xr:uid="{AFEA1741-A44D-4134-9410-0A4C36B0A7EC}"/>
    <cellStyle name="Normal 4 8 6" xfId="2189" xr:uid="{D7A7A887-64C4-4C27-A918-E1909149CDED}"/>
    <cellStyle name="Normal 4 8 6 10" xfId="23295" xr:uid="{8F396BD8-DEA5-4631-B170-D4C81BF75AB2}"/>
    <cellStyle name="Normal 4 8 6 11" xfId="25640" xr:uid="{340B3415-2E79-430B-B1F4-C935D04A18E0}"/>
    <cellStyle name="Normal 4 8 6 12" xfId="27985" xr:uid="{A1A6FCDE-5C42-4D68-AC6E-FCDE31CAE454}"/>
    <cellStyle name="Normal 4 8 6 2" xfId="4534" xr:uid="{AE5D25B7-3BF0-49D2-881E-2E39CA83A4A6}"/>
    <cellStyle name="Normal 4 8 6 3" xfId="6879" xr:uid="{30E2026B-60FB-4C0D-82F6-DAEA548D544C}"/>
    <cellStyle name="Normal 4 8 6 4" xfId="9224" xr:uid="{8EB8FF25-6F97-4D36-AEEB-C9662EC1040E}"/>
    <cellStyle name="Normal 4 8 6 5" xfId="11569" xr:uid="{3F0C5960-3E5C-4D88-AB5B-B8ACC527628E}"/>
    <cellStyle name="Normal 4 8 6 6" xfId="13914" xr:uid="{2077B4CC-EE1A-4954-BB6B-06836208262B}"/>
    <cellStyle name="Normal 4 8 6 7" xfId="16259" xr:uid="{26AEE4B4-2909-49FE-873A-A74422C47E70}"/>
    <cellStyle name="Normal 4 8 6 8" xfId="18605" xr:uid="{84BCA0B2-61D5-4DB6-8164-934ED19AF62B}"/>
    <cellStyle name="Normal 4 8 6 9" xfId="20950" xr:uid="{7CA2D405-B9EF-4B2C-8F55-532041B26EB6}"/>
    <cellStyle name="Normal 4 8 7" xfId="2573" xr:uid="{38B4AFA2-751C-4ED8-A148-916BBAD87130}"/>
    <cellStyle name="Normal 4 8 8" xfId="4918" xr:uid="{2F86F6F9-D97C-4C4C-87A2-03B56D4EAB65}"/>
    <cellStyle name="Normal 4 8 9" xfId="7263" xr:uid="{6DF9DFC5-9A8E-45C0-A031-3C55CE199129}"/>
    <cellStyle name="Normal 4 9" xfId="276" xr:uid="{3C646928-1481-4FA9-8027-11A9A9BBE5C7}"/>
    <cellStyle name="Normal 4 9 10" xfId="9656" xr:uid="{9E708978-F314-45FD-85FE-A33B2AA5003C}"/>
    <cellStyle name="Normal 4 9 11" xfId="12001" xr:uid="{83363520-5928-4A3E-A29D-49A78ED5A721}"/>
    <cellStyle name="Normal 4 9 12" xfId="14346" xr:uid="{4598147A-1011-4DDF-A29B-94A40672C0FF}"/>
    <cellStyle name="Normal 4 9 13" xfId="16692" xr:uid="{2B8AC355-FBF2-4CD4-88E5-E8ADF75CAC61}"/>
    <cellStyle name="Normal 4 9 14" xfId="19037" xr:uid="{5C544598-5349-4108-B22C-4C022C9E827C}"/>
    <cellStyle name="Normal 4 9 15" xfId="21382" xr:uid="{A0B024C6-0A54-4AF2-8253-0F2A5EB5C5AC}"/>
    <cellStyle name="Normal 4 9 16" xfId="23727" xr:uid="{03B2759F-C8A0-4173-A480-A2BA4767E21A}"/>
    <cellStyle name="Normal 4 9 17" xfId="26072" xr:uid="{D9FED87E-D382-4D14-92EE-3CA507C3A974}"/>
    <cellStyle name="Normal 4 9 2" xfId="660" xr:uid="{62FE4485-9FD3-4D1F-843E-414ACEBDA4B6}"/>
    <cellStyle name="Normal 4 9 2 10" xfId="21766" xr:uid="{A1035947-05E1-439A-8BB1-8A614456FA28}"/>
    <cellStyle name="Normal 4 9 2 11" xfId="24111" xr:uid="{8BBD9292-1710-428F-955A-0CEB8368EEBB}"/>
    <cellStyle name="Normal 4 9 2 12" xfId="26456" xr:uid="{2C2EFB72-9C5F-4F56-93CB-DA8FBFCAD7CD}"/>
    <cellStyle name="Normal 4 9 2 2" xfId="3005" xr:uid="{745526F3-29D9-471B-935F-1AB33E048AA9}"/>
    <cellStyle name="Normal 4 9 2 3" xfId="5350" xr:uid="{7DA9843C-8432-4A84-8AF7-FFB4520BE7C2}"/>
    <cellStyle name="Normal 4 9 2 4" xfId="7695" xr:uid="{EB4CFAD8-77E7-44F9-A3B0-B7A70AA48E23}"/>
    <cellStyle name="Normal 4 9 2 5" xfId="10040" xr:uid="{357BBFFB-CC0D-486A-8DC3-65F229B3188C}"/>
    <cellStyle name="Normal 4 9 2 6" xfId="12385" xr:uid="{29540F72-F177-435E-B041-7F50C71200AE}"/>
    <cellStyle name="Normal 4 9 2 7" xfId="14730" xr:uid="{39AF36EE-910B-40AC-B799-17026B7275F7}"/>
    <cellStyle name="Normal 4 9 2 8" xfId="17076" xr:uid="{9DC47034-7AB7-42FF-A2E0-2813EC62D0C1}"/>
    <cellStyle name="Normal 4 9 2 9" xfId="19421" xr:uid="{2348729E-0A3D-4CEA-9B0E-F15B5C8AF1CC}"/>
    <cellStyle name="Normal 4 9 3" xfId="1085" xr:uid="{7476159F-C8BD-4F46-90C0-C65CB96BDC27}"/>
    <cellStyle name="Normal 4 9 3 10" xfId="22191" xr:uid="{EB020BC8-A043-400E-A275-1DD2B1BA20D5}"/>
    <cellStyle name="Normal 4 9 3 11" xfId="24536" xr:uid="{47A7A721-D3D5-466A-AE73-82AA9DD79B5E}"/>
    <cellStyle name="Normal 4 9 3 12" xfId="26881" xr:uid="{BB9BC053-3C69-4391-A6C8-9EDC1282C62F}"/>
    <cellStyle name="Normal 4 9 3 2" xfId="3430" xr:uid="{D65D6A74-21E3-4FAE-BCB0-25FB77624462}"/>
    <cellStyle name="Normal 4 9 3 3" xfId="5775" xr:uid="{9C89908F-489D-453C-BFD6-FB69C03BAB1F}"/>
    <cellStyle name="Normal 4 9 3 4" xfId="8120" xr:uid="{FFBCE9EC-70AE-4D3D-A28E-419F2A5808B0}"/>
    <cellStyle name="Normal 4 9 3 5" xfId="10465" xr:uid="{44EA099D-0E12-4A77-99B6-106BE5CF43D4}"/>
    <cellStyle name="Normal 4 9 3 6" xfId="12810" xr:uid="{FAFEC78B-B7F8-4DEB-961B-5F77DBB3F1B0}"/>
    <cellStyle name="Normal 4 9 3 7" xfId="15155" xr:uid="{AF986053-DD5A-467C-B2C2-B1ADD2D08C46}"/>
    <cellStyle name="Normal 4 9 3 8" xfId="17501" xr:uid="{DE7D83F7-5584-4155-9906-E39198124332}"/>
    <cellStyle name="Normal 4 9 3 9" xfId="19846" xr:uid="{53B468B3-6421-4DEF-BDFC-1580ABE259AF}"/>
    <cellStyle name="Normal 4 9 4" xfId="1469" xr:uid="{B9C89183-E03E-43C2-8DCF-E5F00EA4DDD5}"/>
    <cellStyle name="Normal 4 9 4 10" xfId="22575" xr:uid="{26E34301-B7B9-4A38-B2A9-4B0463426703}"/>
    <cellStyle name="Normal 4 9 4 11" xfId="24920" xr:uid="{75A51B8A-A106-482A-BD8C-AB4556508164}"/>
    <cellStyle name="Normal 4 9 4 12" xfId="27265" xr:uid="{0B285169-50D1-473E-BBFB-4CFB49F968D4}"/>
    <cellStyle name="Normal 4 9 4 2" xfId="3814" xr:uid="{8D728645-FC48-475E-A1D3-EDC236DCF58F}"/>
    <cellStyle name="Normal 4 9 4 3" xfId="6159" xr:uid="{C5072100-3790-49EE-9ED8-90F4CF1B390C}"/>
    <cellStyle name="Normal 4 9 4 4" xfId="8504" xr:uid="{D733BE34-C493-4921-8546-45FBCD9BB455}"/>
    <cellStyle name="Normal 4 9 4 5" xfId="10849" xr:uid="{326A612A-9F59-4CC3-B037-7A0FB7443CD0}"/>
    <cellStyle name="Normal 4 9 4 6" xfId="13194" xr:uid="{3179753B-229D-4A35-81A5-F0C73EEC0A8E}"/>
    <cellStyle name="Normal 4 9 4 7" xfId="15539" xr:uid="{D563152E-590B-4D91-8C51-A47255DC85B5}"/>
    <cellStyle name="Normal 4 9 4 8" xfId="17885" xr:uid="{DB648DE9-DF78-452E-A321-0C179AE2AF9A}"/>
    <cellStyle name="Normal 4 9 4 9" xfId="20230" xr:uid="{2E217948-F29B-40E9-AFF5-FF358184C028}"/>
    <cellStyle name="Normal 4 9 5" xfId="1853" xr:uid="{4A416ECA-7C71-4649-9E99-E9CE0F9FB32A}"/>
    <cellStyle name="Normal 4 9 5 10" xfId="22959" xr:uid="{9F39FDC5-7D81-42F2-95B4-27202D065CB6}"/>
    <cellStyle name="Normal 4 9 5 11" xfId="25304" xr:uid="{B1ECB1C8-4942-40B2-8827-26D637535ED6}"/>
    <cellStyle name="Normal 4 9 5 12" xfId="27649" xr:uid="{C6E43219-EF2D-44D6-88F4-DF0279C6A7AA}"/>
    <cellStyle name="Normal 4 9 5 2" xfId="4198" xr:uid="{638F593F-2DCC-47A1-A684-94685C506056}"/>
    <cellStyle name="Normal 4 9 5 3" xfId="6543" xr:uid="{2779D8DF-E4F6-450D-A4F1-F517F02E45FF}"/>
    <cellStyle name="Normal 4 9 5 4" xfId="8888" xr:uid="{7134B396-4BDC-4C80-B60A-9D3BC1BFF318}"/>
    <cellStyle name="Normal 4 9 5 5" xfId="11233" xr:uid="{5E3DC37E-7A8F-4C34-A76C-899B90A97E9C}"/>
    <cellStyle name="Normal 4 9 5 6" xfId="13578" xr:uid="{D7F69658-5D8B-43E8-A681-BB69568CFE51}"/>
    <cellStyle name="Normal 4 9 5 7" xfId="15923" xr:uid="{4876A28F-C029-468E-A3AB-FD56A12B2A7D}"/>
    <cellStyle name="Normal 4 9 5 8" xfId="18269" xr:uid="{BACF3759-C9A8-4957-A6F6-8D6620FF75A6}"/>
    <cellStyle name="Normal 4 9 5 9" xfId="20614" xr:uid="{13AFE17C-6934-4620-9C4C-877AB50D8C06}"/>
    <cellStyle name="Normal 4 9 6" xfId="2237" xr:uid="{D759DF8A-9D1D-426C-882D-AB7411251BA3}"/>
    <cellStyle name="Normal 4 9 6 10" xfId="23343" xr:uid="{41651954-2F85-416F-9DE4-191B691A970D}"/>
    <cellStyle name="Normal 4 9 6 11" xfId="25688" xr:uid="{C132B9EE-F948-4B37-AEF2-026B20D7668F}"/>
    <cellStyle name="Normal 4 9 6 12" xfId="28033" xr:uid="{81D7FB79-ABE7-47E4-91DA-3557A62148E1}"/>
    <cellStyle name="Normal 4 9 6 2" xfId="4582" xr:uid="{9B6A48C6-AACB-48AA-B9F8-CCE230F40797}"/>
    <cellStyle name="Normal 4 9 6 3" xfId="6927" xr:uid="{D2CAB859-E9F8-4CDC-A4AE-50C3F5A025D8}"/>
    <cellStyle name="Normal 4 9 6 4" xfId="9272" xr:uid="{4BEB6E63-2C46-4A46-B558-A1F428AA6CDA}"/>
    <cellStyle name="Normal 4 9 6 5" xfId="11617" xr:uid="{647680D7-91DB-4022-BB07-948801183AF2}"/>
    <cellStyle name="Normal 4 9 6 6" xfId="13962" xr:uid="{89A569AC-A4C6-48DE-A1E6-7B6D65A6E3C8}"/>
    <cellStyle name="Normal 4 9 6 7" xfId="16307" xr:uid="{7CA38A1D-5888-48EF-B0E8-84C90DDAFBC6}"/>
    <cellStyle name="Normal 4 9 6 8" xfId="18653" xr:uid="{8E41C5D3-952E-4324-AF91-D823A4ADF2C8}"/>
    <cellStyle name="Normal 4 9 6 9" xfId="20998" xr:uid="{3F7AA3C7-5637-4D49-B091-8C7152095245}"/>
    <cellStyle name="Normal 4 9 7" xfId="2621" xr:uid="{A44BA13D-F245-45AD-916E-3D0C0402A66B}"/>
    <cellStyle name="Normal 4 9 8" xfId="4966" xr:uid="{D7888B14-3F1C-402A-91D7-B7D501BB8ABE}"/>
    <cellStyle name="Normal 4 9 9" xfId="7311" xr:uid="{D8B77762-7CEC-4233-B5F3-E7A710369CA1}"/>
    <cellStyle name="Normal 5" xfId="12" xr:uid="{00000000-0005-0000-0000-00000A000000}"/>
    <cellStyle name="Normal 5 10" xfId="325" xr:uid="{6D723C78-A18D-468C-A830-32488B71B418}"/>
    <cellStyle name="Normal 5 10 10" xfId="9705" xr:uid="{F7668A89-47BD-43E3-A2F8-FED334D3D4EC}"/>
    <cellStyle name="Normal 5 10 11" xfId="12050" xr:uid="{4423B203-9193-4ECE-B80B-052FD76F5E14}"/>
    <cellStyle name="Normal 5 10 12" xfId="14395" xr:uid="{36CCB3EF-3C10-4212-B86D-848B2745EED2}"/>
    <cellStyle name="Normal 5 10 13" xfId="16741" xr:uid="{16ECEE32-1D00-499F-B37F-820AB1ACDD8F}"/>
    <cellStyle name="Normal 5 10 14" xfId="19086" xr:uid="{994C30B6-D123-4051-B7D6-49FF3D87D86D}"/>
    <cellStyle name="Normal 5 10 15" xfId="21431" xr:uid="{7A958D88-E2D4-47D6-ACBC-024AE1E316C2}"/>
    <cellStyle name="Normal 5 10 16" xfId="23776" xr:uid="{B8638714-7B14-4C72-B132-FAF3189CAE6A}"/>
    <cellStyle name="Normal 5 10 17" xfId="26121" xr:uid="{1E62CCCB-B028-403F-BFB7-C6AA9B1E31C6}"/>
    <cellStyle name="Normal 5 10 2" xfId="709" xr:uid="{01A15B46-D131-4356-867D-351B6A57B6C9}"/>
    <cellStyle name="Normal 5 10 2 10" xfId="21815" xr:uid="{B85BCD6B-52EF-495F-B5A7-C84832B100FA}"/>
    <cellStyle name="Normal 5 10 2 11" xfId="24160" xr:uid="{9661757F-463E-460C-A5FF-B31CDD8EE41A}"/>
    <cellStyle name="Normal 5 10 2 12" xfId="26505" xr:uid="{45D31049-4CE0-4FAA-B18A-0F7FF0A6D55E}"/>
    <cellStyle name="Normal 5 10 2 2" xfId="3054" xr:uid="{06C33818-314B-4F51-A0CD-EE47A65DCF30}"/>
    <cellStyle name="Normal 5 10 2 3" xfId="5399" xr:uid="{EF495883-B030-466A-8FE2-CCF2BD25D7DA}"/>
    <cellStyle name="Normal 5 10 2 4" xfId="7744" xr:uid="{89F30397-DAC7-4F3A-9710-7C41553FFADB}"/>
    <cellStyle name="Normal 5 10 2 5" xfId="10089" xr:uid="{4D9C9C67-1612-4672-BA67-41C13BDCB9CE}"/>
    <cellStyle name="Normal 5 10 2 6" xfId="12434" xr:uid="{F421BD53-FB71-402B-9952-DD2AD34840F2}"/>
    <cellStyle name="Normal 5 10 2 7" xfId="14779" xr:uid="{89D7D8DC-AA44-4BF7-8284-A192B6EBB247}"/>
    <cellStyle name="Normal 5 10 2 8" xfId="17125" xr:uid="{9C4B9083-F4DA-43CE-BE84-33071CC01A90}"/>
    <cellStyle name="Normal 5 10 2 9" xfId="19470" xr:uid="{426009CE-248C-42B2-893E-934CBB4527A2}"/>
    <cellStyle name="Normal 5 10 3" xfId="1134" xr:uid="{34313BD1-0C50-4617-9CEC-AA1E4F9018EA}"/>
    <cellStyle name="Normal 5 10 3 10" xfId="22240" xr:uid="{19819AE4-8321-4FD9-8E7F-5469B29E7E1B}"/>
    <cellStyle name="Normal 5 10 3 11" xfId="24585" xr:uid="{79A738B5-A3F1-40EB-8545-EFC40AEA67F9}"/>
    <cellStyle name="Normal 5 10 3 12" xfId="26930" xr:uid="{4626DF84-9645-46EC-9090-4E4265CBCEC2}"/>
    <cellStyle name="Normal 5 10 3 2" xfId="3479" xr:uid="{9013A31F-826C-42E8-8ACB-C1C57AB5B8B8}"/>
    <cellStyle name="Normal 5 10 3 3" xfId="5824" xr:uid="{4F5723DA-E3A3-4FE9-A053-E6E88514BBBB}"/>
    <cellStyle name="Normal 5 10 3 4" xfId="8169" xr:uid="{42721A88-37BA-4C6A-806B-35A2BC3CD9AE}"/>
    <cellStyle name="Normal 5 10 3 5" xfId="10514" xr:uid="{9FBB2E89-D999-4F13-B407-476D866B2118}"/>
    <cellStyle name="Normal 5 10 3 6" xfId="12859" xr:uid="{05512F97-FC55-41F8-A325-6F3596BEC46A}"/>
    <cellStyle name="Normal 5 10 3 7" xfId="15204" xr:uid="{4B65E024-C03F-4C29-B178-04296FAE95EE}"/>
    <cellStyle name="Normal 5 10 3 8" xfId="17550" xr:uid="{959E029B-4779-4EB1-A5C1-C3F8A13C7805}"/>
    <cellStyle name="Normal 5 10 3 9" xfId="19895" xr:uid="{C977AD04-B683-4B08-BAC5-BEA3B06911FB}"/>
    <cellStyle name="Normal 5 10 4" xfId="1518" xr:uid="{8E2D4372-5A4A-44C0-9C8A-57AAF044AD8F}"/>
    <cellStyle name="Normal 5 10 4 10" xfId="22624" xr:uid="{92C3E1C9-BD6B-40EE-ACCD-D79AD04BBEBB}"/>
    <cellStyle name="Normal 5 10 4 11" xfId="24969" xr:uid="{0659A651-42B4-400E-AE73-1BA393E6A076}"/>
    <cellStyle name="Normal 5 10 4 12" xfId="27314" xr:uid="{63D1468F-301B-48BA-8A26-9F0B36AB8722}"/>
    <cellStyle name="Normal 5 10 4 2" xfId="3863" xr:uid="{3350745F-6D94-4E07-86DC-BF5C00A68E8E}"/>
    <cellStyle name="Normal 5 10 4 3" xfId="6208" xr:uid="{108341D5-D78E-43B3-85EB-B25FDA21BA31}"/>
    <cellStyle name="Normal 5 10 4 4" xfId="8553" xr:uid="{1AB576B9-7D03-410C-BD7E-CBA070AA3FD8}"/>
    <cellStyle name="Normal 5 10 4 5" xfId="10898" xr:uid="{F92AECEE-3185-4FAA-B218-1C87DB52729A}"/>
    <cellStyle name="Normal 5 10 4 6" xfId="13243" xr:uid="{A1F668EE-6E5B-435B-B30B-7D5101940C89}"/>
    <cellStyle name="Normal 5 10 4 7" xfId="15588" xr:uid="{5FD83C67-645B-4789-AB00-6964AC1F9F41}"/>
    <cellStyle name="Normal 5 10 4 8" xfId="17934" xr:uid="{FC4F6D6B-F51A-4D3A-8821-E23CD305265E}"/>
    <cellStyle name="Normal 5 10 4 9" xfId="20279" xr:uid="{915719A2-CE47-4407-85DD-9C4537515FDE}"/>
    <cellStyle name="Normal 5 10 5" xfId="1902" xr:uid="{52873F5C-939E-4B9A-8CDB-E17F02F6DB76}"/>
    <cellStyle name="Normal 5 10 5 10" xfId="23008" xr:uid="{473845A6-689A-4623-B7A9-2850ABCA859C}"/>
    <cellStyle name="Normal 5 10 5 11" xfId="25353" xr:uid="{34524BEC-5B66-4452-83FA-F39C29BC979D}"/>
    <cellStyle name="Normal 5 10 5 12" xfId="27698" xr:uid="{F35260D8-A347-4429-BAD5-441A67763643}"/>
    <cellStyle name="Normal 5 10 5 2" xfId="4247" xr:uid="{DF13A6DE-C202-441E-8CBD-205C4928E72B}"/>
    <cellStyle name="Normal 5 10 5 3" xfId="6592" xr:uid="{C914E0EF-0B81-4139-A199-D7B1BC6F0E9B}"/>
    <cellStyle name="Normal 5 10 5 4" xfId="8937" xr:uid="{B51F378A-028C-4050-99B3-CB0B8B990C44}"/>
    <cellStyle name="Normal 5 10 5 5" xfId="11282" xr:uid="{F0E142EB-0574-4223-BB6C-755531471079}"/>
    <cellStyle name="Normal 5 10 5 6" xfId="13627" xr:uid="{ECD735DC-E5B1-42EF-9706-205F04BA1C2F}"/>
    <cellStyle name="Normal 5 10 5 7" xfId="15972" xr:uid="{826B827F-2AC5-4DE8-A4EB-247F48B580BA}"/>
    <cellStyle name="Normal 5 10 5 8" xfId="18318" xr:uid="{78D2FA24-CD20-4DB4-83CD-C1DB9374B2EA}"/>
    <cellStyle name="Normal 5 10 5 9" xfId="20663" xr:uid="{8C91F77E-F38E-444F-A3DE-C3CE197B64C0}"/>
    <cellStyle name="Normal 5 10 6" xfId="2286" xr:uid="{0E5A79C6-A390-4E9E-99A6-70052C1FC8A8}"/>
    <cellStyle name="Normal 5 10 6 10" xfId="23392" xr:uid="{1DF42625-B3E0-445A-9C69-997471A6413B}"/>
    <cellStyle name="Normal 5 10 6 11" xfId="25737" xr:uid="{3F99591A-E074-4068-A95D-2C6B74FEDE4D}"/>
    <cellStyle name="Normal 5 10 6 12" xfId="28082" xr:uid="{B1EF7EAA-5AE0-4703-90A1-3EEFBD53FC00}"/>
    <cellStyle name="Normal 5 10 6 2" xfId="4631" xr:uid="{9BAF82F4-4140-48F3-8631-0DF1401AC06B}"/>
    <cellStyle name="Normal 5 10 6 3" xfId="6976" xr:uid="{7A068236-0B44-4AE8-9697-D547460C4C0D}"/>
    <cellStyle name="Normal 5 10 6 4" xfId="9321" xr:uid="{E981EC06-25A7-4225-8FCB-6E0C7ABF3B44}"/>
    <cellStyle name="Normal 5 10 6 5" xfId="11666" xr:uid="{1F424DF0-74B3-47EE-AE17-0EC83394D642}"/>
    <cellStyle name="Normal 5 10 6 6" xfId="14011" xr:uid="{7D1E3699-B874-444C-925D-14815D01C53E}"/>
    <cellStyle name="Normal 5 10 6 7" xfId="16356" xr:uid="{D801556A-CE06-4E61-9594-E7B2AFDD117B}"/>
    <cellStyle name="Normal 5 10 6 8" xfId="18702" xr:uid="{A1122ACC-8906-4627-A5B0-9C0A53FE22F9}"/>
    <cellStyle name="Normal 5 10 6 9" xfId="21047" xr:uid="{31AC3B0B-B882-4E16-947B-EB5719A05B5B}"/>
    <cellStyle name="Normal 5 10 7" xfId="2670" xr:uid="{0B264578-F538-41AF-8192-33109D4235BE}"/>
    <cellStyle name="Normal 5 10 8" xfId="5015" xr:uid="{4D00933F-0DAA-40A8-848C-E9DBDFB8C37C}"/>
    <cellStyle name="Normal 5 10 9" xfId="7360" xr:uid="{380537C2-BB57-4328-9852-F6D3004411AA}"/>
    <cellStyle name="Normal 5 11" xfId="373" xr:uid="{A368E257-4862-43B5-934A-9277FF727842}"/>
    <cellStyle name="Normal 5 11 10" xfId="9753" xr:uid="{D5FEE15D-2F84-4A82-93D9-D4ABA3FACD52}"/>
    <cellStyle name="Normal 5 11 11" xfId="12098" xr:uid="{B1FBA321-B2EE-4BD5-B3E3-096AFF761934}"/>
    <cellStyle name="Normal 5 11 12" xfId="14443" xr:uid="{6276C109-7E39-4E6A-A44C-A574E0033E44}"/>
    <cellStyle name="Normal 5 11 13" xfId="16789" xr:uid="{BD7FCB7E-1102-4C71-8E75-C61FF622767D}"/>
    <cellStyle name="Normal 5 11 14" xfId="19134" xr:uid="{5E759885-DFE3-40C0-A5DF-2AFF6BE56996}"/>
    <cellStyle name="Normal 5 11 15" xfId="21479" xr:uid="{97B1877A-C5A7-43EB-B776-514DA3638D5A}"/>
    <cellStyle name="Normal 5 11 16" xfId="23824" xr:uid="{4F4EAE64-A565-46CC-9FF1-EDC1C6A32CF2}"/>
    <cellStyle name="Normal 5 11 17" xfId="26169" xr:uid="{0C7C1416-145F-4053-8422-660CBB85EAC3}"/>
    <cellStyle name="Normal 5 11 2" xfId="757" xr:uid="{52CBFB78-988F-4139-B38D-B1D967155018}"/>
    <cellStyle name="Normal 5 11 2 10" xfId="21863" xr:uid="{6ADD704B-53FC-47CA-B2DC-911C8E405FC0}"/>
    <cellStyle name="Normal 5 11 2 11" xfId="24208" xr:uid="{D9AA6B0C-D262-4836-B49C-47687D214B89}"/>
    <cellStyle name="Normal 5 11 2 12" xfId="26553" xr:uid="{759DBD2C-E78C-4BA4-B457-B43D9BDA13A9}"/>
    <cellStyle name="Normal 5 11 2 2" xfId="3102" xr:uid="{588E92A6-372D-49D0-BD5E-1F89C24604A5}"/>
    <cellStyle name="Normal 5 11 2 3" xfId="5447" xr:uid="{BABFE213-B541-4310-A4D0-02501909E928}"/>
    <cellStyle name="Normal 5 11 2 4" xfId="7792" xr:uid="{8EC94B4F-E84F-4535-AFE8-6627029E40F9}"/>
    <cellStyle name="Normal 5 11 2 5" xfId="10137" xr:uid="{4842F2D5-3FF9-469A-85A1-B674054EDE09}"/>
    <cellStyle name="Normal 5 11 2 6" xfId="12482" xr:uid="{D4D93482-D084-4824-9551-FC8AEB43D40E}"/>
    <cellStyle name="Normal 5 11 2 7" xfId="14827" xr:uid="{15CF63E6-7A45-46AC-901D-36EB99C9E26E}"/>
    <cellStyle name="Normal 5 11 2 8" xfId="17173" xr:uid="{BC9467DE-194C-4AE4-AB61-2A54BA681600}"/>
    <cellStyle name="Normal 5 11 2 9" xfId="19518" xr:uid="{A772871D-6D57-472B-A329-65BEFB17CD28}"/>
    <cellStyle name="Normal 5 11 3" xfId="1182" xr:uid="{E22C790D-1042-42EA-8137-61902D4012DC}"/>
    <cellStyle name="Normal 5 11 3 10" xfId="22288" xr:uid="{E9F19AF6-6896-4092-B996-1D48437BB08B}"/>
    <cellStyle name="Normal 5 11 3 11" xfId="24633" xr:uid="{E8C2AB0C-F424-4052-A4AB-ED51DD7A9717}"/>
    <cellStyle name="Normal 5 11 3 12" xfId="26978" xr:uid="{A5525E8E-2C2A-4DBF-BD22-4F9E24CAEA79}"/>
    <cellStyle name="Normal 5 11 3 2" xfId="3527" xr:uid="{E0AD2E50-9328-4588-B8C8-7AFEDEE555F5}"/>
    <cellStyle name="Normal 5 11 3 3" xfId="5872" xr:uid="{31DE7770-5C94-40CB-9E92-2D5E1F21FACD}"/>
    <cellStyle name="Normal 5 11 3 4" xfId="8217" xr:uid="{D94C9938-0DE9-4D5B-B01C-6803047A02BF}"/>
    <cellStyle name="Normal 5 11 3 5" xfId="10562" xr:uid="{F8CAC933-79B1-4370-9307-2CE19E1F3583}"/>
    <cellStyle name="Normal 5 11 3 6" xfId="12907" xr:uid="{4AAA142B-59F6-49EF-9283-55053B48D42F}"/>
    <cellStyle name="Normal 5 11 3 7" xfId="15252" xr:uid="{72BB69B3-8CB9-42BE-BD2F-827AD6040D4F}"/>
    <cellStyle name="Normal 5 11 3 8" xfId="17598" xr:uid="{02870B67-225E-4842-8C8C-4BA4575B78B4}"/>
    <cellStyle name="Normal 5 11 3 9" xfId="19943" xr:uid="{E8F9B403-5AF8-40E7-B92C-022636260DF1}"/>
    <cellStyle name="Normal 5 11 4" xfId="1566" xr:uid="{8B175C1A-80EB-4F55-BEE0-AEF112D644BC}"/>
    <cellStyle name="Normal 5 11 4 10" xfId="22672" xr:uid="{724A45D2-608B-48AC-A8E5-597061724659}"/>
    <cellStyle name="Normal 5 11 4 11" xfId="25017" xr:uid="{8874758E-2C8D-4A27-AF16-B5503C12A52D}"/>
    <cellStyle name="Normal 5 11 4 12" xfId="27362" xr:uid="{91F159F2-9011-48C6-9522-DCA01FF8AF60}"/>
    <cellStyle name="Normal 5 11 4 2" xfId="3911" xr:uid="{230CF686-C0FC-486B-ABA4-36A88230A220}"/>
    <cellStyle name="Normal 5 11 4 3" xfId="6256" xr:uid="{BEA0F627-0087-44E7-8A8C-65E0B4C3F741}"/>
    <cellStyle name="Normal 5 11 4 4" xfId="8601" xr:uid="{67D2ED94-5C73-498F-A311-BD75D2C26F70}"/>
    <cellStyle name="Normal 5 11 4 5" xfId="10946" xr:uid="{61BA521B-A920-4C1D-B27E-C47D615B9990}"/>
    <cellStyle name="Normal 5 11 4 6" xfId="13291" xr:uid="{0233073C-3133-4AAA-9619-C2464585F72A}"/>
    <cellStyle name="Normal 5 11 4 7" xfId="15636" xr:uid="{28A5BD95-DAC2-4694-A0DD-98D5540A42D8}"/>
    <cellStyle name="Normal 5 11 4 8" xfId="17982" xr:uid="{40F75DE5-661C-4342-BFE0-4F1A981AFFF0}"/>
    <cellStyle name="Normal 5 11 4 9" xfId="20327" xr:uid="{F3C5AD17-12B7-4E84-9B46-729DA4A58DF6}"/>
    <cellStyle name="Normal 5 11 5" xfId="1950" xr:uid="{997C070C-31DE-4A3E-8DA8-72A881CAB9D1}"/>
    <cellStyle name="Normal 5 11 5 10" xfId="23056" xr:uid="{3E936229-4AA5-4397-A590-CB06BB19093B}"/>
    <cellStyle name="Normal 5 11 5 11" xfId="25401" xr:uid="{12D28A60-DD80-4CB2-89CE-F0A74603CA38}"/>
    <cellStyle name="Normal 5 11 5 12" xfId="27746" xr:uid="{2759D7EC-6608-452B-BDB1-51ED67B770D1}"/>
    <cellStyle name="Normal 5 11 5 2" xfId="4295" xr:uid="{F7809E80-7568-4B61-9151-FE4E0EA63636}"/>
    <cellStyle name="Normal 5 11 5 3" xfId="6640" xr:uid="{5AAF2373-74A7-4044-85CA-345147C385BE}"/>
    <cellStyle name="Normal 5 11 5 4" xfId="8985" xr:uid="{A2ADEB67-287B-4BFD-9EF7-09FCEBC502FF}"/>
    <cellStyle name="Normal 5 11 5 5" xfId="11330" xr:uid="{50D32412-7750-49A2-BBFF-12EC2D2712D8}"/>
    <cellStyle name="Normal 5 11 5 6" xfId="13675" xr:uid="{8A30442F-67EE-4210-96AD-E63078D181E7}"/>
    <cellStyle name="Normal 5 11 5 7" xfId="16020" xr:uid="{DDD18D37-8580-43FB-B630-4BDB7CF41FFD}"/>
    <cellStyle name="Normal 5 11 5 8" xfId="18366" xr:uid="{84784E89-9A31-4C70-978D-B17A129E4879}"/>
    <cellStyle name="Normal 5 11 5 9" xfId="20711" xr:uid="{F8C4594E-CAAD-48C9-8D44-CFFB100CC63D}"/>
    <cellStyle name="Normal 5 11 6" xfId="2334" xr:uid="{7A694F26-BE22-48D8-AD30-88AB2059F8F8}"/>
    <cellStyle name="Normal 5 11 6 10" xfId="23440" xr:uid="{702A196A-99AB-4BB3-8F8A-A6162AF29850}"/>
    <cellStyle name="Normal 5 11 6 11" xfId="25785" xr:uid="{EFADDF18-F6DB-4AFC-BD67-AF940F61374A}"/>
    <cellStyle name="Normal 5 11 6 12" xfId="28130" xr:uid="{BC6C218D-AA1C-4A54-B326-085FC9B4E706}"/>
    <cellStyle name="Normal 5 11 6 2" xfId="4679" xr:uid="{848427CE-5B61-417F-B2EC-CDD30453336E}"/>
    <cellStyle name="Normal 5 11 6 3" xfId="7024" xr:uid="{6FA7329B-3A36-45C0-9B35-FC8A472FF2A6}"/>
    <cellStyle name="Normal 5 11 6 4" xfId="9369" xr:uid="{8C704801-7E80-4AE9-850D-BFEED66D0E18}"/>
    <cellStyle name="Normal 5 11 6 5" xfId="11714" xr:uid="{770883D8-7B5E-4CE2-B3FE-D52B746427EE}"/>
    <cellStyle name="Normal 5 11 6 6" xfId="14059" xr:uid="{84FAA8CD-4220-4DA9-8598-6D809E063F05}"/>
    <cellStyle name="Normal 5 11 6 7" xfId="16404" xr:uid="{91659849-C9EB-422D-A36C-307593498D0D}"/>
    <cellStyle name="Normal 5 11 6 8" xfId="18750" xr:uid="{53B05FDF-83D7-4D35-ABEF-9C385E15665F}"/>
    <cellStyle name="Normal 5 11 6 9" xfId="21095" xr:uid="{A33B25D5-AECE-4827-A099-31D16D8C5F37}"/>
    <cellStyle name="Normal 5 11 7" xfId="2718" xr:uid="{31FD8F41-9490-4F53-9081-EF133A2C84A9}"/>
    <cellStyle name="Normal 5 11 8" xfId="5063" xr:uid="{BE6C8FAA-A71D-4ABF-BAC9-FE09D9E17094}"/>
    <cellStyle name="Normal 5 11 9" xfId="7408" xr:uid="{1906FD72-77EE-4E62-89F9-514CCFB2C99C}"/>
    <cellStyle name="Normal 5 12" xfId="421" xr:uid="{C47D2985-664A-4B30-B0A2-D62EAE1126F4}"/>
    <cellStyle name="Normal 5 12 10" xfId="21527" xr:uid="{0CDCAC52-32A3-4812-ABE7-2CF3418DD96F}"/>
    <cellStyle name="Normal 5 12 11" xfId="23872" xr:uid="{B3EEF45C-87B7-4D1E-B8BA-D8F2DA93FE31}"/>
    <cellStyle name="Normal 5 12 12" xfId="26217" xr:uid="{FFC3F348-E0FF-4946-9A4B-91C8AC0BA57C}"/>
    <cellStyle name="Normal 5 12 2" xfId="2766" xr:uid="{6B94050B-7DAF-41FE-82D8-F2499E9C414D}"/>
    <cellStyle name="Normal 5 12 3" xfId="5111" xr:uid="{4F76177C-8BFA-4D34-8BCE-829AE5A066A1}"/>
    <cellStyle name="Normal 5 12 4" xfId="7456" xr:uid="{D45460C3-35B2-4978-80CC-D9EA405AD338}"/>
    <cellStyle name="Normal 5 12 5" xfId="9801" xr:uid="{DF9ADBB8-CFCC-43DF-B6C3-D576B71480F8}"/>
    <cellStyle name="Normal 5 12 6" xfId="12146" xr:uid="{8E7B017E-0C32-4319-B976-8837DDAE4503}"/>
    <cellStyle name="Normal 5 12 7" xfId="14491" xr:uid="{B11EB987-6CE8-4E53-A10F-739AE7776AFB}"/>
    <cellStyle name="Normal 5 12 8" xfId="16837" xr:uid="{6243175C-D761-4947-8FE2-B2FD711A1144}"/>
    <cellStyle name="Normal 5 12 9" xfId="19182" xr:uid="{D179C4C0-477E-4CB9-B0BB-DD9F71DC97A8}"/>
    <cellStyle name="Normal 5 13" xfId="805" xr:uid="{F222DF40-603B-4116-A589-857766BED478}"/>
    <cellStyle name="Normal 5 13 10" xfId="21911" xr:uid="{247AAB6E-1E05-4425-BF0B-BAC0B25DB1F6}"/>
    <cellStyle name="Normal 5 13 11" xfId="24256" xr:uid="{D5F521EC-1C01-4117-B805-C10CD972307E}"/>
    <cellStyle name="Normal 5 13 12" xfId="26601" xr:uid="{3A3238C8-450F-4FF4-92A1-51CC6775866F}"/>
    <cellStyle name="Normal 5 13 2" xfId="3150" xr:uid="{F12085B8-0C40-4850-AC5E-9919ED7BFB15}"/>
    <cellStyle name="Normal 5 13 3" xfId="5495" xr:uid="{E068C372-42C9-44A2-9431-16DB1471745C}"/>
    <cellStyle name="Normal 5 13 4" xfId="7840" xr:uid="{3E035CC5-C864-41C5-A63B-808AE1ADE38B}"/>
    <cellStyle name="Normal 5 13 5" xfId="10185" xr:uid="{1C0193A4-B16A-4648-AEC6-040A81A4E6FE}"/>
    <cellStyle name="Normal 5 13 6" xfId="12530" xr:uid="{0FEC28A9-7F03-49DF-9918-4251CB2F7887}"/>
    <cellStyle name="Normal 5 13 7" xfId="14875" xr:uid="{7679517D-182F-431C-BA43-1AE87FACCEA9}"/>
    <cellStyle name="Normal 5 13 8" xfId="17221" xr:uid="{7CD31EEA-F33F-4B03-A6D0-F3B3975EC5EE}"/>
    <cellStyle name="Normal 5 13 9" xfId="19566" xr:uid="{48E2C585-AAB6-4BB7-B77D-5164FE89E94D}"/>
    <cellStyle name="Normal 5 14" xfId="818" xr:uid="{CEE2DB37-3959-4131-8999-405368E9B706}"/>
    <cellStyle name="Normal 5 14 10" xfId="21924" xr:uid="{9B4E2851-C7CA-465E-A22A-F1381F94E810}"/>
    <cellStyle name="Normal 5 14 11" xfId="24269" xr:uid="{36596EB3-743B-4C21-BD43-D51CA2796330}"/>
    <cellStyle name="Normal 5 14 12" xfId="26614" xr:uid="{82E67A47-58DB-4326-8C06-44D2FB1CCE50}"/>
    <cellStyle name="Normal 5 14 2" xfId="3163" xr:uid="{1A099381-92BA-4461-A6B0-95AE304CD557}"/>
    <cellStyle name="Normal 5 14 3" xfId="5508" xr:uid="{8E9ED611-8EA9-404B-ADB5-AA4B3E2D3C77}"/>
    <cellStyle name="Normal 5 14 4" xfId="7853" xr:uid="{F0C574AB-5828-4BA1-B44B-3D2419109203}"/>
    <cellStyle name="Normal 5 14 5" xfId="10198" xr:uid="{3773B21E-0866-4AB6-9CFD-E0055182D7C6}"/>
    <cellStyle name="Normal 5 14 6" xfId="12543" xr:uid="{320921E6-7868-4BB0-A7B4-6BD890E55E28}"/>
    <cellStyle name="Normal 5 14 7" xfId="14888" xr:uid="{E2BA2075-CC0F-4972-A6FF-97F67D72F6F9}"/>
    <cellStyle name="Normal 5 14 8" xfId="17234" xr:uid="{82D5E9BD-92DA-4E00-9E9D-7B9B19B24E95}"/>
    <cellStyle name="Normal 5 14 9" xfId="19579" xr:uid="{23955FF8-3A7D-4C06-A05D-176DD00541BE}"/>
    <cellStyle name="Normal 5 15" xfId="832" xr:uid="{8A33496B-B1FA-47CD-BDC1-EB55666D7E6B}"/>
    <cellStyle name="Normal 5 15 10" xfId="21938" xr:uid="{EB46E6F5-C07F-4D06-B921-396C07FADB3B}"/>
    <cellStyle name="Normal 5 15 11" xfId="24283" xr:uid="{15F54237-C505-4006-8C01-86465FF1A4FF}"/>
    <cellStyle name="Normal 5 15 12" xfId="26628" xr:uid="{3F82E5C1-6CB8-46F1-B3F5-E114ECFC8A15}"/>
    <cellStyle name="Normal 5 15 2" xfId="3177" xr:uid="{E4C3A527-CA64-45BD-9462-6B2650F09C89}"/>
    <cellStyle name="Normal 5 15 3" xfId="5522" xr:uid="{212431B1-530E-4F8D-8876-D359F9ECAFDB}"/>
    <cellStyle name="Normal 5 15 4" xfId="7867" xr:uid="{000E99A0-6980-48C3-A02D-E2ABCB62B863}"/>
    <cellStyle name="Normal 5 15 5" xfId="10212" xr:uid="{8894D511-2C18-4CBB-809B-979270B7E115}"/>
    <cellStyle name="Normal 5 15 6" xfId="12557" xr:uid="{0DCF67B8-0B72-45AF-8C78-082EEAE0BF32}"/>
    <cellStyle name="Normal 5 15 7" xfId="14902" xr:uid="{958D3230-9015-451E-9471-1EFCE7AC8277}"/>
    <cellStyle name="Normal 5 15 8" xfId="17248" xr:uid="{6E4D310D-2718-465A-A3AE-98D19A80E3B5}"/>
    <cellStyle name="Normal 5 15 9" xfId="19593" xr:uid="{308891B8-E9BC-4226-82AE-1DC051BFE6AB}"/>
    <cellStyle name="Normal 5 16" xfId="846" xr:uid="{80CCBA93-0FE5-4F22-8750-AEE86C5ACD5A}"/>
    <cellStyle name="Normal 5 16 10" xfId="21952" xr:uid="{EE47D648-ADB5-49F5-9B64-315F71457AB4}"/>
    <cellStyle name="Normal 5 16 11" xfId="24297" xr:uid="{7A0093B0-4622-4132-A0D6-FC61131CCB3D}"/>
    <cellStyle name="Normal 5 16 12" xfId="26642" xr:uid="{E66FA7FA-6638-4236-BF5D-AA5A0CDD3D7A}"/>
    <cellStyle name="Normal 5 16 2" xfId="3191" xr:uid="{0D1B3399-A26E-4F8B-B457-4380C8FB7D5B}"/>
    <cellStyle name="Normal 5 16 3" xfId="5536" xr:uid="{A1930E46-415C-4DE2-AD81-F3878C98B23D}"/>
    <cellStyle name="Normal 5 16 4" xfId="7881" xr:uid="{EA71BD27-9539-48AA-9A2E-ADBCD1233B6D}"/>
    <cellStyle name="Normal 5 16 5" xfId="10226" xr:uid="{84251A65-7BFE-4F3B-878E-3BAB019CF24D}"/>
    <cellStyle name="Normal 5 16 6" xfId="12571" xr:uid="{6E05C432-8596-4276-B65A-FDD309CB36F0}"/>
    <cellStyle name="Normal 5 16 7" xfId="14916" xr:uid="{A9DCCA2F-C1F4-42DD-B2DE-DCF3123E4710}"/>
    <cellStyle name="Normal 5 16 8" xfId="17262" xr:uid="{AD212484-85FF-4266-9638-FF236A106524}"/>
    <cellStyle name="Normal 5 16 9" xfId="19607" xr:uid="{74E3A9C8-0A63-4688-83DD-E09013D0611B}"/>
    <cellStyle name="Normal 5 17" xfId="1230" xr:uid="{6873E5CE-A2F6-4E5C-A651-A043BC81F9CD}"/>
    <cellStyle name="Normal 5 17 10" xfId="22336" xr:uid="{5923952B-D08A-4E1E-B5E4-75BE468FC402}"/>
    <cellStyle name="Normal 5 17 11" xfId="24681" xr:uid="{23292D13-03A4-4E6D-BA1A-7B8DE93BA369}"/>
    <cellStyle name="Normal 5 17 12" xfId="27026" xr:uid="{80864054-278F-4E91-81D2-3F44CE786849}"/>
    <cellStyle name="Normal 5 17 2" xfId="3575" xr:uid="{1EF2F0D1-8ADA-4A4A-91AE-E90C16D712EA}"/>
    <cellStyle name="Normal 5 17 3" xfId="5920" xr:uid="{EC04818E-2666-4E06-A7FF-CAD6BEB99DBA}"/>
    <cellStyle name="Normal 5 17 4" xfId="8265" xr:uid="{63A990EF-B7B3-4CF6-8688-36A39898461C}"/>
    <cellStyle name="Normal 5 17 5" xfId="10610" xr:uid="{9B071163-27B1-4E37-8A3D-63B496E08E80}"/>
    <cellStyle name="Normal 5 17 6" xfId="12955" xr:uid="{4737A380-4AB5-44C5-8FFE-DE875BB07207}"/>
    <cellStyle name="Normal 5 17 7" xfId="15300" xr:uid="{6B80CE70-5604-4541-8E8B-C9D11FCCDE27}"/>
    <cellStyle name="Normal 5 17 8" xfId="17646" xr:uid="{B7BB26AB-5BFA-4108-A92F-DD37D82DCBA5}"/>
    <cellStyle name="Normal 5 17 9" xfId="19991" xr:uid="{867708FF-0451-4468-9A46-E1143911D39B}"/>
    <cellStyle name="Normal 5 18" xfId="1614" xr:uid="{F86F3FCA-2873-4295-B916-DB3F5389E75D}"/>
    <cellStyle name="Normal 5 18 10" xfId="22720" xr:uid="{74373D54-E900-4DBC-9203-139E5B635936}"/>
    <cellStyle name="Normal 5 18 11" xfId="25065" xr:uid="{85CCEF68-1EC2-4173-A0E2-B94887A25CCE}"/>
    <cellStyle name="Normal 5 18 12" xfId="27410" xr:uid="{36504D56-0691-4FAA-8AA5-F36DAE78011D}"/>
    <cellStyle name="Normal 5 18 2" xfId="3959" xr:uid="{C424E45C-5C0D-4658-99D2-E3EB39E47E61}"/>
    <cellStyle name="Normal 5 18 3" xfId="6304" xr:uid="{692CBC51-B97B-4810-921A-DBC6D586969C}"/>
    <cellStyle name="Normal 5 18 4" xfId="8649" xr:uid="{4F41EDD8-4002-485D-8067-FB8568D708EF}"/>
    <cellStyle name="Normal 5 18 5" xfId="10994" xr:uid="{F2B35651-BA09-46AF-9229-33AC7155FC20}"/>
    <cellStyle name="Normal 5 18 6" xfId="13339" xr:uid="{C7D56194-EEBE-40CE-97E9-C0B086F415D9}"/>
    <cellStyle name="Normal 5 18 7" xfId="15684" xr:uid="{2394B512-9F10-424B-90C6-4C808D040FBD}"/>
    <cellStyle name="Normal 5 18 8" xfId="18030" xr:uid="{6DE7869B-538E-4FD8-A3AC-464B63E47268}"/>
    <cellStyle name="Normal 5 18 9" xfId="20375" xr:uid="{AD0B5584-BADC-453F-A520-5AC132742CA8}"/>
    <cellStyle name="Normal 5 19" xfId="1998" xr:uid="{370978AB-68E4-4BCC-AD2F-2F959DA6FF68}"/>
    <cellStyle name="Normal 5 19 10" xfId="23104" xr:uid="{F42B38F9-C725-48C1-8CBF-503163C77B41}"/>
    <cellStyle name="Normal 5 19 11" xfId="25449" xr:uid="{36F70CBE-EB1F-4686-8F61-DA38F17F10AA}"/>
    <cellStyle name="Normal 5 19 12" xfId="27794" xr:uid="{CC6E211B-42FB-4DBF-B067-9F43A73ED1AC}"/>
    <cellStyle name="Normal 5 19 2" xfId="4343" xr:uid="{EFF1711D-638C-41E2-9442-028FE2E37B2C}"/>
    <cellStyle name="Normal 5 19 3" xfId="6688" xr:uid="{ABA5E350-C819-4676-95E7-E8B64E1EBEE5}"/>
    <cellStyle name="Normal 5 19 4" xfId="9033" xr:uid="{115A5E60-5544-4311-A275-844F7B6E1BFA}"/>
    <cellStyle name="Normal 5 19 5" xfId="11378" xr:uid="{4161BE99-9957-4E98-B29E-6480D2A1ECF9}"/>
    <cellStyle name="Normal 5 19 6" xfId="13723" xr:uid="{04D7CA7F-B1CC-4B47-9857-3D9BC2C5A755}"/>
    <cellStyle name="Normal 5 19 7" xfId="16068" xr:uid="{A816A136-F018-489E-9B71-B388E7B4011A}"/>
    <cellStyle name="Normal 5 19 8" xfId="18414" xr:uid="{608F9903-E7A4-49B5-BCFA-9C827C662968}"/>
    <cellStyle name="Normal 5 19 9" xfId="20759" xr:uid="{51541F47-56D8-4A48-AA2E-558A9C9729A0}"/>
    <cellStyle name="Normal 5 2" xfId="21" xr:uid="{00000000-0005-0000-0000-00000A000000}"/>
    <cellStyle name="Normal 5 2 10" xfId="375" xr:uid="{CFC896B8-87A4-42B5-BA7E-48B76DFAD844}"/>
    <cellStyle name="Normal 5 2 10 10" xfId="9755" xr:uid="{325CE01F-E00D-47A2-B657-A386494F05BF}"/>
    <cellStyle name="Normal 5 2 10 11" xfId="12100" xr:uid="{1E773CE7-6862-48A6-9B5A-A1A4F4C53FF2}"/>
    <cellStyle name="Normal 5 2 10 12" xfId="14445" xr:uid="{D957EE09-A8EF-4D8D-AA56-3551E943F981}"/>
    <cellStyle name="Normal 5 2 10 13" xfId="16791" xr:uid="{C2937EBC-E20A-452E-B4F4-39D140607879}"/>
    <cellStyle name="Normal 5 2 10 14" xfId="19136" xr:uid="{B5D63286-8629-4819-B652-298C18FB1826}"/>
    <cellStyle name="Normal 5 2 10 15" xfId="21481" xr:uid="{0391FE3A-5383-4502-BA65-A00E0F360AB0}"/>
    <cellStyle name="Normal 5 2 10 16" xfId="23826" xr:uid="{A34B8F69-386B-44F0-81D4-4196D6F6D6AC}"/>
    <cellStyle name="Normal 5 2 10 17" xfId="26171" xr:uid="{E838373B-C834-44F3-90EA-388951D83F41}"/>
    <cellStyle name="Normal 5 2 10 2" xfId="759" xr:uid="{76213E0A-6074-417A-909E-0750EAAAE98B}"/>
    <cellStyle name="Normal 5 2 10 2 10" xfId="21865" xr:uid="{63E853ED-F9B6-4102-8B9C-6FA6FB0BAE40}"/>
    <cellStyle name="Normal 5 2 10 2 11" xfId="24210" xr:uid="{039D45E0-FE7A-4AEC-9EF9-8337F89AC9BD}"/>
    <cellStyle name="Normal 5 2 10 2 12" xfId="26555" xr:uid="{EE7DAD37-31D3-4EEB-BDA5-317A027CA1AD}"/>
    <cellStyle name="Normal 5 2 10 2 2" xfId="3104" xr:uid="{7F9A0DFC-9300-448A-85BD-61A70C7A98FD}"/>
    <cellStyle name="Normal 5 2 10 2 3" xfId="5449" xr:uid="{AF8B357F-47DF-4143-B33B-448B103C10CE}"/>
    <cellStyle name="Normal 5 2 10 2 4" xfId="7794" xr:uid="{84D80145-5DB5-4C24-92C4-B8DD91B41B54}"/>
    <cellStyle name="Normal 5 2 10 2 5" xfId="10139" xr:uid="{BFBE8558-D40E-4CA0-ABD2-D4C82187BAB0}"/>
    <cellStyle name="Normal 5 2 10 2 6" xfId="12484" xr:uid="{C5F9DE57-4635-42E4-9033-6C7BED0B124B}"/>
    <cellStyle name="Normal 5 2 10 2 7" xfId="14829" xr:uid="{3B2B142C-9656-47F1-8E04-C3214762C722}"/>
    <cellStyle name="Normal 5 2 10 2 8" xfId="17175" xr:uid="{BAE7CF28-CE08-405D-99DB-CD556F110F78}"/>
    <cellStyle name="Normal 5 2 10 2 9" xfId="19520" xr:uid="{19FF1608-34CA-4E26-A3C6-D7F19E6FB095}"/>
    <cellStyle name="Normal 5 2 10 3" xfId="1184" xr:uid="{EFF46540-D43A-46A8-9133-8D0767E4B8FB}"/>
    <cellStyle name="Normal 5 2 10 3 10" xfId="22290" xr:uid="{AEE60BBD-84EC-4DAE-9168-617F3D6E3D44}"/>
    <cellStyle name="Normal 5 2 10 3 11" xfId="24635" xr:uid="{07AA5F60-0205-4A01-8E5B-5B0B331F2CB1}"/>
    <cellStyle name="Normal 5 2 10 3 12" xfId="26980" xr:uid="{8CA92954-9269-4F62-86ED-084AD4721339}"/>
    <cellStyle name="Normal 5 2 10 3 2" xfId="3529" xr:uid="{4BB2F83E-3A74-4BAF-81D8-90D27D3F0E5E}"/>
    <cellStyle name="Normal 5 2 10 3 3" xfId="5874" xr:uid="{6CB0724A-4961-4A35-897A-AA9C818FF0BE}"/>
    <cellStyle name="Normal 5 2 10 3 4" xfId="8219" xr:uid="{E8BFA7C4-5356-4ADB-9168-46377E245AC9}"/>
    <cellStyle name="Normal 5 2 10 3 5" xfId="10564" xr:uid="{367CB5F9-F100-4942-AE6C-742AD9CFBD1F}"/>
    <cellStyle name="Normal 5 2 10 3 6" xfId="12909" xr:uid="{8F7F76D9-8406-4C90-BB9D-03F47D8C1785}"/>
    <cellStyle name="Normal 5 2 10 3 7" xfId="15254" xr:uid="{6D611A40-B508-4356-B8F0-A359E604A199}"/>
    <cellStyle name="Normal 5 2 10 3 8" xfId="17600" xr:uid="{FBB44F85-21BE-452E-A42B-901BBD4BF0C7}"/>
    <cellStyle name="Normal 5 2 10 3 9" xfId="19945" xr:uid="{034A21C5-2CB9-428E-8DF0-25B6F2D83284}"/>
    <cellStyle name="Normal 5 2 10 4" xfId="1568" xr:uid="{6CD6ADE2-E2EF-432F-9FB0-8D4193863A86}"/>
    <cellStyle name="Normal 5 2 10 4 10" xfId="22674" xr:uid="{3D43C30F-FDC2-418F-A7DA-8FD49C8B17B3}"/>
    <cellStyle name="Normal 5 2 10 4 11" xfId="25019" xr:uid="{EB436179-45BB-4939-8F06-3DF5E7BC114A}"/>
    <cellStyle name="Normal 5 2 10 4 12" xfId="27364" xr:uid="{46D7F06D-8F93-48B1-99DA-AF23455C0881}"/>
    <cellStyle name="Normal 5 2 10 4 2" xfId="3913" xr:uid="{4B98B30F-B452-420A-9427-61FC34D3B2FE}"/>
    <cellStyle name="Normal 5 2 10 4 3" xfId="6258" xr:uid="{323F839C-0346-4438-926E-114C1463944E}"/>
    <cellStyle name="Normal 5 2 10 4 4" xfId="8603" xr:uid="{36F5B5AE-0758-4A5E-ADF8-C4CAD5E0DFEB}"/>
    <cellStyle name="Normal 5 2 10 4 5" xfId="10948" xr:uid="{365F6ACB-F8C6-490B-945F-E27B0A39CEC1}"/>
    <cellStyle name="Normal 5 2 10 4 6" xfId="13293" xr:uid="{3E2F1407-6A27-42BF-80CB-D08C53DF63E5}"/>
    <cellStyle name="Normal 5 2 10 4 7" xfId="15638" xr:uid="{E7C5A3C8-475D-4864-B418-4C6A440AA782}"/>
    <cellStyle name="Normal 5 2 10 4 8" xfId="17984" xr:uid="{B59282F0-7776-4629-A97D-CDDB144E6B25}"/>
    <cellStyle name="Normal 5 2 10 4 9" xfId="20329" xr:uid="{626BD5B5-1283-4DAD-9636-5A0EF0230131}"/>
    <cellStyle name="Normal 5 2 10 5" xfId="1952" xr:uid="{03D95B27-00F4-4F37-BF32-29D954384D63}"/>
    <cellStyle name="Normal 5 2 10 5 10" xfId="23058" xr:uid="{1616F415-9934-473C-BC00-1DC4A9632E45}"/>
    <cellStyle name="Normal 5 2 10 5 11" xfId="25403" xr:uid="{D188A257-257F-4535-90FB-4CFF7BAFD961}"/>
    <cellStyle name="Normal 5 2 10 5 12" xfId="27748" xr:uid="{C2EE1EF6-945A-4194-86F2-6E5A5E06ACB7}"/>
    <cellStyle name="Normal 5 2 10 5 2" xfId="4297" xr:uid="{C936F955-DAEB-475A-9CA6-68FC21775D1A}"/>
    <cellStyle name="Normal 5 2 10 5 3" xfId="6642" xr:uid="{8020F6E0-8CF4-4C90-ABCC-7A0FFF0E9387}"/>
    <cellStyle name="Normal 5 2 10 5 4" xfId="8987" xr:uid="{2CDB299F-D5A8-4A67-896D-57D04A497D84}"/>
    <cellStyle name="Normal 5 2 10 5 5" xfId="11332" xr:uid="{DAEBFCBD-B0D6-4D45-9FC5-0E74AB0EA5BA}"/>
    <cellStyle name="Normal 5 2 10 5 6" xfId="13677" xr:uid="{B571416C-2033-4F39-9FB1-A3CDDFDFEEB1}"/>
    <cellStyle name="Normal 5 2 10 5 7" xfId="16022" xr:uid="{A7CF7CDC-A01D-4C9F-892A-0D95FC3E2944}"/>
    <cellStyle name="Normal 5 2 10 5 8" xfId="18368" xr:uid="{CAB73498-8DFA-41AC-A858-4C3439EE90A6}"/>
    <cellStyle name="Normal 5 2 10 5 9" xfId="20713" xr:uid="{0683D056-F7B7-42C8-85CF-D2DB0604EF7D}"/>
    <cellStyle name="Normal 5 2 10 6" xfId="2336" xr:uid="{85A73CA5-1116-4438-A32E-95D61DF356F4}"/>
    <cellStyle name="Normal 5 2 10 6 10" xfId="23442" xr:uid="{C2262B60-249C-409F-BB3C-E596291CD91A}"/>
    <cellStyle name="Normal 5 2 10 6 11" xfId="25787" xr:uid="{C4F9A31D-755D-461B-ACE1-29C3CF9A694A}"/>
    <cellStyle name="Normal 5 2 10 6 12" xfId="28132" xr:uid="{5D19EE1E-95E0-416A-923B-D33A484ABE58}"/>
    <cellStyle name="Normal 5 2 10 6 2" xfId="4681" xr:uid="{0C7E66B0-61E6-49E9-9FDA-73DDD13202B0}"/>
    <cellStyle name="Normal 5 2 10 6 3" xfId="7026" xr:uid="{FAD8952D-7C00-48DE-A574-30D6AF5A4CCA}"/>
    <cellStyle name="Normal 5 2 10 6 4" xfId="9371" xr:uid="{4601B913-F6F9-41E1-ADA7-F1B518DB897F}"/>
    <cellStyle name="Normal 5 2 10 6 5" xfId="11716" xr:uid="{4D6E5867-477F-4320-A336-3002E4267D13}"/>
    <cellStyle name="Normal 5 2 10 6 6" xfId="14061" xr:uid="{BA309C45-57FA-4525-82C3-D8FAE97F1680}"/>
    <cellStyle name="Normal 5 2 10 6 7" xfId="16406" xr:uid="{BFE689C5-DB85-4875-86E4-698112AC916B}"/>
    <cellStyle name="Normal 5 2 10 6 8" xfId="18752" xr:uid="{39D60D73-D607-434A-97D2-BE10B406D876}"/>
    <cellStyle name="Normal 5 2 10 6 9" xfId="21097" xr:uid="{ECBA3A45-B029-418E-B626-7D1FB95C3DA2}"/>
    <cellStyle name="Normal 5 2 10 7" xfId="2720" xr:uid="{AED3C234-33F0-4F8C-89A6-3B6580D7A226}"/>
    <cellStyle name="Normal 5 2 10 8" xfId="5065" xr:uid="{715050B7-1D8A-4F0B-896D-90A688C0F7EF}"/>
    <cellStyle name="Normal 5 2 10 9" xfId="7410" xr:uid="{DA0926D7-4D95-4D7A-92DC-667F6E4AC67D}"/>
    <cellStyle name="Normal 5 2 11" xfId="423" xr:uid="{2CE3F6D3-DB83-4063-862D-043C353E0251}"/>
    <cellStyle name="Normal 5 2 11 10" xfId="21529" xr:uid="{16D5FB5A-A4ED-43CF-AB48-87038BCA2A82}"/>
    <cellStyle name="Normal 5 2 11 11" xfId="23874" xr:uid="{1413929D-5C84-438A-8DC4-4E78FADC3FD5}"/>
    <cellStyle name="Normal 5 2 11 12" xfId="26219" xr:uid="{0019B91E-0F47-46D3-A70F-991EDA90CFB3}"/>
    <cellStyle name="Normal 5 2 11 2" xfId="2768" xr:uid="{D4847B66-2746-4E7F-B5ED-6484F83815F2}"/>
    <cellStyle name="Normal 5 2 11 3" xfId="5113" xr:uid="{A31CBD79-6257-4029-9B57-FC48FD703655}"/>
    <cellStyle name="Normal 5 2 11 4" xfId="7458" xr:uid="{1ED890C2-2A80-4A57-BA5A-B57557B3ADBC}"/>
    <cellStyle name="Normal 5 2 11 5" xfId="9803" xr:uid="{0C52AF9F-A6AA-4847-98A4-6CF30F84E3DB}"/>
    <cellStyle name="Normal 5 2 11 6" xfId="12148" xr:uid="{FEC588CF-7A40-44C1-804B-96A4DEF5383E}"/>
    <cellStyle name="Normal 5 2 11 7" xfId="14493" xr:uid="{CE9218A9-8408-495F-BBD7-9EA6413D1434}"/>
    <cellStyle name="Normal 5 2 11 8" xfId="16839" xr:uid="{EAD5ED4A-F179-453E-9E48-6715F5C203E8}"/>
    <cellStyle name="Normal 5 2 11 9" xfId="19184" xr:uid="{EADA9361-3131-4ED0-9F97-554D9AD8CCD6}"/>
    <cellStyle name="Normal 5 2 12" xfId="807" xr:uid="{FC96C84E-4C4F-4589-B457-C53CE2483EF9}"/>
    <cellStyle name="Normal 5 2 12 10" xfId="21913" xr:uid="{A53645FF-B15D-489A-92CD-C3B38FCD006B}"/>
    <cellStyle name="Normal 5 2 12 11" xfId="24258" xr:uid="{550A32A6-67AB-4E07-BF9F-90527D2EE5DF}"/>
    <cellStyle name="Normal 5 2 12 12" xfId="26603" xr:uid="{D8B97FD6-5A37-40DF-BE32-396AD161403B}"/>
    <cellStyle name="Normal 5 2 12 2" xfId="3152" xr:uid="{2E5A6C6C-63CB-46C1-B9F5-C2FEBF80520B}"/>
    <cellStyle name="Normal 5 2 12 3" xfId="5497" xr:uid="{6923FAB8-73FA-4A2A-9E14-03CDBC0FFE56}"/>
    <cellStyle name="Normal 5 2 12 4" xfId="7842" xr:uid="{5F58E655-D523-42A9-94EF-72AC8B95C5D6}"/>
    <cellStyle name="Normal 5 2 12 5" xfId="10187" xr:uid="{CABB786E-E4C7-4DD5-9370-EC977A85AE7C}"/>
    <cellStyle name="Normal 5 2 12 6" xfId="12532" xr:uid="{329B055E-DB00-4A05-9643-7EE00664F8B5}"/>
    <cellStyle name="Normal 5 2 12 7" xfId="14877" xr:uid="{E56D9AFE-B13F-4287-8C56-173B9E7C419A}"/>
    <cellStyle name="Normal 5 2 12 8" xfId="17223" xr:uid="{16C6ABD6-7CB7-40A7-A67D-60FB1779EAA8}"/>
    <cellStyle name="Normal 5 2 12 9" xfId="19568" xr:uid="{51BF760B-E611-4D05-808D-1402B321AA7D}"/>
    <cellStyle name="Normal 5 2 13" xfId="820" xr:uid="{6D2553F4-332E-47B4-B5B7-1C41F579FA34}"/>
    <cellStyle name="Normal 5 2 13 10" xfId="21926" xr:uid="{EB9DCEC9-5962-4A80-A37F-F12AA1FA6D26}"/>
    <cellStyle name="Normal 5 2 13 11" xfId="24271" xr:uid="{B2A85E25-C2A4-4401-AFDC-37855EED3B7D}"/>
    <cellStyle name="Normal 5 2 13 12" xfId="26616" xr:uid="{AD9AB2FC-116C-4A08-A2D1-F0D9A5BC24F6}"/>
    <cellStyle name="Normal 5 2 13 2" xfId="3165" xr:uid="{5EF4C01F-367B-4178-8F7A-16AF64EF529B}"/>
    <cellStyle name="Normal 5 2 13 3" xfId="5510" xr:uid="{84CFE9FE-4615-4AC4-AA78-C9EB23A14F02}"/>
    <cellStyle name="Normal 5 2 13 4" xfId="7855" xr:uid="{352A3668-D969-4214-8729-33DCDCA0471B}"/>
    <cellStyle name="Normal 5 2 13 5" xfId="10200" xr:uid="{8365BEF7-0AD6-47D6-9987-D49650ED6184}"/>
    <cellStyle name="Normal 5 2 13 6" xfId="12545" xr:uid="{453CF839-98AC-4DC0-97BE-65D4C0003E63}"/>
    <cellStyle name="Normal 5 2 13 7" xfId="14890" xr:uid="{CF8F6D48-2C68-4FDB-AF7A-224D0651F221}"/>
    <cellStyle name="Normal 5 2 13 8" xfId="17236" xr:uid="{68E564FE-C034-4669-BF85-951A01F0F434}"/>
    <cellStyle name="Normal 5 2 13 9" xfId="19581" xr:uid="{AF144E15-DF9E-4687-99BA-B04EE003F3C1}"/>
    <cellStyle name="Normal 5 2 14" xfId="834" xr:uid="{E910EF0A-251A-44C6-8102-4B0B21868FFF}"/>
    <cellStyle name="Normal 5 2 14 10" xfId="21940" xr:uid="{E4C32039-740A-4E2B-A5BD-624BD59595EC}"/>
    <cellStyle name="Normal 5 2 14 11" xfId="24285" xr:uid="{F141129A-51BA-4008-849B-2B128C3F1C56}"/>
    <cellStyle name="Normal 5 2 14 12" xfId="26630" xr:uid="{250FC112-13B6-4B22-B59B-9A3AD62FF593}"/>
    <cellStyle name="Normal 5 2 14 2" xfId="3179" xr:uid="{4008F4B6-0F77-44C0-B576-555FEEC064AB}"/>
    <cellStyle name="Normal 5 2 14 3" xfId="5524" xr:uid="{CC26B691-C98A-4EBB-8BA1-89FDE6387906}"/>
    <cellStyle name="Normal 5 2 14 4" xfId="7869" xr:uid="{FCB2822D-95BA-434A-A6E9-9C0F57228DCD}"/>
    <cellStyle name="Normal 5 2 14 5" xfId="10214" xr:uid="{5722A1F7-8088-4A6F-94A3-34DF1AC37A4D}"/>
    <cellStyle name="Normal 5 2 14 6" xfId="12559" xr:uid="{AE0690A4-55AD-42CD-8855-30D320E5F1C9}"/>
    <cellStyle name="Normal 5 2 14 7" xfId="14904" xr:uid="{D96D9EF3-9421-4143-9C16-69AEEC82826B}"/>
    <cellStyle name="Normal 5 2 14 8" xfId="17250" xr:uid="{1F73471E-0DA5-40E3-A752-12C134AB5E71}"/>
    <cellStyle name="Normal 5 2 14 9" xfId="19595" xr:uid="{A0E1D324-EBDF-4F79-9DFF-6C276BF941E1}"/>
    <cellStyle name="Normal 5 2 15" xfId="848" xr:uid="{E17316C8-E708-449C-A95D-EFFBB996761F}"/>
    <cellStyle name="Normal 5 2 15 10" xfId="21954" xr:uid="{C7E4D5BE-F489-40E0-8345-956CBD2250A4}"/>
    <cellStyle name="Normal 5 2 15 11" xfId="24299" xr:uid="{5F87B0E9-495E-4080-84FF-EEB58D8E875F}"/>
    <cellStyle name="Normal 5 2 15 12" xfId="26644" xr:uid="{2EC97118-24F0-4E95-AA45-31DA90A8A154}"/>
    <cellStyle name="Normal 5 2 15 2" xfId="3193" xr:uid="{3CF3E64E-0092-4BB2-8F0E-4FB1C3E851B1}"/>
    <cellStyle name="Normal 5 2 15 3" xfId="5538" xr:uid="{8663BD10-5561-4F33-8343-F61F132E795C}"/>
    <cellStyle name="Normal 5 2 15 4" xfId="7883" xr:uid="{91918963-698F-45B1-8A6D-6F78BDF74B4D}"/>
    <cellStyle name="Normal 5 2 15 5" xfId="10228" xr:uid="{AB48E678-A9A0-482A-8BA3-295906329753}"/>
    <cellStyle name="Normal 5 2 15 6" xfId="12573" xr:uid="{DF27917C-EF22-4EFB-A476-03EBD5F4B2AE}"/>
    <cellStyle name="Normal 5 2 15 7" xfId="14918" xr:uid="{E325099A-9D36-4468-B4DD-2BAEEDBFA710}"/>
    <cellStyle name="Normal 5 2 15 8" xfId="17264" xr:uid="{D233FFE0-6AEF-4208-857F-13864F9AFA99}"/>
    <cellStyle name="Normal 5 2 15 9" xfId="19609" xr:uid="{120AB62F-761F-4BFB-B26A-94A641DE4526}"/>
    <cellStyle name="Normal 5 2 16" xfId="1232" xr:uid="{BB0F8989-6274-4D9C-B78C-E3C1BA5532D3}"/>
    <cellStyle name="Normal 5 2 16 10" xfId="22338" xr:uid="{43595BF6-7BDB-4D91-91A9-33829D783688}"/>
    <cellStyle name="Normal 5 2 16 11" xfId="24683" xr:uid="{B84ADFB0-4BB5-494A-8108-677D7708BB9E}"/>
    <cellStyle name="Normal 5 2 16 12" xfId="27028" xr:uid="{D213E53F-6ED8-4060-8C43-505DF04B11A7}"/>
    <cellStyle name="Normal 5 2 16 2" xfId="3577" xr:uid="{41775A4A-A07F-4F95-8D8D-B894F98700C1}"/>
    <cellStyle name="Normal 5 2 16 3" xfId="5922" xr:uid="{7D0DCF00-0672-4B5C-8255-D20F48696AD2}"/>
    <cellStyle name="Normal 5 2 16 4" xfId="8267" xr:uid="{466D396A-5C67-4251-84E7-0F0F7A60B16C}"/>
    <cellStyle name="Normal 5 2 16 5" xfId="10612" xr:uid="{EDD472E1-0567-4AB5-8EAE-A631C20CC4ED}"/>
    <cellStyle name="Normal 5 2 16 6" xfId="12957" xr:uid="{33D83464-FA82-4418-91AF-0A5514DAB2BB}"/>
    <cellStyle name="Normal 5 2 16 7" xfId="15302" xr:uid="{B3740A3D-8069-4662-AC8B-59F114F4247C}"/>
    <cellStyle name="Normal 5 2 16 8" xfId="17648" xr:uid="{4DDBDC5F-6600-468F-99DA-7A370C506FA0}"/>
    <cellStyle name="Normal 5 2 16 9" xfId="19993" xr:uid="{8F31C7AD-F187-4E53-BA17-03B16684FF84}"/>
    <cellStyle name="Normal 5 2 17" xfId="1616" xr:uid="{4FE71675-2A08-4857-AAD8-73E84C7E0085}"/>
    <cellStyle name="Normal 5 2 17 10" xfId="22722" xr:uid="{A2D4C383-B021-4A7A-9813-DE9A70CF2419}"/>
    <cellStyle name="Normal 5 2 17 11" xfId="25067" xr:uid="{60F61999-3634-46E1-839A-ADB31BE6C4F1}"/>
    <cellStyle name="Normal 5 2 17 12" xfId="27412" xr:uid="{995B3966-4193-4BE2-AACE-261B128D6D9E}"/>
    <cellStyle name="Normal 5 2 17 2" xfId="3961" xr:uid="{C0839881-E68F-4E07-B11D-76DC1BBDDBA6}"/>
    <cellStyle name="Normal 5 2 17 3" xfId="6306" xr:uid="{01995F03-1872-4096-AA3C-DD85FEAE4193}"/>
    <cellStyle name="Normal 5 2 17 4" xfId="8651" xr:uid="{96E704D0-B5A1-4760-B222-891BB9EAFDF8}"/>
    <cellStyle name="Normal 5 2 17 5" xfId="10996" xr:uid="{6CDE0972-4134-477A-9FD8-20574A565176}"/>
    <cellStyle name="Normal 5 2 17 6" xfId="13341" xr:uid="{71736B9C-A0F8-4ECD-AFF6-D1C84E0113D7}"/>
    <cellStyle name="Normal 5 2 17 7" xfId="15686" xr:uid="{BD3051A3-E794-4B82-8E18-0A52424F6F6F}"/>
    <cellStyle name="Normal 5 2 17 8" xfId="18032" xr:uid="{7B72CF33-A13E-4A60-930E-4278927B914E}"/>
    <cellStyle name="Normal 5 2 17 9" xfId="20377" xr:uid="{02DB4171-143E-42EC-B375-DA011BFB3BC8}"/>
    <cellStyle name="Normal 5 2 18" xfId="2000" xr:uid="{34323A63-417C-40C4-AAEF-9B90A9832DAE}"/>
    <cellStyle name="Normal 5 2 18 10" xfId="23106" xr:uid="{2354F343-3BF9-4CFD-B4C2-5FF822B97D26}"/>
    <cellStyle name="Normal 5 2 18 11" xfId="25451" xr:uid="{7842C3F0-625F-4361-9F51-99A2030912FC}"/>
    <cellStyle name="Normal 5 2 18 12" xfId="27796" xr:uid="{CF955DDA-78C7-4F8E-94CF-1BE78D84E909}"/>
    <cellStyle name="Normal 5 2 18 2" xfId="4345" xr:uid="{63FA70E8-5A0B-4AA7-90BD-459D00752C23}"/>
    <cellStyle name="Normal 5 2 18 3" xfId="6690" xr:uid="{387F248C-F0CD-4D45-ACBB-50FAC4C43343}"/>
    <cellStyle name="Normal 5 2 18 4" xfId="9035" xr:uid="{31C2EEDB-A410-4983-AD51-2B3BAAD2F4FD}"/>
    <cellStyle name="Normal 5 2 18 5" xfId="11380" xr:uid="{F6BCA65B-287D-4BB6-97E6-21C96F2B984F}"/>
    <cellStyle name="Normal 5 2 18 6" xfId="13725" xr:uid="{A641D630-BFD6-4B08-8619-BF0177B723D9}"/>
    <cellStyle name="Normal 5 2 18 7" xfId="16070" xr:uid="{9DBB3C66-4808-4506-9872-F706A1E38437}"/>
    <cellStyle name="Normal 5 2 18 8" xfId="18416" xr:uid="{F55C8403-3C6F-4B0B-9CF5-D689EC2B50C7}"/>
    <cellStyle name="Normal 5 2 18 9" xfId="20761" xr:uid="{23DDFEB9-7615-42D2-9474-254BCA475DB4}"/>
    <cellStyle name="Normal 5 2 19" xfId="38" xr:uid="{6B668D58-1C84-4D64-BD47-97A63C7969A9}"/>
    <cellStyle name="Normal 5 2 2" xfId="51" xr:uid="{F427D15F-37AF-4D47-9F64-73CAC010D073}"/>
    <cellStyle name="Normal 5 2 2 10" xfId="435" xr:uid="{3DD56BC0-9B27-4352-B783-00A4ABD061E1}"/>
    <cellStyle name="Normal 5 2 2 10 10" xfId="21541" xr:uid="{B0BD2B8F-3054-4AAC-A613-A11635471A6F}"/>
    <cellStyle name="Normal 5 2 2 10 11" xfId="23886" xr:uid="{31D802DD-5A0A-4F51-B8B4-42DD8F4344D0}"/>
    <cellStyle name="Normal 5 2 2 10 12" xfId="26231" xr:uid="{993A77D3-E06D-4157-A275-E2ACBD072B0D}"/>
    <cellStyle name="Normal 5 2 2 10 2" xfId="2780" xr:uid="{64F2CA1F-A0E1-4442-90BD-D2740CEFA63E}"/>
    <cellStyle name="Normal 5 2 2 10 3" xfId="5125" xr:uid="{D422D714-E4FC-4074-BE24-C32BF72B4950}"/>
    <cellStyle name="Normal 5 2 2 10 4" xfId="7470" xr:uid="{7F44C0AB-9250-4F6D-9002-ADAB4AB6F77C}"/>
    <cellStyle name="Normal 5 2 2 10 5" xfId="9815" xr:uid="{6AA92D8F-4AE1-4736-A2C0-B8378696EE51}"/>
    <cellStyle name="Normal 5 2 2 10 6" xfId="12160" xr:uid="{25AE7065-A5FD-4052-867A-5102BA22AED9}"/>
    <cellStyle name="Normal 5 2 2 10 7" xfId="14505" xr:uid="{2839A0B5-19E6-44E0-AD8E-B3BC037DB61F}"/>
    <cellStyle name="Normal 5 2 2 10 8" xfId="16851" xr:uid="{92F0B4E6-F2BD-4B38-9D95-76A5A96F9863}"/>
    <cellStyle name="Normal 5 2 2 10 9" xfId="19196" xr:uid="{2533FA72-B794-4BDA-8C37-CF68B5AD8CB5}"/>
    <cellStyle name="Normal 5 2 2 11" xfId="860" xr:uid="{2C30F4F7-2953-443D-A40C-8586AA6D054F}"/>
    <cellStyle name="Normal 5 2 2 11 10" xfId="21966" xr:uid="{C2E817CB-9EC5-43C4-A6DA-66AFBC4AB158}"/>
    <cellStyle name="Normal 5 2 2 11 11" xfId="24311" xr:uid="{650E451E-219A-4F5E-B55E-99BFF51AD57E}"/>
    <cellStyle name="Normal 5 2 2 11 12" xfId="26656" xr:uid="{4E32D626-A7EA-48EC-887C-EDFD6C6E608B}"/>
    <cellStyle name="Normal 5 2 2 11 2" xfId="3205" xr:uid="{5D6A11F9-DA47-49E0-82E2-0BDFBBDCCA7F}"/>
    <cellStyle name="Normal 5 2 2 11 3" xfId="5550" xr:uid="{27D17BB6-7AAD-4ABA-8A53-F3D611113796}"/>
    <cellStyle name="Normal 5 2 2 11 4" xfId="7895" xr:uid="{8FD18C2B-C44D-4157-BD23-7CF6B40A53E5}"/>
    <cellStyle name="Normal 5 2 2 11 5" xfId="10240" xr:uid="{7409C12B-8865-471A-B121-A349991F82E4}"/>
    <cellStyle name="Normal 5 2 2 11 6" xfId="12585" xr:uid="{CC939D42-CB16-45C9-ADBD-AE8A9FDEA3CA}"/>
    <cellStyle name="Normal 5 2 2 11 7" xfId="14930" xr:uid="{CF12955D-B28A-46A2-A0BC-1204F8015E3B}"/>
    <cellStyle name="Normal 5 2 2 11 8" xfId="17276" xr:uid="{53F672FE-D50D-4D91-A97B-BF77E585E12A}"/>
    <cellStyle name="Normal 5 2 2 11 9" xfId="19621" xr:uid="{45A18097-24B3-4C97-A09C-5F781169E886}"/>
    <cellStyle name="Normal 5 2 2 12" xfId="1244" xr:uid="{B1856CFA-9DE9-41D5-99E7-68334EFAFE8A}"/>
    <cellStyle name="Normal 5 2 2 12 10" xfId="22350" xr:uid="{D4008FAF-8B5D-4F03-A53F-CFC4B35B6DDD}"/>
    <cellStyle name="Normal 5 2 2 12 11" xfId="24695" xr:uid="{ECD17D03-72E4-4C02-A834-F0633F74709F}"/>
    <cellStyle name="Normal 5 2 2 12 12" xfId="27040" xr:uid="{BD63CA18-138E-494C-A68D-50CA8E0FBAFB}"/>
    <cellStyle name="Normal 5 2 2 12 2" xfId="3589" xr:uid="{F37A469D-0F7A-4D6F-B9DD-39E884C2B45B}"/>
    <cellStyle name="Normal 5 2 2 12 3" xfId="5934" xr:uid="{40693D07-3646-44BC-9A47-C60B9D25C628}"/>
    <cellStyle name="Normal 5 2 2 12 4" xfId="8279" xr:uid="{A6E00726-33B1-4C5B-8F8D-388261EDE90E}"/>
    <cellStyle name="Normal 5 2 2 12 5" xfId="10624" xr:uid="{77BD3F77-387B-49F6-9521-1D9275594A7F}"/>
    <cellStyle name="Normal 5 2 2 12 6" xfId="12969" xr:uid="{7C2ACC0C-1257-4FC0-A21D-7382FF6A052D}"/>
    <cellStyle name="Normal 5 2 2 12 7" xfId="15314" xr:uid="{87642C6D-116A-4206-94EE-436B1E73A431}"/>
    <cellStyle name="Normal 5 2 2 12 8" xfId="17660" xr:uid="{2B173BEF-4A92-4260-97E5-698F617B96C9}"/>
    <cellStyle name="Normal 5 2 2 12 9" xfId="20005" xr:uid="{AED028DF-0DD0-4A85-A4D1-4B0644C1D671}"/>
    <cellStyle name="Normal 5 2 2 13" xfId="1628" xr:uid="{FE89659C-885F-4007-ACF2-E8659CD54596}"/>
    <cellStyle name="Normal 5 2 2 13 10" xfId="22734" xr:uid="{616297B3-C24E-4792-96E7-1DF3E4E43198}"/>
    <cellStyle name="Normal 5 2 2 13 11" xfId="25079" xr:uid="{7042DE06-AF8F-467C-9502-217F961B1190}"/>
    <cellStyle name="Normal 5 2 2 13 12" xfId="27424" xr:uid="{3769F5E1-DA63-4338-886D-A888B778348A}"/>
    <cellStyle name="Normal 5 2 2 13 2" xfId="3973" xr:uid="{723DB152-6C1F-40D6-9434-E04122CF84F2}"/>
    <cellStyle name="Normal 5 2 2 13 3" xfId="6318" xr:uid="{E6887634-C41D-448B-8407-678F755A7D2D}"/>
    <cellStyle name="Normal 5 2 2 13 4" xfId="8663" xr:uid="{0FC80EAC-EA43-4242-845E-5DF5A78F2D8E}"/>
    <cellStyle name="Normal 5 2 2 13 5" xfId="11008" xr:uid="{C2C21652-6260-472F-8AFD-56BAD2F61BEC}"/>
    <cellStyle name="Normal 5 2 2 13 6" xfId="13353" xr:uid="{20E488E4-1521-4960-A495-6FE04988DFE1}"/>
    <cellStyle name="Normal 5 2 2 13 7" xfId="15698" xr:uid="{11AF51C6-8149-4603-B273-15DEEF44CAFB}"/>
    <cellStyle name="Normal 5 2 2 13 8" xfId="18044" xr:uid="{FAF5B6AE-3840-4840-9732-7ADC0480E60A}"/>
    <cellStyle name="Normal 5 2 2 13 9" xfId="20389" xr:uid="{A3C1136D-FB66-47FA-9388-4D16FE84994F}"/>
    <cellStyle name="Normal 5 2 2 14" xfId="2012" xr:uid="{D12FD1F0-ED37-483C-9273-46AAD5CC70A1}"/>
    <cellStyle name="Normal 5 2 2 14 10" xfId="23118" xr:uid="{D384F9B4-B8B4-4A5A-9B55-CD28E83C1934}"/>
    <cellStyle name="Normal 5 2 2 14 11" xfId="25463" xr:uid="{B8EBFD93-5869-44F2-BF80-B8196D06FA82}"/>
    <cellStyle name="Normal 5 2 2 14 12" xfId="27808" xr:uid="{8DE119F6-E1D1-4325-B076-328D58BCFBB0}"/>
    <cellStyle name="Normal 5 2 2 14 2" xfId="4357" xr:uid="{0D49AF3C-8B4D-42BD-973D-6E4F844D83A1}"/>
    <cellStyle name="Normal 5 2 2 14 3" xfId="6702" xr:uid="{1E3DC8E9-3B8F-4D8B-A669-1EA6703F946C}"/>
    <cellStyle name="Normal 5 2 2 14 4" xfId="9047" xr:uid="{3D57AAFD-7A8E-489E-ADC9-EA962EE538E3}"/>
    <cellStyle name="Normal 5 2 2 14 5" xfId="11392" xr:uid="{67556B26-E710-412F-BEAA-F31F90FCE02A}"/>
    <cellStyle name="Normal 5 2 2 14 6" xfId="13737" xr:uid="{015BAE05-8F75-4C4C-8E38-1E02A77D3450}"/>
    <cellStyle name="Normal 5 2 2 14 7" xfId="16082" xr:uid="{ED8CE576-B6A3-4820-8C06-384D56D9D809}"/>
    <cellStyle name="Normal 5 2 2 14 8" xfId="18428" xr:uid="{2142E198-6A78-46BF-AF95-FB9020CE883B}"/>
    <cellStyle name="Normal 5 2 2 14 9" xfId="20773" xr:uid="{D1B99A80-48F9-4F14-BCC4-CB7B4A5C9FE4}"/>
    <cellStyle name="Normal 5 2 2 15" xfId="2396" xr:uid="{E8756709-F569-490C-8A04-5BD0ED3A5238}"/>
    <cellStyle name="Normal 5 2 2 16" xfId="4741" xr:uid="{A8B75DC3-69E2-499F-AC75-0D08D9FD2C5E}"/>
    <cellStyle name="Normal 5 2 2 17" xfId="7086" xr:uid="{2328FDE1-D98C-45C9-B729-2E86B96A6F35}"/>
    <cellStyle name="Normal 5 2 2 18" xfId="9431" xr:uid="{A7EF5D9A-6D28-4E7A-BDCE-DC46751702CA}"/>
    <cellStyle name="Normal 5 2 2 19" xfId="11776" xr:uid="{05DBD9C4-18D6-4C9F-95FA-835AB368CD43}"/>
    <cellStyle name="Normal 5 2 2 2" xfId="75" xr:uid="{96DE85A7-4416-4761-B217-098414317A98}"/>
    <cellStyle name="Normal 5 2 2 2 10" xfId="884" xr:uid="{A340316A-6B35-4AF2-B997-D74EEE5DD873}"/>
    <cellStyle name="Normal 5 2 2 2 10 10" xfId="21990" xr:uid="{5126EF16-7841-408D-8BE3-7EDE1BC81A6C}"/>
    <cellStyle name="Normal 5 2 2 2 10 11" xfId="24335" xr:uid="{1B54253B-6690-4D42-950D-6D914ECDA67E}"/>
    <cellStyle name="Normal 5 2 2 2 10 12" xfId="26680" xr:uid="{72C2559A-A9A9-44DB-BBCA-7030054A7F2D}"/>
    <cellStyle name="Normal 5 2 2 2 10 2" xfId="3229" xr:uid="{F151BAD7-97F5-4DA5-BBB7-CC27E5CF5CE2}"/>
    <cellStyle name="Normal 5 2 2 2 10 3" xfId="5574" xr:uid="{81821CD4-6081-4047-9916-5F2F8EAE2E93}"/>
    <cellStyle name="Normal 5 2 2 2 10 4" xfId="7919" xr:uid="{49AF0F60-A187-4469-911F-BBB9C40312DB}"/>
    <cellStyle name="Normal 5 2 2 2 10 5" xfId="10264" xr:uid="{A9D4FCAA-F4D3-43D9-90EF-EBF3695D4DAB}"/>
    <cellStyle name="Normal 5 2 2 2 10 6" xfId="12609" xr:uid="{9366B9B5-FED3-4955-AEF8-FA09361919D7}"/>
    <cellStyle name="Normal 5 2 2 2 10 7" xfId="14954" xr:uid="{2532DA6E-7CA7-47F2-BDE4-0A2577708C2E}"/>
    <cellStyle name="Normal 5 2 2 2 10 8" xfId="17300" xr:uid="{4D9322C9-99FE-4ED6-8714-8AFAAE85D6B8}"/>
    <cellStyle name="Normal 5 2 2 2 10 9" xfId="19645" xr:uid="{E8445980-E884-4FE7-9CCD-0EC859196A71}"/>
    <cellStyle name="Normal 5 2 2 2 11" xfId="1268" xr:uid="{D1CDA5C6-24A2-4C15-901C-3C97991A1566}"/>
    <cellStyle name="Normal 5 2 2 2 11 10" xfId="22374" xr:uid="{1A4F7FCD-0F14-471A-A426-FD0C779BF9F3}"/>
    <cellStyle name="Normal 5 2 2 2 11 11" xfId="24719" xr:uid="{05AB1B77-B016-476A-AD1C-8731C2BC2AF5}"/>
    <cellStyle name="Normal 5 2 2 2 11 12" xfId="27064" xr:uid="{C52CEA14-E484-441D-9835-D467A7AB7ADA}"/>
    <cellStyle name="Normal 5 2 2 2 11 2" xfId="3613" xr:uid="{5162DEAC-6B9D-4463-98DC-C65377F39E65}"/>
    <cellStyle name="Normal 5 2 2 2 11 3" xfId="5958" xr:uid="{28DB08E8-028D-44BC-B3C3-B63CE0E8FAB5}"/>
    <cellStyle name="Normal 5 2 2 2 11 4" xfId="8303" xr:uid="{7C757A7B-D947-49EE-B22B-141BC0F3ED75}"/>
    <cellStyle name="Normal 5 2 2 2 11 5" xfId="10648" xr:uid="{A14C377B-1404-48BD-984C-9A74D8E091E2}"/>
    <cellStyle name="Normal 5 2 2 2 11 6" xfId="12993" xr:uid="{88C09C92-76B1-48A3-8B46-CA5C6384377F}"/>
    <cellStyle name="Normal 5 2 2 2 11 7" xfId="15338" xr:uid="{B78215B0-A49D-42F9-96BA-39582F59434E}"/>
    <cellStyle name="Normal 5 2 2 2 11 8" xfId="17684" xr:uid="{D277E6B1-7D20-4454-88E9-5048C3FE3B10}"/>
    <cellStyle name="Normal 5 2 2 2 11 9" xfId="20029" xr:uid="{B052B7A1-CCAD-41D2-9DB3-7932604BDEBB}"/>
    <cellStyle name="Normal 5 2 2 2 12" xfId="1652" xr:uid="{28302A39-9C97-4CC1-B883-46D264EA68E7}"/>
    <cellStyle name="Normal 5 2 2 2 12 10" xfId="22758" xr:uid="{A2341E00-2B54-4A08-B21D-A63D1344C419}"/>
    <cellStyle name="Normal 5 2 2 2 12 11" xfId="25103" xr:uid="{718398C0-2C01-476E-A8E2-DA929267A54A}"/>
    <cellStyle name="Normal 5 2 2 2 12 12" xfId="27448" xr:uid="{8807FACC-C83A-4E93-B24F-0B93EF5009DE}"/>
    <cellStyle name="Normal 5 2 2 2 12 2" xfId="3997" xr:uid="{1934D6EF-C29B-49A5-9B4C-35749E6614A3}"/>
    <cellStyle name="Normal 5 2 2 2 12 3" xfId="6342" xr:uid="{9E5CC76D-13D0-410E-9748-D39EE523094B}"/>
    <cellStyle name="Normal 5 2 2 2 12 4" xfId="8687" xr:uid="{C7456E0A-4988-44FC-9000-3F5275C1369D}"/>
    <cellStyle name="Normal 5 2 2 2 12 5" xfId="11032" xr:uid="{4F12B313-889C-4603-A5CC-2F722E482511}"/>
    <cellStyle name="Normal 5 2 2 2 12 6" xfId="13377" xr:uid="{20D8099B-76F8-45F7-ADBB-683498B83692}"/>
    <cellStyle name="Normal 5 2 2 2 12 7" xfId="15722" xr:uid="{457E89D7-4F1A-4890-8C73-5795F0E09B29}"/>
    <cellStyle name="Normal 5 2 2 2 12 8" xfId="18068" xr:uid="{41882822-0194-457B-B994-CF32D41D9A05}"/>
    <cellStyle name="Normal 5 2 2 2 12 9" xfId="20413" xr:uid="{146F6C24-CC78-48EA-A8AD-CB2080AD2C24}"/>
    <cellStyle name="Normal 5 2 2 2 13" xfId="2036" xr:uid="{36410E4B-E5AE-4472-ADAF-C6DF8C269AED}"/>
    <cellStyle name="Normal 5 2 2 2 13 10" xfId="23142" xr:uid="{571BD615-1F7D-48F2-A839-80794AF2C049}"/>
    <cellStyle name="Normal 5 2 2 2 13 11" xfId="25487" xr:uid="{F9CA0B48-EBCB-481C-BD75-C6ACE9F5645F}"/>
    <cellStyle name="Normal 5 2 2 2 13 12" xfId="27832" xr:uid="{203FD4CB-1569-4FD1-996B-DFCDA89F9C16}"/>
    <cellStyle name="Normal 5 2 2 2 13 2" xfId="4381" xr:uid="{7EF806C8-7CD9-4037-8871-8CDE01000456}"/>
    <cellStyle name="Normal 5 2 2 2 13 3" xfId="6726" xr:uid="{1B07B89C-9BFD-4974-9140-0CF9459505A0}"/>
    <cellStyle name="Normal 5 2 2 2 13 4" xfId="9071" xr:uid="{56532ED0-D107-4332-8E54-61CDAE5ADE8E}"/>
    <cellStyle name="Normal 5 2 2 2 13 5" xfId="11416" xr:uid="{35825248-A35F-4271-B730-7DDA2BC23C07}"/>
    <cellStyle name="Normal 5 2 2 2 13 6" xfId="13761" xr:uid="{3E07AE0E-37F4-4019-B682-7BD63DA1E980}"/>
    <cellStyle name="Normal 5 2 2 2 13 7" xfId="16106" xr:uid="{31C798D2-AEF7-415A-AA92-DB7EFC73E188}"/>
    <cellStyle name="Normal 5 2 2 2 13 8" xfId="18452" xr:uid="{BC1A05A2-F1A6-46B6-8992-A237B307C477}"/>
    <cellStyle name="Normal 5 2 2 2 13 9" xfId="20797" xr:uid="{CF10C35B-25DB-4118-B96B-FDDBF34D9B8F}"/>
    <cellStyle name="Normal 5 2 2 2 14" xfId="2420" xr:uid="{E4CE7414-FB47-4C9D-9542-E28DF44728F2}"/>
    <cellStyle name="Normal 5 2 2 2 15" xfId="4765" xr:uid="{0F34FB92-6CA2-42E1-BFCA-E7A4B2FDF0CF}"/>
    <cellStyle name="Normal 5 2 2 2 16" xfId="7110" xr:uid="{DBF5359C-0B04-4DD7-81BC-823840EF4BD3}"/>
    <cellStyle name="Normal 5 2 2 2 17" xfId="9455" xr:uid="{6123D204-3633-46FB-96EB-951771F0B369}"/>
    <cellStyle name="Normal 5 2 2 2 18" xfId="11800" xr:uid="{0F0AC90B-CB1D-4B17-982D-CD79E66ACF8C}"/>
    <cellStyle name="Normal 5 2 2 2 19" xfId="14145" xr:uid="{BAC1EA24-0C09-4FB3-A463-90E64A6C6A2D}"/>
    <cellStyle name="Normal 5 2 2 2 2" xfId="123" xr:uid="{9BBAAB16-766E-4D72-AA26-FB627A03D595}"/>
    <cellStyle name="Normal 5 2 2 2 2 10" xfId="9503" xr:uid="{7173C8AE-48E2-4B9A-A1F8-1897F65ACB6D}"/>
    <cellStyle name="Normal 5 2 2 2 2 11" xfId="11848" xr:uid="{79D906AD-678F-4E30-AB1D-804EF7E0E482}"/>
    <cellStyle name="Normal 5 2 2 2 2 12" xfId="14193" xr:uid="{E9917DBA-8301-473A-B03B-D239E7045E10}"/>
    <cellStyle name="Normal 5 2 2 2 2 13" xfId="16539" xr:uid="{BF986CC5-ACB8-4284-876D-0D5387354F2E}"/>
    <cellStyle name="Normal 5 2 2 2 2 14" xfId="18884" xr:uid="{921DD9D9-3D09-4F47-A248-57F079176117}"/>
    <cellStyle name="Normal 5 2 2 2 2 15" xfId="21229" xr:uid="{9BA0D5BB-4E3A-423B-A50B-07CF6942C1D0}"/>
    <cellStyle name="Normal 5 2 2 2 2 16" xfId="23574" xr:uid="{0D43A023-6C28-495A-ABA8-AB1820489FCE}"/>
    <cellStyle name="Normal 5 2 2 2 2 17" xfId="25919" xr:uid="{DBF6A585-8043-4D96-B6F6-DC922B6E9B66}"/>
    <cellStyle name="Normal 5 2 2 2 2 2" xfId="507" xr:uid="{C5BABDBE-DF5D-46E1-B256-F401475A40C8}"/>
    <cellStyle name="Normal 5 2 2 2 2 2 10" xfId="21613" xr:uid="{4E09AE16-6F8C-454A-89CE-538D21017200}"/>
    <cellStyle name="Normal 5 2 2 2 2 2 11" xfId="23958" xr:uid="{9C118072-6868-4644-AB42-2915D305D4CC}"/>
    <cellStyle name="Normal 5 2 2 2 2 2 12" xfId="26303" xr:uid="{2D77A843-A64C-4CD5-872E-913F27B50B12}"/>
    <cellStyle name="Normal 5 2 2 2 2 2 2" xfId="2852" xr:uid="{DAB4B2D6-C766-4533-AAEC-4A1EDF4C84D2}"/>
    <cellStyle name="Normal 5 2 2 2 2 2 3" xfId="5197" xr:uid="{1DECF016-BB86-4332-85C1-756FDF10BFAB}"/>
    <cellStyle name="Normal 5 2 2 2 2 2 4" xfId="7542" xr:uid="{B50D8F06-D978-43AF-8224-965AF0E8F4D5}"/>
    <cellStyle name="Normal 5 2 2 2 2 2 5" xfId="9887" xr:uid="{682419BE-F9D6-474E-AB71-802EB235CF5E}"/>
    <cellStyle name="Normal 5 2 2 2 2 2 6" xfId="12232" xr:uid="{9DA20393-D0A4-476F-8989-E8108BD84724}"/>
    <cellStyle name="Normal 5 2 2 2 2 2 7" xfId="14577" xr:uid="{501731F9-2473-4982-A08B-F58FC6982D6A}"/>
    <cellStyle name="Normal 5 2 2 2 2 2 8" xfId="16923" xr:uid="{959FCB03-CC85-438A-A6B4-219BFCBAB507}"/>
    <cellStyle name="Normal 5 2 2 2 2 2 9" xfId="19268" xr:uid="{EA7E8CB7-0B37-41C7-AC56-9D6A9DCF17E2}"/>
    <cellStyle name="Normal 5 2 2 2 2 3" xfId="932" xr:uid="{18F3E332-8ADC-492E-9F82-A688E23533B6}"/>
    <cellStyle name="Normal 5 2 2 2 2 3 10" xfId="22038" xr:uid="{9D6F9630-3331-459D-AEFD-AEE036A3ABF8}"/>
    <cellStyle name="Normal 5 2 2 2 2 3 11" xfId="24383" xr:uid="{D204622C-717B-4616-856E-D51996E2FC3B}"/>
    <cellStyle name="Normal 5 2 2 2 2 3 12" xfId="26728" xr:uid="{369820D7-393A-48FA-AF1E-7141D25DB970}"/>
    <cellStyle name="Normal 5 2 2 2 2 3 2" xfId="3277" xr:uid="{D6585675-2DBC-4DA0-8C87-5FEC03FB0A1F}"/>
    <cellStyle name="Normal 5 2 2 2 2 3 3" xfId="5622" xr:uid="{3A46FCA3-28BB-41A0-B03A-A4366EFDAF78}"/>
    <cellStyle name="Normal 5 2 2 2 2 3 4" xfId="7967" xr:uid="{1B89E894-D748-4B88-B1B6-D48671D1F9C6}"/>
    <cellStyle name="Normal 5 2 2 2 2 3 5" xfId="10312" xr:uid="{35874F4F-CBDF-483B-B629-22CC1EFB077C}"/>
    <cellStyle name="Normal 5 2 2 2 2 3 6" xfId="12657" xr:uid="{9D9164B1-7BDF-49C6-91F3-1A8DF92A4DB2}"/>
    <cellStyle name="Normal 5 2 2 2 2 3 7" xfId="15002" xr:uid="{2B6D95DA-49BE-4FE7-8AD4-08BF72D24271}"/>
    <cellStyle name="Normal 5 2 2 2 2 3 8" xfId="17348" xr:uid="{D22E131C-A638-45F5-9746-19D1C4CCE6D6}"/>
    <cellStyle name="Normal 5 2 2 2 2 3 9" xfId="19693" xr:uid="{78B4CA3A-6E42-4D22-8E15-3718DCAAC0B8}"/>
    <cellStyle name="Normal 5 2 2 2 2 4" xfId="1316" xr:uid="{0941945B-5453-468C-A16C-9777482A0AD4}"/>
    <cellStyle name="Normal 5 2 2 2 2 4 10" xfId="22422" xr:uid="{EF1AB808-8D95-4A06-A5F0-3B0C82CF03B8}"/>
    <cellStyle name="Normal 5 2 2 2 2 4 11" xfId="24767" xr:uid="{0246212D-57BA-433E-AF69-47BF8770589C}"/>
    <cellStyle name="Normal 5 2 2 2 2 4 12" xfId="27112" xr:uid="{4018DC24-75CF-4DFC-8A6E-0D8BFE991770}"/>
    <cellStyle name="Normal 5 2 2 2 2 4 2" xfId="3661" xr:uid="{E76B4CA2-737C-4BF7-B8FF-355FB1B7ADA2}"/>
    <cellStyle name="Normal 5 2 2 2 2 4 3" xfId="6006" xr:uid="{8EDB8242-C6E7-4A59-94DA-08522EB76528}"/>
    <cellStyle name="Normal 5 2 2 2 2 4 4" xfId="8351" xr:uid="{94ADBE39-1367-49FF-A498-2C956DC92279}"/>
    <cellStyle name="Normal 5 2 2 2 2 4 5" xfId="10696" xr:uid="{F56F8F93-868C-4C33-B7A5-5E0B06E233C6}"/>
    <cellStyle name="Normal 5 2 2 2 2 4 6" xfId="13041" xr:uid="{263EA233-4D0E-4C58-96E5-1A6CE536FE6F}"/>
    <cellStyle name="Normal 5 2 2 2 2 4 7" xfId="15386" xr:uid="{9358DCBB-8C44-49D2-AC74-CC1DB8B2D300}"/>
    <cellStyle name="Normal 5 2 2 2 2 4 8" xfId="17732" xr:uid="{973FE201-816E-462E-965D-32872BE4F944}"/>
    <cellStyle name="Normal 5 2 2 2 2 4 9" xfId="20077" xr:uid="{656D0959-12FC-47F9-B913-B901E73452E7}"/>
    <cellStyle name="Normal 5 2 2 2 2 5" xfId="1700" xr:uid="{98805B46-7F3E-40D4-9862-A18C4F884C32}"/>
    <cellStyle name="Normal 5 2 2 2 2 5 10" xfId="22806" xr:uid="{362191F9-4F86-457A-8A55-28DEE753EF01}"/>
    <cellStyle name="Normal 5 2 2 2 2 5 11" xfId="25151" xr:uid="{3CF32FE7-0CF4-43A4-B2A9-BAD1F67DC956}"/>
    <cellStyle name="Normal 5 2 2 2 2 5 12" xfId="27496" xr:uid="{8CE5A69B-60E9-4F24-84C3-EACE8A94D660}"/>
    <cellStyle name="Normal 5 2 2 2 2 5 2" xfId="4045" xr:uid="{5B634509-DF19-4AE3-BFE0-68F9B24D76F3}"/>
    <cellStyle name="Normal 5 2 2 2 2 5 3" xfId="6390" xr:uid="{F815FC16-238C-4DAA-A2C7-FE08ECA4C7BF}"/>
    <cellStyle name="Normal 5 2 2 2 2 5 4" xfId="8735" xr:uid="{B4A63FF3-5404-4302-8853-49F171DBCDEC}"/>
    <cellStyle name="Normal 5 2 2 2 2 5 5" xfId="11080" xr:uid="{9BAB4BB6-613B-4362-97B4-22510A67CFEA}"/>
    <cellStyle name="Normal 5 2 2 2 2 5 6" xfId="13425" xr:uid="{1EA5515A-E715-495B-A979-3B84C6E31A41}"/>
    <cellStyle name="Normal 5 2 2 2 2 5 7" xfId="15770" xr:uid="{E1C037DA-B868-479B-9A3C-E9BC4F9028A0}"/>
    <cellStyle name="Normal 5 2 2 2 2 5 8" xfId="18116" xr:uid="{8A538E55-4BF9-4209-AA56-E80A8874643E}"/>
    <cellStyle name="Normal 5 2 2 2 2 5 9" xfId="20461" xr:uid="{9DB40E9A-BEDA-4A05-A484-4737544E2EC4}"/>
    <cellStyle name="Normal 5 2 2 2 2 6" xfId="2084" xr:uid="{4B7857E7-D578-4E71-8AAE-B525024B70B0}"/>
    <cellStyle name="Normal 5 2 2 2 2 6 10" xfId="23190" xr:uid="{7B27FDEC-CCA3-475B-A3B4-61A53E7FD256}"/>
    <cellStyle name="Normal 5 2 2 2 2 6 11" xfId="25535" xr:uid="{067FCDB6-BFE9-4FB6-9407-719CAA966A10}"/>
    <cellStyle name="Normal 5 2 2 2 2 6 12" xfId="27880" xr:uid="{9135CB74-35BC-4C48-B597-1BBFB34F400C}"/>
    <cellStyle name="Normal 5 2 2 2 2 6 2" xfId="4429" xr:uid="{05B7CF66-E9E2-43BF-952E-352AAF402474}"/>
    <cellStyle name="Normal 5 2 2 2 2 6 3" xfId="6774" xr:uid="{AEE70207-D00C-46F9-9E68-6C83CFE389FD}"/>
    <cellStyle name="Normal 5 2 2 2 2 6 4" xfId="9119" xr:uid="{1E667A6C-2FB5-4355-9809-E67C1343BA24}"/>
    <cellStyle name="Normal 5 2 2 2 2 6 5" xfId="11464" xr:uid="{FFE056A7-A139-45F9-8A68-0E304E43A314}"/>
    <cellStyle name="Normal 5 2 2 2 2 6 6" xfId="13809" xr:uid="{0039A3C7-6503-4DF4-8E11-55A9D8D0C61B}"/>
    <cellStyle name="Normal 5 2 2 2 2 6 7" xfId="16154" xr:uid="{C6A84AEB-700C-42A1-83C9-7654CA9280D7}"/>
    <cellStyle name="Normal 5 2 2 2 2 6 8" xfId="18500" xr:uid="{3FAFA54F-F52B-4026-A5C7-81DBBD5DA0E9}"/>
    <cellStyle name="Normal 5 2 2 2 2 6 9" xfId="20845" xr:uid="{E1A23C59-5709-439F-8F2F-7063A65914A4}"/>
    <cellStyle name="Normal 5 2 2 2 2 7" xfId="2468" xr:uid="{8A0A468C-2E7C-43A9-A155-B808CFFB5002}"/>
    <cellStyle name="Normal 5 2 2 2 2 8" xfId="4813" xr:uid="{3CDE662F-F6DC-4266-BB88-5C3C52935FD0}"/>
    <cellStyle name="Normal 5 2 2 2 2 9" xfId="7158" xr:uid="{1F572DD1-B44B-4739-8AB3-FDA34D3CC89E}"/>
    <cellStyle name="Normal 5 2 2 2 20" xfId="16491" xr:uid="{4205F74D-FC6B-495E-A01C-FE9F587C44B8}"/>
    <cellStyle name="Normal 5 2 2 2 21" xfId="18836" xr:uid="{7C8F67AB-38C9-440E-915B-339BE3E74417}"/>
    <cellStyle name="Normal 5 2 2 2 22" xfId="21181" xr:uid="{E05A826B-CFAD-4A11-A2F7-7E03090269F2}"/>
    <cellStyle name="Normal 5 2 2 2 23" xfId="23526" xr:uid="{AE84C5E9-7501-4739-9A93-FBC8BAA1E413}"/>
    <cellStyle name="Normal 5 2 2 2 24" xfId="25871" xr:uid="{0585F573-6352-4570-917B-3D609B2241D0}"/>
    <cellStyle name="Normal 5 2 2 2 3" xfId="171" xr:uid="{FE441276-67BF-4E82-BECD-9BBFBE73F44B}"/>
    <cellStyle name="Normal 5 2 2 2 3 10" xfId="9551" xr:uid="{40A5483E-D7F6-4FDA-B236-3F664886118C}"/>
    <cellStyle name="Normal 5 2 2 2 3 11" xfId="11896" xr:uid="{1A02C2B4-2BD5-4710-9F8A-6958981446BA}"/>
    <cellStyle name="Normal 5 2 2 2 3 12" xfId="14241" xr:uid="{68AEC3CD-FC67-4FB7-A550-9E0F620D2997}"/>
    <cellStyle name="Normal 5 2 2 2 3 13" xfId="16587" xr:uid="{D801A8C8-CC4A-4C3C-9ED8-8065D39D4CD7}"/>
    <cellStyle name="Normal 5 2 2 2 3 14" xfId="18932" xr:uid="{CA85E30C-3712-424A-905F-60F8265EF078}"/>
    <cellStyle name="Normal 5 2 2 2 3 15" xfId="21277" xr:uid="{BCB3A118-C74E-4456-A0EA-233FBAB52F57}"/>
    <cellStyle name="Normal 5 2 2 2 3 16" xfId="23622" xr:uid="{F2753D91-698D-4657-8847-EBD6D58D2E8C}"/>
    <cellStyle name="Normal 5 2 2 2 3 17" xfId="25967" xr:uid="{06EA1953-C7DB-4A96-B264-08AAC3FD8AE6}"/>
    <cellStyle name="Normal 5 2 2 2 3 2" xfId="555" xr:uid="{10428166-398E-4830-85E0-79BAC56420DD}"/>
    <cellStyle name="Normal 5 2 2 2 3 2 10" xfId="21661" xr:uid="{E7EC2FA1-F37A-4EE6-B7F5-362AF88C74A2}"/>
    <cellStyle name="Normal 5 2 2 2 3 2 11" xfId="24006" xr:uid="{8234AD05-2875-42D8-923D-E0D7B4E1DF02}"/>
    <cellStyle name="Normal 5 2 2 2 3 2 12" xfId="26351" xr:uid="{B3CD2F05-68D4-4874-B126-CD5F63BEEEED}"/>
    <cellStyle name="Normal 5 2 2 2 3 2 2" xfId="2900" xr:uid="{FFFC05D3-281F-400E-8B98-DA362C9AC053}"/>
    <cellStyle name="Normal 5 2 2 2 3 2 3" xfId="5245" xr:uid="{B50BE991-89D4-43E4-A45C-534C2AD982F2}"/>
    <cellStyle name="Normal 5 2 2 2 3 2 4" xfId="7590" xr:uid="{F1AC2E50-9F58-42FB-85D2-01D8DD3669D5}"/>
    <cellStyle name="Normal 5 2 2 2 3 2 5" xfId="9935" xr:uid="{A0E38980-773B-4754-BC1E-185C06371E9C}"/>
    <cellStyle name="Normal 5 2 2 2 3 2 6" xfId="12280" xr:uid="{1D2F8CDA-E6D4-4735-A4DB-B13D20DB6416}"/>
    <cellStyle name="Normal 5 2 2 2 3 2 7" xfId="14625" xr:uid="{0566E9E6-BDCC-4295-A449-AF0E75891745}"/>
    <cellStyle name="Normal 5 2 2 2 3 2 8" xfId="16971" xr:uid="{35F504D9-FA01-4715-8517-14FBA8883675}"/>
    <cellStyle name="Normal 5 2 2 2 3 2 9" xfId="19316" xr:uid="{EA69A46D-E5F1-4D16-B4DF-0DED41D9970D}"/>
    <cellStyle name="Normal 5 2 2 2 3 3" xfId="980" xr:uid="{89FD1BB9-E76E-4224-BC24-9F13546839CC}"/>
    <cellStyle name="Normal 5 2 2 2 3 3 10" xfId="22086" xr:uid="{103EE325-97EC-49A9-A090-52F2600D3128}"/>
    <cellStyle name="Normal 5 2 2 2 3 3 11" xfId="24431" xr:uid="{452BA52B-CC09-4442-813D-C0E2CE31F382}"/>
    <cellStyle name="Normal 5 2 2 2 3 3 12" xfId="26776" xr:uid="{ECB998EF-89C0-4F3F-81D8-F089CDC35B5D}"/>
    <cellStyle name="Normal 5 2 2 2 3 3 2" xfId="3325" xr:uid="{BA14D4AE-7200-49DD-BB68-16DA705542A3}"/>
    <cellStyle name="Normal 5 2 2 2 3 3 3" xfId="5670" xr:uid="{C1FEA05F-BBFA-4059-8A4C-C9E0C72559E0}"/>
    <cellStyle name="Normal 5 2 2 2 3 3 4" xfId="8015" xr:uid="{4C0AFB85-ED70-401E-AB21-606EA347DA63}"/>
    <cellStyle name="Normal 5 2 2 2 3 3 5" xfId="10360" xr:uid="{7592A7CD-26FF-4EE8-B2E6-4B9059CA4A51}"/>
    <cellStyle name="Normal 5 2 2 2 3 3 6" xfId="12705" xr:uid="{4D80C9E4-56A7-4BF7-BE5A-985E57F29674}"/>
    <cellStyle name="Normal 5 2 2 2 3 3 7" xfId="15050" xr:uid="{C0A043C6-6025-46E3-B779-40010D1B579F}"/>
    <cellStyle name="Normal 5 2 2 2 3 3 8" xfId="17396" xr:uid="{267EEB7B-F087-4EE8-9C0C-38E93F8A0A63}"/>
    <cellStyle name="Normal 5 2 2 2 3 3 9" xfId="19741" xr:uid="{51869D8A-7301-4AC1-B5DA-DBBB95B30EF8}"/>
    <cellStyle name="Normal 5 2 2 2 3 4" xfId="1364" xr:uid="{687C1172-C91F-45CC-AD44-5573BB8AD93D}"/>
    <cellStyle name="Normal 5 2 2 2 3 4 10" xfId="22470" xr:uid="{86CDC8F5-A9CF-4B26-AB8C-E275DF36B45D}"/>
    <cellStyle name="Normal 5 2 2 2 3 4 11" xfId="24815" xr:uid="{A5B0B7F9-E27D-4D1C-A399-92D4DE902A28}"/>
    <cellStyle name="Normal 5 2 2 2 3 4 12" xfId="27160" xr:uid="{66709569-B537-4FB1-9C14-43E54EF9585A}"/>
    <cellStyle name="Normal 5 2 2 2 3 4 2" xfId="3709" xr:uid="{8E611879-35DD-4F01-921F-0F0EAF8610BD}"/>
    <cellStyle name="Normal 5 2 2 2 3 4 3" xfId="6054" xr:uid="{4145B5AD-0863-417F-A96F-7F5B604D637B}"/>
    <cellStyle name="Normal 5 2 2 2 3 4 4" xfId="8399" xr:uid="{AC74C5E7-B066-46D3-AE27-380A77F59A70}"/>
    <cellStyle name="Normal 5 2 2 2 3 4 5" xfId="10744" xr:uid="{AC61A5C8-34E2-4AE3-9682-632BCCC179C1}"/>
    <cellStyle name="Normal 5 2 2 2 3 4 6" xfId="13089" xr:uid="{709D0ADC-7CDB-4A84-BE4A-7EBA73F04F0A}"/>
    <cellStyle name="Normal 5 2 2 2 3 4 7" xfId="15434" xr:uid="{0B6F19FE-6D39-4D2E-BDC1-6158F38980CE}"/>
    <cellStyle name="Normal 5 2 2 2 3 4 8" xfId="17780" xr:uid="{A31EADF5-25E1-4C96-88A9-F5F1CC18546D}"/>
    <cellStyle name="Normal 5 2 2 2 3 4 9" xfId="20125" xr:uid="{BC4C824B-7FBB-4428-8C99-7128D0A75D95}"/>
    <cellStyle name="Normal 5 2 2 2 3 5" xfId="1748" xr:uid="{70009324-B85C-468B-ADBD-8189A4C79082}"/>
    <cellStyle name="Normal 5 2 2 2 3 5 10" xfId="22854" xr:uid="{EC70EDA1-1626-402C-B765-7ED293181337}"/>
    <cellStyle name="Normal 5 2 2 2 3 5 11" xfId="25199" xr:uid="{B3D0E914-573B-43BD-AC92-6D5E6C2AD174}"/>
    <cellStyle name="Normal 5 2 2 2 3 5 12" xfId="27544" xr:uid="{69DE9E58-91F9-4E5F-81CB-C017636D480F}"/>
    <cellStyle name="Normal 5 2 2 2 3 5 2" xfId="4093" xr:uid="{055447BB-2268-4EF0-B80A-A00BF5424CE9}"/>
    <cellStyle name="Normal 5 2 2 2 3 5 3" xfId="6438" xr:uid="{B1522508-1FD0-4E84-9A47-7AD2267FB2AE}"/>
    <cellStyle name="Normal 5 2 2 2 3 5 4" xfId="8783" xr:uid="{5FF496B8-E64B-443B-9F6B-DDEF4B45EDB0}"/>
    <cellStyle name="Normal 5 2 2 2 3 5 5" xfId="11128" xr:uid="{60D3FAB8-B820-45E9-BB6F-3F3A34CF297E}"/>
    <cellStyle name="Normal 5 2 2 2 3 5 6" xfId="13473" xr:uid="{9D9CF218-90AB-43C3-ABB7-CEB5FF2B1996}"/>
    <cellStyle name="Normal 5 2 2 2 3 5 7" xfId="15818" xr:uid="{57FC039B-8BFD-40A9-981C-EF854BEF66E8}"/>
    <cellStyle name="Normal 5 2 2 2 3 5 8" xfId="18164" xr:uid="{3FBA105F-9152-49C1-919C-F1D050006E4D}"/>
    <cellStyle name="Normal 5 2 2 2 3 5 9" xfId="20509" xr:uid="{51D5B3CF-2285-4184-BB41-DA288779994F}"/>
    <cellStyle name="Normal 5 2 2 2 3 6" xfId="2132" xr:uid="{C544F5A7-4FD3-4FA3-82A6-9A876E80BA1D}"/>
    <cellStyle name="Normal 5 2 2 2 3 6 10" xfId="23238" xr:uid="{A0323E81-61ED-4638-B477-A1C941D3B43B}"/>
    <cellStyle name="Normal 5 2 2 2 3 6 11" xfId="25583" xr:uid="{6E6CDED1-50CB-4D8D-A04E-1D7DD0345B0F}"/>
    <cellStyle name="Normal 5 2 2 2 3 6 12" xfId="27928" xr:uid="{539C9150-1219-447D-8448-9174D2C10E01}"/>
    <cellStyle name="Normal 5 2 2 2 3 6 2" xfId="4477" xr:uid="{73123ACC-11C1-4C12-A4FA-D0BDD271A731}"/>
    <cellStyle name="Normal 5 2 2 2 3 6 3" xfId="6822" xr:uid="{0213582F-93C6-41BC-8A51-FAE5A08C7934}"/>
    <cellStyle name="Normal 5 2 2 2 3 6 4" xfId="9167" xr:uid="{E1252142-626E-4ADC-AECD-ABD427EB70C4}"/>
    <cellStyle name="Normal 5 2 2 2 3 6 5" xfId="11512" xr:uid="{8839DD03-D5F2-495C-98C5-622569CA10E1}"/>
    <cellStyle name="Normal 5 2 2 2 3 6 6" xfId="13857" xr:uid="{857E9063-CA8D-49F8-A124-5A11830B2CFE}"/>
    <cellStyle name="Normal 5 2 2 2 3 6 7" xfId="16202" xr:uid="{A6FD4802-9988-472E-A952-F59A902D6ADC}"/>
    <cellStyle name="Normal 5 2 2 2 3 6 8" xfId="18548" xr:uid="{AB6091DA-AF3E-44AB-B71E-C0E0A1DBB362}"/>
    <cellStyle name="Normal 5 2 2 2 3 6 9" xfId="20893" xr:uid="{430B72B0-AAC5-4F4D-ABCA-2DD168709BEA}"/>
    <cellStyle name="Normal 5 2 2 2 3 7" xfId="2516" xr:uid="{9058892E-ECC8-478C-A5D4-5FF65F0D3DB5}"/>
    <cellStyle name="Normal 5 2 2 2 3 8" xfId="4861" xr:uid="{0AFBDFF8-6B46-4F0A-B36D-B38839B1E9FB}"/>
    <cellStyle name="Normal 5 2 2 2 3 9" xfId="7206" xr:uid="{A50FE67E-9F6A-4496-8D1F-FF3C8E8FE806}"/>
    <cellStyle name="Normal 5 2 2 2 4" xfId="219" xr:uid="{61001006-DB33-4AA3-A0BA-982A07FA5916}"/>
    <cellStyle name="Normal 5 2 2 2 4 10" xfId="9599" xr:uid="{EC5FA064-A5C4-44A4-A2C6-22EB163FD765}"/>
    <cellStyle name="Normal 5 2 2 2 4 11" xfId="11944" xr:uid="{84E50983-E097-4D65-9A5B-1FB7A0FDD2A6}"/>
    <cellStyle name="Normal 5 2 2 2 4 12" xfId="14289" xr:uid="{B3871A18-C6E6-4BCC-995C-7A42269F6A76}"/>
    <cellStyle name="Normal 5 2 2 2 4 13" xfId="16635" xr:uid="{E6D1F5F1-20A5-4B50-BDE2-09946664EF7E}"/>
    <cellStyle name="Normal 5 2 2 2 4 14" xfId="18980" xr:uid="{35FB7136-150E-48E4-8022-9A41CABED78B}"/>
    <cellStyle name="Normal 5 2 2 2 4 15" xfId="21325" xr:uid="{E31E916A-6459-4ADF-A0BA-18A9E8D02F0A}"/>
    <cellStyle name="Normal 5 2 2 2 4 16" xfId="23670" xr:uid="{65F33F6E-BCA8-4DFD-A724-102860B54735}"/>
    <cellStyle name="Normal 5 2 2 2 4 17" xfId="26015" xr:uid="{7EF6B965-8306-4BA3-96B1-44F2660DE898}"/>
    <cellStyle name="Normal 5 2 2 2 4 2" xfId="603" xr:uid="{40DCFCC2-8A76-491B-AE62-68E0DA4F321A}"/>
    <cellStyle name="Normal 5 2 2 2 4 2 10" xfId="21709" xr:uid="{A6FCD67E-983A-45CA-8DAF-E7A5D13D642C}"/>
    <cellStyle name="Normal 5 2 2 2 4 2 11" xfId="24054" xr:uid="{2036EB74-15C0-4D17-896D-5010668AFA43}"/>
    <cellStyle name="Normal 5 2 2 2 4 2 12" xfId="26399" xr:uid="{2E9BDE74-1A1B-4EEF-A257-113E186EA3A8}"/>
    <cellStyle name="Normal 5 2 2 2 4 2 2" xfId="2948" xr:uid="{3875602B-9442-47C8-9AE6-7B99488E24F0}"/>
    <cellStyle name="Normal 5 2 2 2 4 2 3" xfId="5293" xr:uid="{33EB8E5C-CCCE-4299-9F79-1529E6688E32}"/>
    <cellStyle name="Normal 5 2 2 2 4 2 4" xfId="7638" xr:uid="{6AC4E99E-572A-4701-9F70-49F56761DF9B}"/>
    <cellStyle name="Normal 5 2 2 2 4 2 5" xfId="9983" xr:uid="{E3545965-5CBB-405C-AE0C-C3824EB2BC71}"/>
    <cellStyle name="Normal 5 2 2 2 4 2 6" xfId="12328" xr:uid="{CD11D107-E265-4D69-A625-B926B8E65EC7}"/>
    <cellStyle name="Normal 5 2 2 2 4 2 7" xfId="14673" xr:uid="{668E10DB-9F55-4EAD-A970-59C9DA08C784}"/>
    <cellStyle name="Normal 5 2 2 2 4 2 8" xfId="17019" xr:uid="{37A270B4-7A28-4A55-A801-597A72DCA69B}"/>
    <cellStyle name="Normal 5 2 2 2 4 2 9" xfId="19364" xr:uid="{9F0B54D4-265A-4D63-883C-8EAF53B46083}"/>
    <cellStyle name="Normal 5 2 2 2 4 3" xfId="1028" xr:uid="{250D5218-D94F-4F94-AF43-AFD7C5D2090F}"/>
    <cellStyle name="Normal 5 2 2 2 4 3 10" xfId="22134" xr:uid="{99D4C01D-F2A8-4084-8DD4-FB59E7D43A7B}"/>
    <cellStyle name="Normal 5 2 2 2 4 3 11" xfId="24479" xr:uid="{3E68665D-3F85-49F1-B63D-76A5EE4CD36D}"/>
    <cellStyle name="Normal 5 2 2 2 4 3 12" xfId="26824" xr:uid="{5E799376-1DCA-40AF-BC78-285BAF9889B4}"/>
    <cellStyle name="Normal 5 2 2 2 4 3 2" xfId="3373" xr:uid="{AA586635-01E5-4828-B9E4-3017147B9C62}"/>
    <cellStyle name="Normal 5 2 2 2 4 3 3" xfId="5718" xr:uid="{0543C42F-083E-4475-8AC3-56FA1CD1D5A8}"/>
    <cellStyle name="Normal 5 2 2 2 4 3 4" xfId="8063" xr:uid="{56A0BC50-170D-4189-ABB6-96A09856F2F7}"/>
    <cellStyle name="Normal 5 2 2 2 4 3 5" xfId="10408" xr:uid="{4A606AE8-0CFC-40E5-94F2-FD246BAAB79B}"/>
    <cellStyle name="Normal 5 2 2 2 4 3 6" xfId="12753" xr:uid="{3529BC33-A194-4DF7-B774-3DFA8486AF52}"/>
    <cellStyle name="Normal 5 2 2 2 4 3 7" xfId="15098" xr:uid="{C3A4A05C-502C-4E1B-A944-7786BEA623C2}"/>
    <cellStyle name="Normal 5 2 2 2 4 3 8" xfId="17444" xr:uid="{35E69659-0554-4631-9C31-8EEC8056D0F4}"/>
    <cellStyle name="Normal 5 2 2 2 4 3 9" xfId="19789" xr:uid="{282601A4-4F0A-4AED-B30D-5F472484DA82}"/>
    <cellStyle name="Normal 5 2 2 2 4 4" xfId="1412" xr:uid="{4B603296-7E6A-4891-8AF5-DA37F990AD24}"/>
    <cellStyle name="Normal 5 2 2 2 4 4 10" xfId="22518" xr:uid="{B71E7887-897D-4B2E-A007-5B1DF9C92016}"/>
    <cellStyle name="Normal 5 2 2 2 4 4 11" xfId="24863" xr:uid="{072BA4E1-BC4D-4B0A-975E-F57DD2846B1F}"/>
    <cellStyle name="Normal 5 2 2 2 4 4 12" xfId="27208" xr:uid="{799710A6-8E70-417E-B50B-1B582E0683E5}"/>
    <cellStyle name="Normal 5 2 2 2 4 4 2" xfId="3757" xr:uid="{A101E6F9-0315-483B-9E11-8EB0EDBCD151}"/>
    <cellStyle name="Normal 5 2 2 2 4 4 3" xfId="6102" xr:uid="{C1CB6EC0-CC3C-417B-94C0-4AE80D965028}"/>
    <cellStyle name="Normal 5 2 2 2 4 4 4" xfId="8447" xr:uid="{C36D8668-BF08-4F2D-8964-A514B18DD4DB}"/>
    <cellStyle name="Normal 5 2 2 2 4 4 5" xfId="10792" xr:uid="{EFE4BF02-2012-4B14-9BDC-6FF4D2746CA0}"/>
    <cellStyle name="Normal 5 2 2 2 4 4 6" xfId="13137" xr:uid="{DB5C895B-F72F-482A-AAFD-58B5A1C9E912}"/>
    <cellStyle name="Normal 5 2 2 2 4 4 7" xfId="15482" xr:uid="{5EE09784-212D-4F9E-892B-692FB38FF4F5}"/>
    <cellStyle name="Normal 5 2 2 2 4 4 8" xfId="17828" xr:uid="{22BBD877-D6DE-4CD7-AB6F-1BBCB5608DEF}"/>
    <cellStyle name="Normal 5 2 2 2 4 4 9" xfId="20173" xr:uid="{151BB9EF-E6DF-4152-B55A-E993DB893A83}"/>
    <cellStyle name="Normal 5 2 2 2 4 5" xfId="1796" xr:uid="{41972F33-064C-4324-B1B6-E63820D2BD0B}"/>
    <cellStyle name="Normal 5 2 2 2 4 5 10" xfId="22902" xr:uid="{FAD6BAC6-ECEA-4F5E-92D2-BE67F6757FEB}"/>
    <cellStyle name="Normal 5 2 2 2 4 5 11" xfId="25247" xr:uid="{9CFB6719-7176-4347-80A2-E58EC9D9E1CB}"/>
    <cellStyle name="Normal 5 2 2 2 4 5 12" xfId="27592" xr:uid="{9FA0C8EF-1674-4302-9FC4-C7D504567F82}"/>
    <cellStyle name="Normal 5 2 2 2 4 5 2" xfId="4141" xr:uid="{C49A099C-0A78-41C1-B36C-AF75958DE99B}"/>
    <cellStyle name="Normal 5 2 2 2 4 5 3" xfId="6486" xr:uid="{03BA0E3C-F407-4AF5-A199-137BB03F8DEB}"/>
    <cellStyle name="Normal 5 2 2 2 4 5 4" xfId="8831" xr:uid="{2203621F-E632-4205-A4B4-E668D47A0152}"/>
    <cellStyle name="Normal 5 2 2 2 4 5 5" xfId="11176" xr:uid="{54E71C8D-F1D3-49CF-907F-A21E04469631}"/>
    <cellStyle name="Normal 5 2 2 2 4 5 6" xfId="13521" xr:uid="{8C045E45-B4AD-4429-A1DD-BDD8E399873B}"/>
    <cellStyle name="Normal 5 2 2 2 4 5 7" xfId="15866" xr:uid="{2FFA6A5D-685D-4A82-85CC-9D7730D96248}"/>
    <cellStyle name="Normal 5 2 2 2 4 5 8" xfId="18212" xr:uid="{7AB51D10-E973-46AF-9191-D4465280833B}"/>
    <cellStyle name="Normal 5 2 2 2 4 5 9" xfId="20557" xr:uid="{35D66DEF-9B8C-4716-8A85-3DB5F255E8C5}"/>
    <cellStyle name="Normal 5 2 2 2 4 6" xfId="2180" xr:uid="{FD84978B-55EB-48BF-BA8D-CF25E80A0397}"/>
    <cellStyle name="Normal 5 2 2 2 4 6 10" xfId="23286" xr:uid="{A016468A-D471-40AC-ABCF-F6001F680563}"/>
    <cellStyle name="Normal 5 2 2 2 4 6 11" xfId="25631" xr:uid="{B15B364C-B4C9-49B5-BF18-EB3128C16163}"/>
    <cellStyle name="Normal 5 2 2 2 4 6 12" xfId="27976" xr:uid="{BF863A90-15D7-4BDE-BFDC-02E1C5716316}"/>
    <cellStyle name="Normal 5 2 2 2 4 6 2" xfId="4525" xr:uid="{DAA5D6D3-7780-45D6-92E5-89AF5BA2D641}"/>
    <cellStyle name="Normal 5 2 2 2 4 6 3" xfId="6870" xr:uid="{B3FF2AAE-CD2C-4673-9DB0-CC0068E43C79}"/>
    <cellStyle name="Normal 5 2 2 2 4 6 4" xfId="9215" xr:uid="{8E3047FF-7CE6-4503-B685-6D673DC8E090}"/>
    <cellStyle name="Normal 5 2 2 2 4 6 5" xfId="11560" xr:uid="{6FF9A7C6-96AC-40F1-9EF8-172FBFAE232F}"/>
    <cellStyle name="Normal 5 2 2 2 4 6 6" xfId="13905" xr:uid="{4895C703-3B5F-40B7-8BE2-04CFF2CED9D5}"/>
    <cellStyle name="Normal 5 2 2 2 4 6 7" xfId="16250" xr:uid="{E72E869A-E32E-4ED8-B0D3-E16CC17CCD54}"/>
    <cellStyle name="Normal 5 2 2 2 4 6 8" xfId="18596" xr:uid="{D2F42542-B697-4215-8F39-7BEA554BA818}"/>
    <cellStyle name="Normal 5 2 2 2 4 6 9" xfId="20941" xr:uid="{76B6C909-E3B9-4A42-877C-4B41E31D7074}"/>
    <cellStyle name="Normal 5 2 2 2 4 7" xfId="2564" xr:uid="{CDB25FBA-17C1-46F1-9342-D0FE4861B78A}"/>
    <cellStyle name="Normal 5 2 2 2 4 8" xfId="4909" xr:uid="{E2CD22E4-5F76-4921-A9DF-1668FF24F027}"/>
    <cellStyle name="Normal 5 2 2 2 4 9" xfId="7254" xr:uid="{1A9555AD-02C3-4617-8F87-EE3114CDBB90}"/>
    <cellStyle name="Normal 5 2 2 2 5" xfId="267" xr:uid="{FC31A3E5-43F4-4317-B403-AFB2814487FB}"/>
    <cellStyle name="Normal 5 2 2 2 5 10" xfId="9647" xr:uid="{4A1EDD9C-FD2F-41C6-B74C-823F7E4F11D0}"/>
    <cellStyle name="Normal 5 2 2 2 5 11" xfId="11992" xr:uid="{F4D09A71-66C9-4E81-8D9C-A4EEF4AB3421}"/>
    <cellStyle name="Normal 5 2 2 2 5 12" xfId="14337" xr:uid="{2019546E-74C7-4F8A-BA58-789196DA3DEB}"/>
    <cellStyle name="Normal 5 2 2 2 5 13" xfId="16683" xr:uid="{71338DA4-5D77-4354-A6E0-2E2103BD7D17}"/>
    <cellStyle name="Normal 5 2 2 2 5 14" xfId="19028" xr:uid="{F57F68A4-5A5E-4D1F-8D05-AD2CFA9199BC}"/>
    <cellStyle name="Normal 5 2 2 2 5 15" xfId="21373" xr:uid="{5A12865F-361C-47DC-BB62-6D7FA44AAE96}"/>
    <cellStyle name="Normal 5 2 2 2 5 16" xfId="23718" xr:uid="{8168553A-379F-4D64-9E37-B0536F7E7C65}"/>
    <cellStyle name="Normal 5 2 2 2 5 17" xfId="26063" xr:uid="{17CEEB2B-06BC-41B2-9A33-960B97F2C310}"/>
    <cellStyle name="Normal 5 2 2 2 5 2" xfId="651" xr:uid="{39146CAF-797F-4AC8-8291-6B8D274C024A}"/>
    <cellStyle name="Normal 5 2 2 2 5 2 10" xfId="21757" xr:uid="{B3082399-E857-46CA-8D4C-521BBF8AD72B}"/>
    <cellStyle name="Normal 5 2 2 2 5 2 11" xfId="24102" xr:uid="{98AC8049-7E4F-4DA1-BD6E-B445E85D511E}"/>
    <cellStyle name="Normal 5 2 2 2 5 2 12" xfId="26447" xr:uid="{796EED26-D37A-4B86-A4B4-E1C7A8DB69F5}"/>
    <cellStyle name="Normal 5 2 2 2 5 2 2" xfId="2996" xr:uid="{D8460FE0-A66B-45D9-878E-76336B6313A9}"/>
    <cellStyle name="Normal 5 2 2 2 5 2 3" xfId="5341" xr:uid="{4789B4CE-3D6E-4FEC-83AC-20848AE25CA9}"/>
    <cellStyle name="Normal 5 2 2 2 5 2 4" xfId="7686" xr:uid="{AB7F7C9E-C198-4E23-8515-E29085F28FD7}"/>
    <cellStyle name="Normal 5 2 2 2 5 2 5" xfId="10031" xr:uid="{D60AF77E-DA90-4DFC-96FF-98C5640A2DC8}"/>
    <cellStyle name="Normal 5 2 2 2 5 2 6" xfId="12376" xr:uid="{07118971-E63C-4833-94F7-0FB82671A712}"/>
    <cellStyle name="Normal 5 2 2 2 5 2 7" xfId="14721" xr:uid="{8E837524-D41B-4A7E-B536-1128ED4D7A01}"/>
    <cellStyle name="Normal 5 2 2 2 5 2 8" xfId="17067" xr:uid="{FDD1C693-06FB-48F6-858E-65EF2A78B157}"/>
    <cellStyle name="Normal 5 2 2 2 5 2 9" xfId="19412" xr:uid="{BABA0124-D483-43F5-B68E-4A2C9AE3B9DA}"/>
    <cellStyle name="Normal 5 2 2 2 5 3" xfId="1076" xr:uid="{5A736573-7E11-4BF7-9BBF-AF5D690BF81F}"/>
    <cellStyle name="Normal 5 2 2 2 5 3 10" xfId="22182" xr:uid="{A0A6D362-AD44-4401-A9B9-833097F1EFB3}"/>
    <cellStyle name="Normal 5 2 2 2 5 3 11" xfId="24527" xr:uid="{0B40F04B-4AC5-4C92-9681-F8ABFCF908B1}"/>
    <cellStyle name="Normal 5 2 2 2 5 3 12" xfId="26872" xr:uid="{395CB28D-1B30-4069-8408-9EC7F6101A34}"/>
    <cellStyle name="Normal 5 2 2 2 5 3 2" xfId="3421" xr:uid="{908E9955-3E39-40C8-B92B-66E74E364C7F}"/>
    <cellStyle name="Normal 5 2 2 2 5 3 3" xfId="5766" xr:uid="{29B69E24-830C-459B-93B8-E9B0955597E8}"/>
    <cellStyle name="Normal 5 2 2 2 5 3 4" xfId="8111" xr:uid="{BE43DE58-59A8-45DE-8635-9DF5D2F1D630}"/>
    <cellStyle name="Normal 5 2 2 2 5 3 5" xfId="10456" xr:uid="{6C05392C-098C-4A23-9EF0-43B4BACBDA6F}"/>
    <cellStyle name="Normal 5 2 2 2 5 3 6" xfId="12801" xr:uid="{470403C7-7D2E-496D-A383-90B735E9C956}"/>
    <cellStyle name="Normal 5 2 2 2 5 3 7" xfId="15146" xr:uid="{1CFD0419-0C64-4BD0-B3F0-2902BD94BB9D}"/>
    <cellStyle name="Normal 5 2 2 2 5 3 8" xfId="17492" xr:uid="{010A5188-8A23-4A01-92E0-C8002BF6910D}"/>
    <cellStyle name="Normal 5 2 2 2 5 3 9" xfId="19837" xr:uid="{CAD2219D-0A7B-43AA-847E-8FA6C63578D3}"/>
    <cellStyle name="Normal 5 2 2 2 5 4" xfId="1460" xr:uid="{5B7AA414-88AC-4AC5-848B-DF52CA90DCE7}"/>
    <cellStyle name="Normal 5 2 2 2 5 4 10" xfId="22566" xr:uid="{F81644D0-E1A2-4C6C-9640-C27B2DA8E90C}"/>
    <cellStyle name="Normal 5 2 2 2 5 4 11" xfId="24911" xr:uid="{42CFD0E7-A9E6-4665-AB6A-1D5D10F2EDAE}"/>
    <cellStyle name="Normal 5 2 2 2 5 4 12" xfId="27256" xr:uid="{4109EC0D-CFAF-4C37-B85D-56F8220ABEFF}"/>
    <cellStyle name="Normal 5 2 2 2 5 4 2" xfId="3805" xr:uid="{EBFF640C-707B-43ED-8DAA-35CD9E8C2DF7}"/>
    <cellStyle name="Normal 5 2 2 2 5 4 3" xfId="6150" xr:uid="{9FC1D89C-E363-46D6-8B3F-BFF4D8FB6F9D}"/>
    <cellStyle name="Normal 5 2 2 2 5 4 4" xfId="8495" xr:uid="{B26054E5-FF3A-44E8-91FC-7DB20BEB15D9}"/>
    <cellStyle name="Normal 5 2 2 2 5 4 5" xfId="10840" xr:uid="{EFA5C71C-8B88-4979-9632-ABA68AFA1010}"/>
    <cellStyle name="Normal 5 2 2 2 5 4 6" xfId="13185" xr:uid="{054E3840-8311-45B9-A3EF-ADFEEEBF2D8F}"/>
    <cellStyle name="Normal 5 2 2 2 5 4 7" xfId="15530" xr:uid="{C6B4F9F0-1843-4636-A68C-6ECCCB8CA999}"/>
    <cellStyle name="Normal 5 2 2 2 5 4 8" xfId="17876" xr:uid="{B1736AE7-021E-405F-B73E-2EC8D25876D0}"/>
    <cellStyle name="Normal 5 2 2 2 5 4 9" xfId="20221" xr:uid="{1444A61C-B38C-4BA7-A78E-EE262DACEA24}"/>
    <cellStyle name="Normal 5 2 2 2 5 5" xfId="1844" xr:uid="{E24FCC32-DDAC-407E-83A9-9D1CA8AA7FE2}"/>
    <cellStyle name="Normal 5 2 2 2 5 5 10" xfId="22950" xr:uid="{4F76B136-CCBD-4563-A1ED-ADB5A72C865B}"/>
    <cellStyle name="Normal 5 2 2 2 5 5 11" xfId="25295" xr:uid="{6CC55D3C-9C41-402A-9DF8-182F55BC8009}"/>
    <cellStyle name="Normal 5 2 2 2 5 5 12" xfId="27640" xr:uid="{7AE64711-E037-4294-8EB7-5E3F4C78ABBA}"/>
    <cellStyle name="Normal 5 2 2 2 5 5 2" xfId="4189" xr:uid="{824F6641-1805-46AC-8449-C2FC43762C8C}"/>
    <cellStyle name="Normal 5 2 2 2 5 5 3" xfId="6534" xr:uid="{2F2D6408-2D90-4D89-B06F-B2D49D342840}"/>
    <cellStyle name="Normal 5 2 2 2 5 5 4" xfId="8879" xr:uid="{C2B1C71A-6C35-4470-A1EA-4E85247E42CD}"/>
    <cellStyle name="Normal 5 2 2 2 5 5 5" xfId="11224" xr:uid="{86290FB8-70A7-4A2C-9FDC-607394D7F806}"/>
    <cellStyle name="Normal 5 2 2 2 5 5 6" xfId="13569" xr:uid="{C711CF32-0812-423B-9B32-57B29784E24C}"/>
    <cellStyle name="Normal 5 2 2 2 5 5 7" xfId="15914" xr:uid="{530611B9-C004-475F-A1C3-07E07E852263}"/>
    <cellStyle name="Normal 5 2 2 2 5 5 8" xfId="18260" xr:uid="{E27EC2FB-C016-4F58-A482-B39D82FFB8C9}"/>
    <cellStyle name="Normal 5 2 2 2 5 5 9" xfId="20605" xr:uid="{61F8116F-78D0-4A14-ABD2-272B841E016B}"/>
    <cellStyle name="Normal 5 2 2 2 5 6" xfId="2228" xr:uid="{1F2F4C9E-1816-4C6B-9A60-7952E8BA8A44}"/>
    <cellStyle name="Normal 5 2 2 2 5 6 10" xfId="23334" xr:uid="{E56CDFE2-9030-439B-BFB3-6A7AA0702B37}"/>
    <cellStyle name="Normal 5 2 2 2 5 6 11" xfId="25679" xr:uid="{FA9F1CCA-4CF0-4C15-84C3-3518597CC154}"/>
    <cellStyle name="Normal 5 2 2 2 5 6 12" xfId="28024" xr:uid="{B7ADB16B-2EDB-4D9E-A702-B5E90BD531EC}"/>
    <cellStyle name="Normal 5 2 2 2 5 6 2" xfId="4573" xr:uid="{E373C2F4-0236-43F0-A29C-CF26D514D083}"/>
    <cellStyle name="Normal 5 2 2 2 5 6 3" xfId="6918" xr:uid="{96ADDD57-C40A-4C0B-8F64-FD34C5186DB4}"/>
    <cellStyle name="Normal 5 2 2 2 5 6 4" xfId="9263" xr:uid="{0DFCE824-31EE-4406-85D9-D2680697B37F}"/>
    <cellStyle name="Normal 5 2 2 2 5 6 5" xfId="11608" xr:uid="{AF65A54D-A128-4FD3-A4B5-CE04771FDAF5}"/>
    <cellStyle name="Normal 5 2 2 2 5 6 6" xfId="13953" xr:uid="{39DD8637-ABB8-439E-9C5E-72D5477F98FC}"/>
    <cellStyle name="Normal 5 2 2 2 5 6 7" xfId="16298" xr:uid="{1916F200-8437-495F-9B38-D0298E013162}"/>
    <cellStyle name="Normal 5 2 2 2 5 6 8" xfId="18644" xr:uid="{264FDBA0-5F00-4BD7-8110-15147DDE6375}"/>
    <cellStyle name="Normal 5 2 2 2 5 6 9" xfId="20989" xr:uid="{EBD1F932-325A-426D-8838-FA806F0F2BD7}"/>
    <cellStyle name="Normal 5 2 2 2 5 7" xfId="2612" xr:uid="{186FFC79-7870-4E7B-A5D4-6A3215647FDA}"/>
    <cellStyle name="Normal 5 2 2 2 5 8" xfId="4957" xr:uid="{7A5CF996-4F8B-4DDC-90F2-F9B4C1728AC5}"/>
    <cellStyle name="Normal 5 2 2 2 5 9" xfId="7302" xr:uid="{B2080DC2-D989-44A2-8278-0A71661DB309}"/>
    <cellStyle name="Normal 5 2 2 2 6" xfId="315" xr:uid="{EEC8CD5E-6F81-4742-A3FE-92B23DBE334D}"/>
    <cellStyle name="Normal 5 2 2 2 6 10" xfId="9695" xr:uid="{B73F4D7B-C825-4D7F-B010-A772F3B17D60}"/>
    <cellStyle name="Normal 5 2 2 2 6 11" xfId="12040" xr:uid="{6AA2352F-31B4-46D4-8AFA-7588C4A8609E}"/>
    <cellStyle name="Normal 5 2 2 2 6 12" xfId="14385" xr:uid="{7D70D573-F91E-4E60-8D6D-BD7F8F6777DF}"/>
    <cellStyle name="Normal 5 2 2 2 6 13" xfId="16731" xr:uid="{C18988D1-98CB-425D-8712-E05B3C40348F}"/>
    <cellStyle name="Normal 5 2 2 2 6 14" xfId="19076" xr:uid="{1FCC6527-A06E-40F0-8B64-0FECF8724DEB}"/>
    <cellStyle name="Normal 5 2 2 2 6 15" xfId="21421" xr:uid="{7FDED469-B8A4-4E0B-9C62-AFFAFEA9BBBA}"/>
    <cellStyle name="Normal 5 2 2 2 6 16" xfId="23766" xr:uid="{7B811147-A981-4A16-A06A-BD9BACC39898}"/>
    <cellStyle name="Normal 5 2 2 2 6 17" xfId="26111" xr:uid="{0B02CAA5-ADCE-4FDA-B26B-FDB44A2CC578}"/>
    <cellStyle name="Normal 5 2 2 2 6 2" xfId="699" xr:uid="{9992D935-5BE0-4B57-A0FB-0893643BEC9D}"/>
    <cellStyle name="Normal 5 2 2 2 6 2 10" xfId="21805" xr:uid="{625C93DC-7C1E-42B9-8C91-390B86890F41}"/>
    <cellStyle name="Normal 5 2 2 2 6 2 11" xfId="24150" xr:uid="{D014C198-7449-41A4-8646-787BA0EA4EB7}"/>
    <cellStyle name="Normal 5 2 2 2 6 2 12" xfId="26495" xr:uid="{64286028-2E81-49FA-8EB4-B401D3BB095C}"/>
    <cellStyle name="Normal 5 2 2 2 6 2 2" xfId="3044" xr:uid="{A44842C0-E85D-4334-B06E-AA18EB8A18FD}"/>
    <cellStyle name="Normal 5 2 2 2 6 2 3" xfId="5389" xr:uid="{D5BEEBB8-BA69-4F59-BC2C-727BCF77A6B9}"/>
    <cellStyle name="Normal 5 2 2 2 6 2 4" xfId="7734" xr:uid="{955989EF-24A1-4797-B3FC-C23F1CA9FF89}"/>
    <cellStyle name="Normal 5 2 2 2 6 2 5" xfId="10079" xr:uid="{BD49E22C-AFD1-4430-B236-5730452BC91A}"/>
    <cellStyle name="Normal 5 2 2 2 6 2 6" xfId="12424" xr:uid="{2E101E29-396A-4514-A3CF-9F997251AB41}"/>
    <cellStyle name="Normal 5 2 2 2 6 2 7" xfId="14769" xr:uid="{969F3D86-C128-47B5-A881-DC03A03B7B42}"/>
    <cellStyle name="Normal 5 2 2 2 6 2 8" xfId="17115" xr:uid="{BA1BAE72-770C-4F93-B1E4-04C91657CBC8}"/>
    <cellStyle name="Normal 5 2 2 2 6 2 9" xfId="19460" xr:uid="{594366F7-C7C2-45C4-B1FE-A090CD4B966B}"/>
    <cellStyle name="Normal 5 2 2 2 6 3" xfId="1124" xr:uid="{11F98DF5-68B7-455D-B933-E34C7196F24D}"/>
    <cellStyle name="Normal 5 2 2 2 6 3 10" xfId="22230" xr:uid="{58C026BD-D310-4C65-8BEB-EB5D30EDD8EA}"/>
    <cellStyle name="Normal 5 2 2 2 6 3 11" xfId="24575" xr:uid="{C25CD2A5-5342-442A-98BD-E1F2E87FB693}"/>
    <cellStyle name="Normal 5 2 2 2 6 3 12" xfId="26920" xr:uid="{DC04B7A6-E08F-4A63-83B9-368C07ADD609}"/>
    <cellStyle name="Normal 5 2 2 2 6 3 2" xfId="3469" xr:uid="{8E2975DF-8CA9-46E7-BC86-D85DEE1AE92B}"/>
    <cellStyle name="Normal 5 2 2 2 6 3 3" xfId="5814" xr:uid="{B1B81534-8FA3-4EBD-B913-F7C9F55B7177}"/>
    <cellStyle name="Normal 5 2 2 2 6 3 4" xfId="8159" xr:uid="{25A3CF99-687D-4EA8-BEB5-BE7BB105DD4F}"/>
    <cellStyle name="Normal 5 2 2 2 6 3 5" xfId="10504" xr:uid="{686D73FD-0E5E-4B66-83F9-38D44E93A11F}"/>
    <cellStyle name="Normal 5 2 2 2 6 3 6" xfId="12849" xr:uid="{05A87DED-30D6-4A92-A835-369C6FAC7549}"/>
    <cellStyle name="Normal 5 2 2 2 6 3 7" xfId="15194" xr:uid="{DB5E1633-9756-4C0B-8776-4827ED7D5F7C}"/>
    <cellStyle name="Normal 5 2 2 2 6 3 8" xfId="17540" xr:uid="{DF56DAF3-D07A-45ED-B7CA-A71653BC84E8}"/>
    <cellStyle name="Normal 5 2 2 2 6 3 9" xfId="19885" xr:uid="{6AFA38E7-536B-41DB-8831-DF16DE86C16E}"/>
    <cellStyle name="Normal 5 2 2 2 6 4" xfId="1508" xr:uid="{B2C9D1EA-9139-4246-B3A5-7628D45C9962}"/>
    <cellStyle name="Normal 5 2 2 2 6 4 10" xfId="22614" xr:uid="{4E6849CE-1B30-4653-975C-0B40F9E6C2E0}"/>
    <cellStyle name="Normal 5 2 2 2 6 4 11" xfId="24959" xr:uid="{54B04633-EF1F-462F-A2E2-45AB25943554}"/>
    <cellStyle name="Normal 5 2 2 2 6 4 12" xfId="27304" xr:uid="{7A236636-CF1F-4E8E-A5D7-F15C247F0CDD}"/>
    <cellStyle name="Normal 5 2 2 2 6 4 2" xfId="3853" xr:uid="{F1F21CEC-58E4-44C9-A755-60A6C78048B0}"/>
    <cellStyle name="Normal 5 2 2 2 6 4 3" xfId="6198" xr:uid="{CC6429CC-E43C-4DEF-872E-57B56A6DA00B}"/>
    <cellStyle name="Normal 5 2 2 2 6 4 4" xfId="8543" xr:uid="{8F0F0C27-A7B2-4D8B-8F2E-E21703DA49A7}"/>
    <cellStyle name="Normal 5 2 2 2 6 4 5" xfId="10888" xr:uid="{DFEBF0E5-A20B-4E1F-A754-36E0C9CF529B}"/>
    <cellStyle name="Normal 5 2 2 2 6 4 6" xfId="13233" xr:uid="{1C118DEA-E1D6-4BDF-925E-D81F9922E2A2}"/>
    <cellStyle name="Normal 5 2 2 2 6 4 7" xfId="15578" xr:uid="{0C9E049E-11D1-4C57-B0DB-76CCA80F1FFE}"/>
    <cellStyle name="Normal 5 2 2 2 6 4 8" xfId="17924" xr:uid="{54B3C396-FD5F-496E-86D3-A9282B7E21D4}"/>
    <cellStyle name="Normal 5 2 2 2 6 4 9" xfId="20269" xr:uid="{35747D46-FC0A-4BC7-9D15-2E503B493164}"/>
    <cellStyle name="Normal 5 2 2 2 6 5" xfId="1892" xr:uid="{6593278D-C3CA-4226-9EA3-A257DAAFDCCE}"/>
    <cellStyle name="Normal 5 2 2 2 6 5 10" xfId="22998" xr:uid="{16337246-D75F-4A4F-8B2E-FB985D51DE21}"/>
    <cellStyle name="Normal 5 2 2 2 6 5 11" xfId="25343" xr:uid="{A4B7E6BC-A3EA-47C9-8E0E-2F238154CBFC}"/>
    <cellStyle name="Normal 5 2 2 2 6 5 12" xfId="27688" xr:uid="{3D2CE813-9C3A-4F59-8BFE-D4E64EA2DDA4}"/>
    <cellStyle name="Normal 5 2 2 2 6 5 2" xfId="4237" xr:uid="{88A061DB-D999-4F25-B296-28C840DCD417}"/>
    <cellStyle name="Normal 5 2 2 2 6 5 3" xfId="6582" xr:uid="{965D5B74-8CA5-464B-90EA-1DD29F736FB6}"/>
    <cellStyle name="Normal 5 2 2 2 6 5 4" xfId="8927" xr:uid="{98A0639E-786E-401B-B7FF-589713F991DE}"/>
    <cellStyle name="Normal 5 2 2 2 6 5 5" xfId="11272" xr:uid="{5D8DA794-43BB-4836-AA6B-D98D3E96D375}"/>
    <cellStyle name="Normal 5 2 2 2 6 5 6" xfId="13617" xr:uid="{6C71B750-9373-4990-B2CC-7483A68553D1}"/>
    <cellStyle name="Normal 5 2 2 2 6 5 7" xfId="15962" xr:uid="{36B48628-0513-495F-9B84-5E6FBF8939A8}"/>
    <cellStyle name="Normal 5 2 2 2 6 5 8" xfId="18308" xr:uid="{FDAC3FAC-31DF-4FBF-8135-4E592B38D890}"/>
    <cellStyle name="Normal 5 2 2 2 6 5 9" xfId="20653" xr:uid="{D39E9626-5F0F-44AA-A13E-BA927D1B9153}"/>
    <cellStyle name="Normal 5 2 2 2 6 6" xfId="2276" xr:uid="{6B644118-7E2C-47CA-90AE-6E4E3CE697FC}"/>
    <cellStyle name="Normal 5 2 2 2 6 6 10" xfId="23382" xr:uid="{C52AAB66-CAC3-4434-B752-A50BE31C8A71}"/>
    <cellStyle name="Normal 5 2 2 2 6 6 11" xfId="25727" xr:uid="{B124A05A-7E60-4EFB-A9B8-3BBDF70B770D}"/>
    <cellStyle name="Normal 5 2 2 2 6 6 12" xfId="28072" xr:uid="{E7F1346A-01FB-48F6-A80F-091D8C2CB5E9}"/>
    <cellStyle name="Normal 5 2 2 2 6 6 2" xfId="4621" xr:uid="{9CEF491F-F3A2-4445-8D8B-142E57589BAD}"/>
    <cellStyle name="Normal 5 2 2 2 6 6 3" xfId="6966" xr:uid="{D0D1FD7B-EB79-411A-B607-4FF6580FAE00}"/>
    <cellStyle name="Normal 5 2 2 2 6 6 4" xfId="9311" xr:uid="{C94227CC-1B74-4990-92A5-6F623D76F644}"/>
    <cellStyle name="Normal 5 2 2 2 6 6 5" xfId="11656" xr:uid="{66E39D31-0884-4059-A58D-722CC0B41593}"/>
    <cellStyle name="Normal 5 2 2 2 6 6 6" xfId="14001" xr:uid="{D0828E93-21D2-4CCD-B112-86B297B1CBEF}"/>
    <cellStyle name="Normal 5 2 2 2 6 6 7" xfId="16346" xr:uid="{5A597A1D-B47E-46D3-9DB8-C8F5E7D0AAFC}"/>
    <cellStyle name="Normal 5 2 2 2 6 6 8" xfId="18692" xr:uid="{2799CCA7-ABE0-448F-87DB-1E44561D7F46}"/>
    <cellStyle name="Normal 5 2 2 2 6 6 9" xfId="21037" xr:uid="{E6361148-FBC5-4CDA-8960-A7D8F1BBFC48}"/>
    <cellStyle name="Normal 5 2 2 2 6 7" xfId="2660" xr:uid="{9426465F-EFF3-4F8E-A579-62C8D51C0E4E}"/>
    <cellStyle name="Normal 5 2 2 2 6 8" xfId="5005" xr:uid="{5E7573B9-B983-4D59-A4EA-60B57E2E8F5F}"/>
    <cellStyle name="Normal 5 2 2 2 6 9" xfId="7350" xr:uid="{0F8E1E26-CBDB-44BD-AEEF-BE463B3E8429}"/>
    <cellStyle name="Normal 5 2 2 2 7" xfId="363" xr:uid="{F7A16BB1-C851-4421-B189-BB459E8AB05D}"/>
    <cellStyle name="Normal 5 2 2 2 7 10" xfId="9743" xr:uid="{55AE1FF9-DA4D-4D8A-A21E-FC12C2009E03}"/>
    <cellStyle name="Normal 5 2 2 2 7 11" xfId="12088" xr:uid="{987F3F12-1D0B-4F4B-A7CB-C0DEAC8918CB}"/>
    <cellStyle name="Normal 5 2 2 2 7 12" xfId="14433" xr:uid="{6C6C40D6-A321-4829-99F1-5969B38E4EA0}"/>
    <cellStyle name="Normal 5 2 2 2 7 13" xfId="16779" xr:uid="{5AFCFEC1-DF26-4C5D-B1C8-ED5A8240F2C4}"/>
    <cellStyle name="Normal 5 2 2 2 7 14" xfId="19124" xr:uid="{C6FF19AA-BA50-4547-BCF7-164070625CEE}"/>
    <cellStyle name="Normal 5 2 2 2 7 15" xfId="21469" xr:uid="{2BA6C899-1BB2-45FA-90ED-F988A6AB3B9C}"/>
    <cellStyle name="Normal 5 2 2 2 7 16" xfId="23814" xr:uid="{F90FE3E3-3FCA-4D40-85D1-AC99144690B9}"/>
    <cellStyle name="Normal 5 2 2 2 7 17" xfId="26159" xr:uid="{01AFA689-AD1F-4B8A-9950-58F381604CB5}"/>
    <cellStyle name="Normal 5 2 2 2 7 2" xfId="747" xr:uid="{5E2BCF9E-BF81-4E10-94C8-E20BE4C7BCC9}"/>
    <cellStyle name="Normal 5 2 2 2 7 2 10" xfId="21853" xr:uid="{C9CFDFD9-4B69-4F44-B752-9821EDB4BA26}"/>
    <cellStyle name="Normal 5 2 2 2 7 2 11" xfId="24198" xr:uid="{E6EB7227-0CF0-4CA1-AA91-3647A2B5A774}"/>
    <cellStyle name="Normal 5 2 2 2 7 2 12" xfId="26543" xr:uid="{76165055-6DC8-4651-996A-96C777EF331E}"/>
    <cellStyle name="Normal 5 2 2 2 7 2 2" xfId="3092" xr:uid="{9261A50B-D3A5-4284-A6AA-A382C1F52883}"/>
    <cellStyle name="Normal 5 2 2 2 7 2 3" xfId="5437" xr:uid="{22429693-F9CE-42F5-BEC5-0B96B9E8E4B8}"/>
    <cellStyle name="Normal 5 2 2 2 7 2 4" xfId="7782" xr:uid="{252ED789-1265-42AC-9431-F7555291109B}"/>
    <cellStyle name="Normal 5 2 2 2 7 2 5" xfId="10127" xr:uid="{9AFA119D-BAF3-41F9-990F-80725F80BBFF}"/>
    <cellStyle name="Normal 5 2 2 2 7 2 6" xfId="12472" xr:uid="{434BAD4D-DCE2-4E63-85C8-7421BDC01580}"/>
    <cellStyle name="Normal 5 2 2 2 7 2 7" xfId="14817" xr:uid="{F51F4010-EDF0-4A46-996C-F8F29159E317}"/>
    <cellStyle name="Normal 5 2 2 2 7 2 8" xfId="17163" xr:uid="{BDBF6756-CDD2-4FC1-B86D-8DAD29FCE449}"/>
    <cellStyle name="Normal 5 2 2 2 7 2 9" xfId="19508" xr:uid="{3D55D512-3DE1-4A08-AFAC-136A5D316C31}"/>
    <cellStyle name="Normal 5 2 2 2 7 3" xfId="1172" xr:uid="{95B4A9D0-A1DA-46F0-AF49-19BED76257AB}"/>
    <cellStyle name="Normal 5 2 2 2 7 3 10" xfId="22278" xr:uid="{DDBA0FFD-D793-4C6D-B7F8-8B2582E0F6F9}"/>
    <cellStyle name="Normal 5 2 2 2 7 3 11" xfId="24623" xr:uid="{B0BE56F8-7027-4268-8CA0-95E2AFBC7DCD}"/>
    <cellStyle name="Normal 5 2 2 2 7 3 12" xfId="26968" xr:uid="{312CEC02-B0DB-4B1B-B336-48E4CFEA2229}"/>
    <cellStyle name="Normal 5 2 2 2 7 3 2" xfId="3517" xr:uid="{AE5E81E0-83D8-4C60-8E15-8687636BEF65}"/>
    <cellStyle name="Normal 5 2 2 2 7 3 3" xfId="5862" xr:uid="{6690ADF1-7217-4ABE-9012-9F8507057483}"/>
    <cellStyle name="Normal 5 2 2 2 7 3 4" xfId="8207" xr:uid="{9F6764D4-CAD9-4886-ABA6-7FC6F771646C}"/>
    <cellStyle name="Normal 5 2 2 2 7 3 5" xfId="10552" xr:uid="{929E2D91-48C4-417C-B162-F26E9C3812E3}"/>
    <cellStyle name="Normal 5 2 2 2 7 3 6" xfId="12897" xr:uid="{32D43F11-AA03-45C8-B383-B982D5CBE934}"/>
    <cellStyle name="Normal 5 2 2 2 7 3 7" xfId="15242" xr:uid="{83C63F26-C833-4AD2-B9CA-04754006A732}"/>
    <cellStyle name="Normal 5 2 2 2 7 3 8" xfId="17588" xr:uid="{3DB11B39-B583-43FF-9D7D-956EE3BA569F}"/>
    <cellStyle name="Normal 5 2 2 2 7 3 9" xfId="19933" xr:uid="{33FDDB12-F9F7-49F7-8643-9390BF19BB8E}"/>
    <cellStyle name="Normal 5 2 2 2 7 4" xfId="1556" xr:uid="{6B4E8F50-B2B4-45B5-8CAE-A60FC058FB94}"/>
    <cellStyle name="Normal 5 2 2 2 7 4 10" xfId="22662" xr:uid="{709629F8-E9A0-4F1D-B43D-41A90B1329C3}"/>
    <cellStyle name="Normal 5 2 2 2 7 4 11" xfId="25007" xr:uid="{C844B738-345F-43B4-8089-1A8087C30C3C}"/>
    <cellStyle name="Normal 5 2 2 2 7 4 12" xfId="27352" xr:uid="{4D7DE5DE-E920-47E2-934E-CE0180FF2AAD}"/>
    <cellStyle name="Normal 5 2 2 2 7 4 2" xfId="3901" xr:uid="{93D650B7-058E-4A9C-938A-FBA666ECF542}"/>
    <cellStyle name="Normal 5 2 2 2 7 4 3" xfId="6246" xr:uid="{7397DD9A-D5B8-459B-A000-EC216E278416}"/>
    <cellStyle name="Normal 5 2 2 2 7 4 4" xfId="8591" xr:uid="{619E34BE-FD90-4CC5-9A84-D777FE2B7A7B}"/>
    <cellStyle name="Normal 5 2 2 2 7 4 5" xfId="10936" xr:uid="{A52DCAE0-8E0F-4AD2-AA24-186199F4DF6C}"/>
    <cellStyle name="Normal 5 2 2 2 7 4 6" xfId="13281" xr:uid="{442B1D57-4324-4E33-B63C-2C4FA2C55735}"/>
    <cellStyle name="Normal 5 2 2 2 7 4 7" xfId="15626" xr:uid="{A8D8BF06-71CC-4AEB-959A-DD2826FF7F93}"/>
    <cellStyle name="Normal 5 2 2 2 7 4 8" xfId="17972" xr:uid="{37D929BC-82D9-4D32-A76F-33EC7FAB7ECA}"/>
    <cellStyle name="Normal 5 2 2 2 7 4 9" xfId="20317" xr:uid="{6A32F2D3-13AE-43E3-A7AB-D106E7A74728}"/>
    <cellStyle name="Normal 5 2 2 2 7 5" xfId="1940" xr:uid="{D46F803B-7A1D-455C-ACCA-9FA1B6E497E7}"/>
    <cellStyle name="Normal 5 2 2 2 7 5 10" xfId="23046" xr:uid="{DE5FE0DF-D79A-4EE3-A3BB-D52A3FFEA161}"/>
    <cellStyle name="Normal 5 2 2 2 7 5 11" xfId="25391" xr:uid="{9C3E03A7-9196-400C-9458-714B56AEADD1}"/>
    <cellStyle name="Normal 5 2 2 2 7 5 12" xfId="27736" xr:uid="{B6DA5954-FE87-49F4-93B5-CE16A30C780E}"/>
    <cellStyle name="Normal 5 2 2 2 7 5 2" xfId="4285" xr:uid="{63805EDB-7A97-438F-92F9-16F52CEEE56E}"/>
    <cellStyle name="Normal 5 2 2 2 7 5 3" xfId="6630" xr:uid="{F3DDB060-208C-413A-9EB0-A77D5EAB85F4}"/>
    <cellStyle name="Normal 5 2 2 2 7 5 4" xfId="8975" xr:uid="{C2782403-8332-4419-ACA2-1AF76CEB6FC4}"/>
    <cellStyle name="Normal 5 2 2 2 7 5 5" xfId="11320" xr:uid="{464D748D-ABF8-498F-BAE8-E4B0BBB89486}"/>
    <cellStyle name="Normal 5 2 2 2 7 5 6" xfId="13665" xr:uid="{4A71019D-B219-4D83-8CCB-E90FDDEDF580}"/>
    <cellStyle name="Normal 5 2 2 2 7 5 7" xfId="16010" xr:uid="{15BE682A-DD7B-4E07-B72A-02239915AB34}"/>
    <cellStyle name="Normal 5 2 2 2 7 5 8" xfId="18356" xr:uid="{335D9908-8A91-49E7-925B-1AEAF26B5789}"/>
    <cellStyle name="Normal 5 2 2 2 7 5 9" xfId="20701" xr:uid="{E97194EF-67D6-4A01-B817-A858C74668CC}"/>
    <cellStyle name="Normal 5 2 2 2 7 6" xfId="2324" xr:uid="{471BE7D1-2CBB-44BB-AB64-A19B36E88098}"/>
    <cellStyle name="Normal 5 2 2 2 7 6 10" xfId="23430" xr:uid="{BC31854C-7F26-42A6-8462-6C7034AF42F2}"/>
    <cellStyle name="Normal 5 2 2 2 7 6 11" xfId="25775" xr:uid="{3746ADF7-DB3C-4781-A9AE-C3B9A0C0ADA8}"/>
    <cellStyle name="Normal 5 2 2 2 7 6 12" xfId="28120" xr:uid="{61BB2F36-3628-4FBB-B0F4-4C89B1B10659}"/>
    <cellStyle name="Normal 5 2 2 2 7 6 2" xfId="4669" xr:uid="{AA6CF9E7-39B1-4995-A762-52C3D7249EC4}"/>
    <cellStyle name="Normal 5 2 2 2 7 6 3" xfId="7014" xr:uid="{7D285DED-1F25-4782-9045-0E1FD721A346}"/>
    <cellStyle name="Normal 5 2 2 2 7 6 4" xfId="9359" xr:uid="{346D3626-2349-46BB-96CE-17F5FA5317B0}"/>
    <cellStyle name="Normal 5 2 2 2 7 6 5" xfId="11704" xr:uid="{7CCC17C7-F136-4463-A98F-67627C313EAD}"/>
    <cellStyle name="Normal 5 2 2 2 7 6 6" xfId="14049" xr:uid="{EF19CB7E-D3CD-4ACA-8F3A-C191EDFB2E5C}"/>
    <cellStyle name="Normal 5 2 2 2 7 6 7" xfId="16394" xr:uid="{DAFA1E21-4B8D-42B6-A359-5F87D30928A1}"/>
    <cellStyle name="Normal 5 2 2 2 7 6 8" xfId="18740" xr:uid="{9EF715CB-36DA-4AF7-8DD2-4D9E3D44BF18}"/>
    <cellStyle name="Normal 5 2 2 2 7 6 9" xfId="21085" xr:uid="{974085B7-34DB-4B40-802E-0307AD04039F}"/>
    <cellStyle name="Normal 5 2 2 2 7 7" xfId="2708" xr:uid="{7BBB7F8A-3041-4B65-8BEC-A2BADD42BD32}"/>
    <cellStyle name="Normal 5 2 2 2 7 8" xfId="5053" xr:uid="{2B6EB304-F530-4D04-B5B1-7A6D2A13BF52}"/>
    <cellStyle name="Normal 5 2 2 2 7 9" xfId="7398" xr:uid="{9753E8B7-4769-4038-BDD1-89D05AAD6400}"/>
    <cellStyle name="Normal 5 2 2 2 8" xfId="411" xr:uid="{02FC297B-16F0-4204-9F87-868928D1F837}"/>
    <cellStyle name="Normal 5 2 2 2 8 10" xfId="9791" xr:uid="{681F33AF-588B-4414-9DB2-315C81BFC1D9}"/>
    <cellStyle name="Normal 5 2 2 2 8 11" xfId="12136" xr:uid="{EF558851-79A7-4C29-A2B3-65A0AD8A0E48}"/>
    <cellStyle name="Normal 5 2 2 2 8 12" xfId="14481" xr:uid="{7350F3C6-6600-4B4A-B11C-DD3F1F3562C0}"/>
    <cellStyle name="Normal 5 2 2 2 8 13" xfId="16827" xr:uid="{7688382D-90D0-4B47-B0E5-63958505244C}"/>
    <cellStyle name="Normal 5 2 2 2 8 14" xfId="19172" xr:uid="{1CDC000F-C6F6-4D15-ADEE-BCAE816FE822}"/>
    <cellStyle name="Normal 5 2 2 2 8 15" xfId="21517" xr:uid="{5D883CAF-A8B9-4952-8ECD-BC24F278E65E}"/>
    <cellStyle name="Normal 5 2 2 2 8 16" xfId="23862" xr:uid="{188706A6-988A-451A-A9F5-661F8A3644E7}"/>
    <cellStyle name="Normal 5 2 2 2 8 17" xfId="26207" xr:uid="{623434F5-EFE6-48FE-9270-D299DFC4C1D3}"/>
    <cellStyle name="Normal 5 2 2 2 8 2" xfId="795" xr:uid="{65F2A441-0501-4664-B946-722F1821CFF8}"/>
    <cellStyle name="Normal 5 2 2 2 8 2 10" xfId="21901" xr:uid="{248D2CCA-8217-4BD2-A8E3-EB1BA3465CBE}"/>
    <cellStyle name="Normal 5 2 2 2 8 2 11" xfId="24246" xr:uid="{F143ACC9-3885-41F5-9499-46A2B6CB4A6A}"/>
    <cellStyle name="Normal 5 2 2 2 8 2 12" xfId="26591" xr:uid="{A8CB1BA3-5D76-4966-BA66-653D44C18FF2}"/>
    <cellStyle name="Normal 5 2 2 2 8 2 2" xfId="3140" xr:uid="{37D966DA-065B-4BE6-A763-A2F1DBCF9242}"/>
    <cellStyle name="Normal 5 2 2 2 8 2 3" xfId="5485" xr:uid="{4691712C-5449-42AF-92D4-40D20BD3D757}"/>
    <cellStyle name="Normal 5 2 2 2 8 2 4" xfId="7830" xr:uid="{77032FDA-A7C3-4FCB-89E8-9E677C989380}"/>
    <cellStyle name="Normal 5 2 2 2 8 2 5" xfId="10175" xr:uid="{F4C31EDD-3565-480C-84D0-B572D4802E67}"/>
    <cellStyle name="Normal 5 2 2 2 8 2 6" xfId="12520" xr:uid="{1AFC104B-DEAC-40A5-977C-04578CE919DF}"/>
    <cellStyle name="Normal 5 2 2 2 8 2 7" xfId="14865" xr:uid="{6C88F619-BF1A-4F43-8D91-639B3FF49D37}"/>
    <cellStyle name="Normal 5 2 2 2 8 2 8" xfId="17211" xr:uid="{C4950A61-3CD8-4DB1-9922-2EE8896004DE}"/>
    <cellStyle name="Normal 5 2 2 2 8 2 9" xfId="19556" xr:uid="{CCC1A329-BB44-4278-8B67-0C0752664BC6}"/>
    <cellStyle name="Normal 5 2 2 2 8 3" xfId="1220" xr:uid="{BF3B3210-1728-4170-92B8-CA95A4707CAA}"/>
    <cellStyle name="Normal 5 2 2 2 8 3 10" xfId="22326" xr:uid="{042135D0-A560-4686-BB6A-4AC7D08BE19F}"/>
    <cellStyle name="Normal 5 2 2 2 8 3 11" xfId="24671" xr:uid="{7694E5D3-0E96-41F9-BAE4-8AA7987EFE72}"/>
    <cellStyle name="Normal 5 2 2 2 8 3 12" xfId="27016" xr:uid="{E9DF144E-67EC-456B-B43F-5AF03BC9C11D}"/>
    <cellStyle name="Normal 5 2 2 2 8 3 2" xfId="3565" xr:uid="{EC021418-95CE-4253-AC75-E266FBB9365D}"/>
    <cellStyle name="Normal 5 2 2 2 8 3 3" xfId="5910" xr:uid="{42F4D3CD-5103-42C0-BFF8-255CDC6FA93A}"/>
    <cellStyle name="Normal 5 2 2 2 8 3 4" xfId="8255" xr:uid="{E71F47DE-2720-4194-8A45-0E0A4F47C452}"/>
    <cellStyle name="Normal 5 2 2 2 8 3 5" xfId="10600" xr:uid="{BC46E4D6-036E-4E4E-B909-D727E5A31DEF}"/>
    <cellStyle name="Normal 5 2 2 2 8 3 6" xfId="12945" xr:uid="{1FCF7856-2FD1-4C55-9A7A-43F453494253}"/>
    <cellStyle name="Normal 5 2 2 2 8 3 7" xfId="15290" xr:uid="{02B07D0F-7D95-485C-83FF-B008E2A5D5E3}"/>
    <cellStyle name="Normal 5 2 2 2 8 3 8" xfId="17636" xr:uid="{40875B73-AC08-4234-900C-FCF00EDD1940}"/>
    <cellStyle name="Normal 5 2 2 2 8 3 9" xfId="19981" xr:uid="{0496B0A3-BA54-4500-838C-35955CB471E2}"/>
    <cellStyle name="Normal 5 2 2 2 8 4" xfId="1604" xr:uid="{2A1A4F54-C8CC-4150-889F-B0828C000978}"/>
    <cellStyle name="Normal 5 2 2 2 8 4 10" xfId="22710" xr:uid="{516DDE87-D119-4427-8E72-FE2021CFF800}"/>
    <cellStyle name="Normal 5 2 2 2 8 4 11" xfId="25055" xr:uid="{A25D7444-ABB5-4B64-94AD-545862B80A76}"/>
    <cellStyle name="Normal 5 2 2 2 8 4 12" xfId="27400" xr:uid="{41F169A7-8330-435D-BD13-4528E60F90F8}"/>
    <cellStyle name="Normal 5 2 2 2 8 4 2" xfId="3949" xr:uid="{A073DCC2-DC6D-4F40-A875-BA9543424B2A}"/>
    <cellStyle name="Normal 5 2 2 2 8 4 3" xfId="6294" xr:uid="{1D205706-518D-4DA1-81D6-2C318DAA5B55}"/>
    <cellStyle name="Normal 5 2 2 2 8 4 4" xfId="8639" xr:uid="{6CF65457-CB09-4E6A-A088-61718CB72A5F}"/>
    <cellStyle name="Normal 5 2 2 2 8 4 5" xfId="10984" xr:uid="{DB9CFCE0-8F14-4968-AA17-6A0A47CCB068}"/>
    <cellStyle name="Normal 5 2 2 2 8 4 6" xfId="13329" xr:uid="{79CB0F74-F341-4342-9B81-470EA3113B67}"/>
    <cellStyle name="Normal 5 2 2 2 8 4 7" xfId="15674" xr:uid="{872565F9-7BB2-4F2A-BC38-2DECB0A744A1}"/>
    <cellStyle name="Normal 5 2 2 2 8 4 8" xfId="18020" xr:uid="{725223CD-6BC6-4B2A-843B-3DFAEB426924}"/>
    <cellStyle name="Normal 5 2 2 2 8 4 9" xfId="20365" xr:uid="{7584D83B-274A-495C-9387-466A9EC7697C}"/>
    <cellStyle name="Normal 5 2 2 2 8 5" xfId="1988" xr:uid="{D6542AAA-44FD-4E89-AA88-F70CA68F206D}"/>
    <cellStyle name="Normal 5 2 2 2 8 5 10" xfId="23094" xr:uid="{902FCB37-976E-4773-81AF-3398FDE5BBDA}"/>
    <cellStyle name="Normal 5 2 2 2 8 5 11" xfId="25439" xr:uid="{DD3080E8-ECD6-477F-9F3B-7FE25C83A5EA}"/>
    <cellStyle name="Normal 5 2 2 2 8 5 12" xfId="27784" xr:uid="{29974C03-14AB-4448-8702-3627AAE2DAC6}"/>
    <cellStyle name="Normal 5 2 2 2 8 5 2" xfId="4333" xr:uid="{A5655736-7A66-4B20-B235-56DCE8E9D517}"/>
    <cellStyle name="Normal 5 2 2 2 8 5 3" xfId="6678" xr:uid="{9EC6C056-BAB0-4D35-839F-8B41E5B31ADD}"/>
    <cellStyle name="Normal 5 2 2 2 8 5 4" xfId="9023" xr:uid="{10238191-7249-42FE-858C-E07A05A7EC1D}"/>
    <cellStyle name="Normal 5 2 2 2 8 5 5" xfId="11368" xr:uid="{FEFC640C-4E11-44A1-A2DA-8768A35F7AA6}"/>
    <cellStyle name="Normal 5 2 2 2 8 5 6" xfId="13713" xr:uid="{9BBA9A64-10D5-4FAB-8F37-63EE7287BE50}"/>
    <cellStyle name="Normal 5 2 2 2 8 5 7" xfId="16058" xr:uid="{5DE2B3C2-1419-45E4-B0E2-85873F1E2BA4}"/>
    <cellStyle name="Normal 5 2 2 2 8 5 8" xfId="18404" xr:uid="{C289EACC-525E-465E-9C44-0EA809995E1B}"/>
    <cellStyle name="Normal 5 2 2 2 8 5 9" xfId="20749" xr:uid="{5DC3823D-5280-46B5-94B5-D3FDC8907421}"/>
    <cellStyle name="Normal 5 2 2 2 8 6" xfId="2372" xr:uid="{40911F14-D717-4FAF-BD0C-3E5590295F6A}"/>
    <cellStyle name="Normal 5 2 2 2 8 6 10" xfId="23478" xr:uid="{2B993EF7-8A20-40A7-9AEB-F9B860960CD4}"/>
    <cellStyle name="Normal 5 2 2 2 8 6 11" xfId="25823" xr:uid="{3A983720-CDAA-4DC0-B874-7ED41400DD62}"/>
    <cellStyle name="Normal 5 2 2 2 8 6 12" xfId="28168" xr:uid="{DB0ECF19-B16A-470B-82C3-246EDD70B1DD}"/>
    <cellStyle name="Normal 5 2 2 2 8 6 2" xfId="4717" xr:uid="{400A3488-739B-4343-B3D7-FF0E4300B3FD}"/>
    <cellStyle name="Normal 5 2 2 2 8 6 3" xfId="7062" xr:uid="{A21E52C7-FC37-4E3F-BA94-C3268988CEF6}"/>
    <cellStyle name="Normal 5 2 2 2 8 6 4" xfId="9407" xr:uid="{19FA6667-2C41-4984-B485-1598A9D488A0}"/>
    <cellStyle name="Normal 5 2 2 2 8 6 5" xfId="11752" xr:uid="{DCAF9EA7-1156-402C-91D7-DE0698AFF8EB}"/>
    <cellStyle name="Normal 5 2 2 2 8 6 6" xfId="14097" xr:uid="{F954D09F-6F8F-43A4-949F-A299AA107660}"/>
    <cellStyle name="Normal 5 2 2 2 8 6 7" xfId="16442" xr:uid="{60874C42-14BC-43B3-9965-6F756039B315}"/>
    <cellStyle name="Normal 5 2 2 2 8 6 8" xfId="18788" xr:uid="{E8C2527B-6397-483E-B785-A00BA8D5FA18}"/>
    <cellStyle name="Normal 5 2 2 2 8 6 9" xfId="21133" xr:uid="{0124B2A3-719E-4C4E-A923-FD57ADE51590}"/>
    <cellStyle name="Normal 5 2 2 2 8 7" xfId="2756" xr:uid="{C3D029BA-92CD-482B-A17B-06AB25799B70}"/>
    <cellStyle name="Normal 5 2 2 2 8 8" xfId="5101" xr:uid="{BD34DE84-5EDA-471D-992F-58072F38F68A}"/>
    <cellStyle name="Normal 5 2 2 2 8 9" xfId="7446" xr:uid="{4BCD7706-FC30-4B46-9333-50EC5098F529}"/>
    <cellStyle name="Normal 5 2 2 2 9" xfId="459" xr:uid="{051DACB0-5B24-4721-BA3A-2812AEA8716F}"/>
    <cellStyle name="Normal 5 2 2 2 9 10" xfId="21565" xr:uid="{1FF32ED3-2722-44C0-A81E-54FCAA8AB925}"/>
    <cellStyle name="Normal 5 2 2 2 9 11" xfId="23910" xr:uid="{413DD104-DC48-41E7-87AD-BAAEA6B843BF}"/>
    <cellStyle name="Normal 5 2 2 2 9 12" xfId="26255" xr:uid="{BDFC781A-5207-4CCE-AE03-DBF6D471415E}"/>
    <cellStyle name="Normal 5 2 2 2 9 2" xfId="2804" xr:uid="{1BE3D78A-25A3-42BE-B9E9-88276852760D}"/>
    <cellStyle name="Normal 5 2 2 2 9 3" xfId="5149" xr:uid="{6D9FDD82-41A4-49DC-BF69-4D4D61A304BF}"/>
    <cellStyle name="Normal 5 2 2 2 9 4" xfId="7494" xr:uid="{3F5CE43C-8A50-48F8-8E3E-0E2DCCE86745}"/>
    <cellStyle name="Normal 5 2 2 2 9 5" xfId="9839" xr:uid="{A64C53E0-A731-4A8B-883D-7B5039374D41}"/>
    <cellStyle name="Normal 5 2 2 2 9 6" xfId="12184" xr:uid="{BE4AF7B1-0D8B-49B3-8B8D-B8796654E87E}"/>
    <cellStyle name="Normal 5 2 2 2 9 7" xfId="14529" xr:uid="{053708D2-AAB4-44C2-8170-2F370F487A42}"/>
    <cellStyle name="Normal 5 2 2 2 9 8" xfId="16875" xr:uid="{05808F98-9E5A-45D1-8840-E28AB3673F38}"/>
    <cellStyle name="Normal 5 2 2 2 9 9" xfId="19220" xr:uid="{93CFE92E-E385-4DC3-8929-EBB27A7A61A3}"/>
    <cellStyle name="Normal 5 2 2 20" xfId="14121" xr:uid="{E0CBD900-F65F-4AE3-8CA9-D9E83DDEB535}"/>
    <cellStyle name="Normal 5 2 2 21" xfId="16467" xr:uid="{EC628135-8829-4FB3-A8F0-FC7FC0B075ED}"/>
    <cellStyle name="Normal 5 2 2 22" xfId="18812" xr:uid="{0F383CAF-E258-452F-B1FE-EDF0EA371D94}"/>
    <cellStyle name="Normal 5 2 2 23" xfId="21157" xr:uid="{40B69C4C-023D-4E55-AE97-1784DD534A3E}"/>
    <cellStyle name="Normal 5 2 2 24" xfId="23502" xr:uid="{BEF92A81-AE2C-44FA-B6BE-907B3F897EBB}"/>
    <cellStyle name="Normal 5 2 2 25" xfId="25847" xr:uid="{89AF0FAA-2E3A-4869-9C76-A023AF1FD052}"/>
    <cellStyle name="Normal 5 2 2 3" xfId="99" xr:uid="{DFDC39D2-E8D3-4BE2-8C29-3CD0CD5AF238}"/>
    <cellStyle name="Normal 5 2 2 3 10" xfId="9479" xr:uid="{AE63F957-6464-401B-ABA3-FEDDA0728C3B}"/>
    <cellStyle name="Normal 5 2 2 3 11" xfId="11824" xr:uid="{8EB65A4A-E720-46BC-AD09-F75308522878}"/>
    <cellStyle name="Normal 5 2 2 3 12" xfId="14169" xr:uid="{7E219D4A-9336-4761-B3B0-75E14A0614D9}"/>
    <cellStyle name="Normal 5 2 2 3 13" xfId="16515" xr:uid="{AFCD01D1-9BEF-4689-8ED8-D0E1E24DAC42}"/>
    <cellStyle name="Normal 5 2 2 3 14" xfId="18860" xr:uid="{60D270B1-5F91-4238-9C8B-48F1B65ADE69}"/>
    <cellStyle name="Normal 5 2 2 3 15" xfId="21205" xr:uid="{5948274F-7151-443F-8B79-1D7D9B81CEC1}"/>
    <cellStyle name="Normal 5 2 2 3 16" xfId="23550" xr:uid="{1FE9F649-FD2F-4C1B-8D71-FDB3CB96B816}"/>
    <cellStyle name="Normal 5 2 2 3 17" xfId="25895" xr:uid="{91F43543-6E4E-4401-9248-B5CBB34F6FFF}"/>
    <cellStyle name="Normal 5 2 2 3 2" xfId="483" xr:uid="{505C2A15-278A-4AC2-B820-F3FF8D633AA8}"/>
    <cellStyle name="Normal 5 2 2 3 2 10" xfId="21589" xr:uid="{2ECC3A45-4A00-412F-9171-D0A83108FD0E}"/>
    <cellStyle name="Normal 5 2 2 3 2 11" xfId="23934" xr:uid="{256A7A6D-FA23-48FC-819D-1A11A881EA54}"/>
    <cellStyle name="Normal 5 2 2 3 2 12" xfId="26279" xr:uid="{3B2B6B05-5437-49B7-B10F-ACD3F7A730CB}"/>
    <cellStyle name="Normal 5 2 2 3 2 2" xfId="2828" xr:uid="{81483841-16AD-4FF5-AE8C-B7736DD67AFF}"/>
    <cellStyle name="Normal 5 2 2 3 2 3" xfId="5173" xr:uid="{BF92E85C-6201-4A17-8E58-2F5CE76D518B}"/>
    <cellStyle name="Normal 5 2 2 3 2 4" xfId="7518" xr:uid="{E2A7FD34-7BF9-47C0-97B9-5304B44359B9}"/>
    <cellStyle name="Normal 5 2 2 3 2 5" xfId="9863" xr:uid="{DAEB5A22-7872-498D-8E17-E798B1219A0F}"/>
    <cellStyle name="Normal 5 2 2 3 2 6" xfId="12208" xr:uid="{D27B7075-0540-444E-B150-F091F9FB7BD6}"/>
    <cellStyle name="Normal 5 2 2 3 2 7" xfId="14553" xr:uid="{120C81D6-CCF0-4309-AD55-3E628E2CC302}"/>
    <cellStyle name="Normal 5 2 2 3 2 8" xfId="16899" xr:uid="{F6707D1E-E9A0-4BC0-B2D0-37E8ACD2C45D}"/>
    <cellStyle name="Normal 5 2 2 3 2 9" xfId="19244" xr:uid="{19E10012-8E05-4874-B3F2-4A493696F5B0}"/>
    <cellStyle name="Normal 5 2 2 3 3" xfId="908" xr:uid="{2BB0C84E-4DD3-483E-82C3-7B5B010B1DFF}"/>
    <cellStyle name="Normal 5 2 2 3 3 10" xfId="22014" xr:uid="{82CF27C8-1D29-446C-85A3-7F3EB6B5FAF1}"/>
    <cellStyle name="Normal 5 2 2 3 3 11" xfId="24359" xr:uid="{1190A1DC-736C-4E15-AF83-512F3585E89C}"/>
    <cellStyle name="Normal 5 2 2 3 3 12" xfId="26704" xr:uid="{ADAC492C-F12A-40AC-958D-2A3AD28E016F}"/>
    <cellStyle name="Normal 5 2 2 3 3 2" xfId="3253" xr:uid="{4CD48C80-B4E0-4EA3-9AE6-EEB722A40C78}"/>
    <cellStyle name="Normal 5 2 2 3 3 3" xfId="5598" xr:uid="{755DA81C-41B0-4567-B78B-497B0700A680}"/>
    <cellStyle name="Normal 5 2 2 3 3 4" xfId="7943" xr:uid="{85593BB5-8D43-402C-A32B-0843844419B2}"/>
    <cellStyle name="Normal 5 2 2 3 3 5" xfId="10288" xr:uid="{721BC1D7-A195-4584-8E47-061DE0289CDB}"/>
    <cellStyle name="Normal 5 2 2 3 3 6" xfId="12633" xr:uid="{4095476B-3FDE-46DF-9FCB-0290E3A81553}"/>
    <cellStyle name="Normal 5 2 2 3 3 7" xfId="14978" xr:uid="{C13C22BA-D6FF-4DF1-A6AA-8C87E53049A7}"/>
    <cellStyle name="Normal 5 2 2 3 3 8" xfId="17324" xr:uid="{93853DE4-0122-4719-B692-E43F0334D410}"/>
    <cellStyle name="Normal 5 2 2 3 3 9" xfId="19669" xr:uid="{E2170B6F-F38E-4A79-BEFF-87F1EB11CA44}"/>
    <cellStyle name="Normal 5 2 2 3 4" xfId="1292" xr:uid="{587FA135-B10A-4DCA-BD58-8566B68569AA}"/>
    <cellStyle name="Normal 5 2 2 3 4 10" xfId="22398" xr:uid="{76046289-F515-451C-9A0B-D93D959577F1}"/>
    <cellStyle name="Normal 5 2 2 3 4 11" xfId="24743" xr:uid="{AF523E1D-FFCA-47B7-AB98-220108B59D15}"/>
    <cellStyle name="Normal 5 2 2 3 4 12" xfId="27088" xr:uid="{0E40990A-00F4-418A-A9D2-E2B90CC0DC77}"/>
    <cellStyle name="Normal 5 2 2 3 4 2" xfId="3637" xr:uid="{50CDD378-2607-41AD-A320-97B0AC325A35}"/>
    <cellStyle name="Normal 5 2 2 3 4 3" xfId="5982" xr:uid="{E39F708B-1B51-41BF-901F-1FED489516F3}"/>
    <cellStyle name="Normal 5 2 2 3 4 4" xfId="8327" xr:uid="{06D42032-0467-43AF-8CEB-2B230F2B52EC}"/>
    <cellStyle name="Normal 5 2 2 3 4 5" xfId="10672" xr:uid="{2BDDAB0B-A0FA-4BAE-B4EE-753BAE6492D4}"/>
    <cellStyle name="Normal 5 2 2 3 4 6" xfId="13017" xr:uid="{F979757B-67A6-4D10-8DB2-4AD88B500220}"/>
    <cellStyle name="Normal 5 2 2 3 4 7" xfId="15362" xr:uid="{57809087-3692-477C-B59A-B5353D3D747E}"/>
    <cellStyle name="Normal 5 2 2 3 4 8" xfId="17708" xr:uid="{DA4AA6B6-C841-4CB3-9E70-4C131FC8DA67}"/>
    <cellStyle name="Normal 5 2 2 3 4 9" xfId="20053" xr:uid="{73B4DFEB-426E-44C9-A727-CF7C61D8D8A5}"/>
    <cellStyle name="Normal 5 2 2 3 5" xfId="1676" xr:uid="{45C8BE45-E1D3-4400-A273-16F313B9C794}"/>
    <cellStyle name="Normal 5 2 2 3 5 10" xfId="22782" xr:uid="{FE9234F4-68E8-4615-8134-8D63BF931402}"/>
    <cellStyle name="Normal 5 2 2 3 5 11" xfId="25127" xr:uid="{E7458A25-61BD-40C4-9F54-3A2B35FC740C}"/>
    <cellStyle name="Normal 5 2 2 3 5 12" xfId="27472" xr:uid="{E399D44D-1616-43C5-86C4-9BEF0D14B6B1}"/>
    <cellStyle name="Normal 5 2 2 3 5 2" xfId="4021" xr:uid="{33365227-DDCD-4458-A8C2-7FA0ACE02812}"/>
    <cellStyle name="Normal 5 2 2 3 5 3" xfId="6366" xr:uid="{4BA36942-5A34-4174-9977-F57BDFB2AD68}"/>
    <cellStyle name="Normal 5 2 2 3 5 4" xfId="8711" xr:uid="{E375370E-1710-4BEE-9F30-73C8480FAEBC}"/>
    <cellStyle name="Normal 5 2 2 3 5 5" xfId="11056" xr:uid="{7BA72825-353F-4D07-826E-BE3CC79BBEC4}"/>
    <cellStyle name="Normal 5 2 2 3 5 6" xfId="13401" xr:uid="{CA8688DE-27E8-4BEB-AF01-CA90D11D2AA1}"/>
    <cellStyle name="Normal 5 2 2 3 5 7" xfId="15746" xr:uid="{46C53488-47BD-46D6-A1B7-690F829FDE89}"/>
    <cellStyle name="Normal 5 2 2 3 5 8" xfId="18092" xr:uid="{FADD91DD-1634-4EB3-B976-CC96522BA94C}"/>
    <cellStyle name="Normal 5 2 2 3 5 9" xfId="20437" xr:uid="{835DBF4C-AAF3-40EA-8D5C-7A3A1FB5671F}"/>
    <cellStyle name="Normal 5 2 2 3 6" xfId="2060" xr:uid="{E8FD903C-9D46-47F6-B4ED-5C65F0E98D8A}"/>
    <cellStyle name="Normal 5 2 2 3 6 10" xfId="23166" xr:uid="{DE63B42E-DC79-489A-A240-D773BB25AE5A}"/>
    <cellStyle name="Normal 5 2 2 3 6 11" xfId="25511" xr:uid="{BA90081B-488E-48E2-8C48-B90B88274FA4}"/>
    <cellStyle name="Normal 5 2 2 3 6 12" xfId="27856" xr:uid="{B24BB22C-847B-44E8-863E-8AF53CD9DE63}"/>
    <cellStyle name="Normal 5 2 2 3 6 2" xfId="4405" xr:uid="{033D10B2-6151-4027-A5AB-76A3D9BD6F19}"/>
    <cellStyle name="Normal 5 2 2 3 6 3" xfId="6750" xr:uid="{0B49ACA5-BCE5-493F-AC3C-FBB674EFC1AF}"/>
    <cellStyle name="Normal 5 2 2 3 6 4" xfId="9095" xr:uid="{6DE5334C-2901-408F-B232-D75716EFE81D}"/>
    <cellStyle name="Normal 5 2 2 3 6 5" xfId="11440" xr:uid="{AF7EEA0E-84B3-40D6-9864-A8EE1EDB9A1C}"/>
    <cellStyle name="Normal 5 2 2 3 6 6" xfId="13785" xr:uid="{E72B6A78-5FD3-4049-87C1-B716023BB28C}"/>
    <cellStyle name="Normal 5 2 2 3 6 7" xfId="16130" xr:uid="{A77BDA04-132C-4D6F-BB88-D04C8394E2AE}"/>
    <cellStyle name="Normal 5 2 2 3 6 8" xfId="18476" xr:uid="{B3856BA4-2105-494F-8CBF-9E053ACDF979}"/>
    <cellStyle name="Normal 5 2 2 3 6 9" xfId="20821" xr:uid="{5EBB8B0F-8227-4F5D-B9F0-52CF72EADC0E}"/>
    <cellStyle name="Normal 5 2 2 3 7" xfId="2444" xr:uid="{8E9FEB53-4089-47D2-ACE0-C5F8D5E9B5AB}"/>
    <cellStyle name="Normal 5 2 2 3 8" xfId="4789" xr:uid="{8D9C5C15-6613-4249-93EA-713007EE82CF}"/>
    <cellStyle name="Normal 5 2 2 3 9" xfId="7134" xr:uid="{03AC642D-F1FA-4FEA-8947-84DFBEC15C8A}"/>
    <cellStyle name="Normal 5 2 2 4" xfId="147" xr:uid="{A9CD1009-DDB1-4973-8645-FC83364A32F1}"/>
    <cellStyle name="Normal 5 2 2 4 10" xfId="9527" xr:uid="{3E007F40-F803-471F-9AA3-008C56215C72}"/>
    <cellStyle name="Normal 5 2 2 4 11" xfId="11872" xr:uid="{21A76B59-471C-4418-B83B-EC036C248F60}"/>
    <cellStyle name="Normal 5 2 2 4 12" xfId="14217" xr:uid="{A4D667B7-3BE4-4674-A592-34C12D1DC7A0}"/>
    <cellStyle name="Normal 5 2 2 4 13" xfId="16563" xr:uid="{0A3545E6-1E88-4D12-A950-15F9BC83D9A2}"/>
    <cellStyle name="Normal 5 2 2 4 14" xfId="18908" xr:uid="{230457F9-8272-4FC9-8E18-75A4E261752D}"/>
    <cellStyle name="Normal 5 2 2 4 15" xfId="21253" xr:uid="{B91B233D-CDC2-4B70-80EA-DB516D4BC435}"/>
    <cellStyle name="Normal 5 2 2 4 16" xfId="23598" xr:uid="{29DCBCCA-AED2-47CB-A449-19C475F2FD93}"/>
    <cellStyle name="Normal 5 2 2 4 17" xfId="25943" xr:uid="{D213C6D8-06DB-4A76-95E8-E80CCA9A4D5F}"/>
    <cellStyle name="Normal 5 2 2 4 2" xfId="531" xr:uid="{A47D453A-33A6-4BD9-9105-7D95F52BE6FD}"/>
    <cellStyle name="Normal 5 2 2 4 2 10" xfId="21637" xr:uid="{4612AC53-ACBA-42D9-9774-BE940ADDEA54}"/>
    <cellStyle name="Normal 5 2 2 4 2 11" xfId="23982" xr:uid="{3C159880-2201-43FC-9F06-926D918FB78F}"/>
    <cellStyle name="Normal 5 2 2 4 2 12" xfId="26327" xr:uid="{616CC32C-E51F-49AB-B3EE-D696AC541ED2}"/>
    <cellStyle name="Normal 5 2 2 4 2 2" xfId="2876" xr:uid="{9228396E-4560-4917-BBD8-A43FC21950E2}"/>
    <cellStyle name="Normal 5 2 2 4 2 3" xfId="5221" xr:uid="{F1F04491-7DF3-4935-A527-8C036683328D}"/>
    <cellStyle name="Normal 5 2 2 4 2 4" xfId="7566" xr:uid="{C410E0F6-F831-40EF-90FC-07BA524BA50E}"/>
    <cellStyle name="Normal 5 2 2 4 2 5" xfId="9911" xr:uid="{1837B286-BCBC-4EB1-A4F5-482F625F77DD}"/>
    <cellStyle name="Normal 5 2 2 4 2 6" xfId="12256" xr:uid="{14405AC0-2CC2-4534-892A-E9998512BD23}"/>
    <cellStyle name="Normal 5 2 2 4 2 7" xfId="14601" xr:uid="{E14A5816-3F97-47CF-B6AD-3299BB4E1278}"/>
    <cellStyle name="Normal 5 2 2 4 2 8" xfId="16947" xr:uid="{94BDED0B-4B1A-4DCD-8E35-E82950B445C2}"/>
    <cellStyle name="Normal 5 2 2 4 2 9" xfId="19292" xr:uid="{0FEDA991-160A-41B4-8378-528A66241E00}"/>
    <cellStyle name="Normal 5 2 2 4 3" xfId="956" xr:uid="{CEA3FE84-B64F-4C84-B8FC-8459AA5BBD03}"/>
    <cellStyle name="Normal 5 2 2 4 3 10" xfId="22062" xr:uid="{92E23ED6-C9DF-48DE-A0FB-B75E4D23B6BF}"/>
    <cellStyle name="Normal 5 2 2 4 3 11" xfId="24407" xr:uid="{D603E5D9-B55E-4A43-B92D-1A892F25D86A}"/>
    <cellStyle name="Normal 5 2 2 4 3 12" xfId="26752" xr:uid="{C2A214E9-BFF9-48C8-8FA7-6EC839D63FC1}"/>
    <cellStyle name="Normal 5 2 2 4 3 2" xfId="3301" xr:uid="{502D3BE2-CDE3-4824-8A6C-7F1AD3FE05E3}"/>
    <cellStyle name="Normal 5 2 2 4 3 3" xfId="5646" xr:uid="{FC56E9FC-1315-4FCB-A153-47F1056C6FF5}"/>
    <cellStyle name="Normal 5 2 2 4 3 4" xfId="7991" xr:uid="{E8B91D0B-4970-42A1-AECB-F6F59F7BBB12}"/>
    <cellStyle name="Normal 5 2 2 4 3 5" xfId="10336" xr:uid="{073664F2-8273-40DB-A41D-869B1C56CFED}"/>
    <cellStyle name="Normal 5 2 2 4 3 6" xfId="12681" xr:uid="{AF670B52-6731-4FDA-B1A4-CD258D2259CA}"/>
    <cellStyle name="Normal 5 2 2 4 3 7" xfId="15026" xr:uid="{449397EA-5FD0-4643-8ABC-2FC9ABC88A9E}"/>
    <cellStyle name="Normal 5 2 2 4 3 8" xfId="17372" xr:uid="{ED533C39-9283-441A-BFD0-825F87115167}"/>
    <cellStyle name="Normal 5 2 2 4 3 9" xfId="19717" xr:uid="{320ADEDD-8A3A-4B1B-A363-B0F2C2C8088C}"/>
    <cellStyle name="Normal 5 2 2 4 4" xfId="1340" xr:uid="{299AF3A1-4E74-4DB8-A9F8-C9E943D35E2E}"/>
    <cellStyle name="Normal 5 2 2 4 4 10" xfId="22446" xr:uid="{49DA24BC-7513-4DEE-9FAD-9E7E86C95A17}"/>
    <cellStyle name="Normal 5 2 2 4 4 11" xfId="24791" xr:uid="{6A742C04-0B16-457C-A823-E678D12ED0D6}"/>
    <cellStyle name="Normal 5 2 2 4 4 12" xfId="27136" xr:uid="{0927DCDB-8D98-4194-A979-B777A2C32657}"/>
    <cellStyle name="Normal 5 2 2 4 4 2" xfId="3685" xr:uid="{69543447-91E5-454F-8D4E-07E69385E74C}"/>
    <cellStyle name="Normal 5 2 2 4 4 3" xfId="6030" xr:uid="{8529762E-59FD-4997-BE90-F27EF1BEB1C8}"/>
    <cellStyle name="Normal 5 2 2 4 4 4" xfId="8375" xr:uid="{AD3FBF81-FB7D-420C-A227-AD6E1A31D593}"/>
    <cellStyle name="Normal 5 2 2 4 4 5" xfId="10720" xr:uid="{ECCF6ACA-E6F6-4BC9-A1F7-48F62B28D5E0}"/>
    <cellStyle name="Normal 5 2 2 4 4 6" xfId="13065" xr:uid="{DC4563DA-3737-4C16-B037-8AF07D972068}"/>
    <cellStyle name="Normal 5 2 2 4 4 7" xfId="15410" xr:uid="{E382BE3C-7C6B-4F2B-8FE4-03352B344434}"/>
    <cellStyle name="Normal 5 2 2 4 4 8" xfId="17756" xr:uid="{FB846E53-F550-4CBC-A273-295E1AD303ED}"/>
    <cellStyle name="Normal 5 2 2 4 4 9" xfId="20101" xr:uid="{3D0176CB-AAF5-4721-9161-480CFA7594DB}"/>
    <cellStyle name="Normal 5 2 2 4 5" xfId="1724" xr:uid="{C8A306FD-B73D-4FA3-BF6F-878635516E82}"/>
    <cellStyle name="Normal 5 2 2 4 5 10" xfId="22830" xr:uid="{82D65BCE-44F1-447F-9CFF-3EF96B6E8D43}"/>
    <cellStyle name="Normal 5 2 2 4 5 11" xfId="25175" xr:uid="{E43FB1D9-60ED-4C70-BE8E-56CC7AAB995F}"/>
    <cellStyle name="Normal 5 2 2 4 5 12" xfId="27520" xr:uid="{ED36229D-73DA-4113-A281-7046CB3799D6}"/>
    <cellStyle name="Normal 5 2 2 4 5 2" xfId="4069" xr:uid="{9CCD3732-5872-4705-9D50-57A7FEA41FE8}"/>
    <cellStyle name="Normal 5 2 2 4 5 3" xfId="6414" xr:uid="{BC202218-370A-45D9-82A2-5385673EBB6B}"/>
    <cellStyle name="Normal 5 2 2 4 5 4" xfId="8759" xr:uid="{6861A68C-F8DD-44E0-88FB-0BE388249B26}"/>
    <cellStyle name="Normal 5 2 2 4 5 5" xfId="11104" xr:uid="{2E4F9CE5-4565-4C65-B726-8382AD5688DB}"/>
    <cellStyle name="Normal 5 2 2 4 5 6" xfId="13449" xr:uid="{1BCA2146-9B03-45F0-B31A-77105B842EF1}"/>
    <cellStyle name="Normal 5 2 2 4 5 7" xfId="15794" xr:uid="{0A4455AC-8D65-4F39-B773-51476D73D2BA}"/>
    <cellStyle name="Normal 5 2 2 4 5 8" xfId="18140" xr:uid="{99C40C7F-C9EB-4B60-AF3B-A72096B72EBB}"/>
    <cellStyle name="Normal 5 2 2 4 5 9" xfId="20485" xr:uid="{16CC593C-3E3A-40A2-A6D5-4BF26B517B41}"/>
    <cellStyle name="Normal 5 2 2 4 6" xfId="2108" xr:uid="{4818A889-9E2B-4E7D-840D-E7CD2A41B8B4}"/>
    <cellStyle name="Normal 5 2 2 4 6 10" xfId="23214" xr:uid="{EAFD5392-9CCC-4759-9A48-9221D6D67342}"/>
    <cellStyle name="Normal 5 2 2 4 6 11" xfId="25559" xr:uid="{0737D74A-9147-46F7-9A83-5F5086C44386}"/>
    <cellStyle name="Normal 5 2 2 4 6 12" xfId="27904" xr:uid="{23FD2575-9FCB-4392-958A-5CE51DC0F052}"/>
    <cellStyle name="Normal 5 2 2 4 6 2" xfId="4453" xr:uid="{92852A43-98BF-418B-B182-9F2138AFDB20}"/>
    <cellStyle name="Normal 5 2 2 4 6 3" xfId="6798" xr:uid="{E72D8A3C-B917-4C87-B0F2-2CEA61738583}"/>
    <cellStyle name="Normal 5 2 2 4 6 4" xfId="9143" xr:uid="{F33FF47B-F5C4-4A16-B82D-A74E865C56EF}"/>
    <cellStyle name="Normal 5 2 2 4 6 5" xfId="11488" xr:uid="{507ADE8B-375D-4A24-BF4C-4EE0FF901CC0}"/>
    <cellStyle name="Normal 5 2 2 4 6 6" xfId="13833" xr:uid="{5908BD80-6DFC-4F56-A1DA-C94AE2ECCE15}"/>
    <cellStyle name="Normal 5 2 2 4 6 7" xfId="16178" xr:uid="{93B2AA7E-C2A5-49E4-BD46-E7B41BE2E27B}"/>
    <cellStyle name="Normal 5 2 2 4 6 8" xfId="18524" xr:uid="{32A66135-793E-402E-AB8A-86A90C4AAB7B}"/>
    <cellStyle name="Normal 5 2 2 4 6 9" xfId="20869" xr:uid="{92BD8D1B-5694-4F0C-AD2B-03A2ED5D3892}"/>
    <cellStyle name="Normal 5 2 2 4 7" xfId="2492" xr:uid="{02C346E8-9BC6-46DD-98DA-4DA225F1D3C1}"/>
    <cellStyle name="Normal 5 2 2 4 8" xfId="4837" xr:uid="{C509E858-AD65-498A-BF3F-4ECF7660FEF3}"/>
    <cellStyle name="Normal 5 2 2 4 9" xfId="7182" xr:uid="{F67051A8-701C-4B84-9653-DD749C4A9796}"/>
    <cellStyle name="Normal 5 2 2 5" xfId="195" xr:uid="{B32FB154-2BCE-4385-A404-B85CEE76F9D2}"/>
    <cellStyle name="Normal 5 2 2 5 10" xfId="9575" xr:uid="{85494086-EF36-4A16-8B8E-7151BD6D3090}"/>
    <cellStyle name="Normal 5 2 2 5 11" xfId="11920" xr:uid="{E1608DBE-DF10-40D5-9DDB-6FCC1C7533DF}"/>
    <cellStyle name="Normal 5 2 2 5 12" xfId="14265" xr:uid="{6016E6FF-E877-4336-B6CF-0C203DABA83C}"/>
    <cellStyle name="Normal 5 2 2 5 13" xfId="16611" xr:uid="{DA0E9D2A-9050-454A-AE8D-879B66FA4116}"/>
    <cellStyle name="Normal 5 2 2 5 14" xfId="18956" xr:uid="{81F7A6FA-0F01-4DCE-B7FB-4604DA0C6662}"/>
    <cellStyle name="Normal 5 2 2 5 15" xfId="21301" xr:uid="{441BF409-9747-4E9E-9D76-F2B895F419D1}"/>
    <cellStyle name="Normal 5 2 2 5 16" xfId="23646" xr:uid="{A9197D9E-A820-4928-BDD8-693995DD19BF}"/>
    <cellStyle name="Normal 5 2 2 5 17" xfId="25991" xr:uid="{6FF0D667-C27E-407F-8144-EC2A30F33878}"/>
    <cellStyle name="Normal 5 2 2 5 2" xfId="579" xr:uid="{5DE335A3-0920-420B-9480-59F073C1C073}"/>
    <cellStyle name="Normal 5 2 2 5 2 10" xfId="21685" xr:uid="{E54C0C48-B03C-4AA9-95B1-80472B4C743A}"/>
    <cellStyle name="Normal 5 2 2 5 2 11" xfId="24030" xr:uid="{E3957156-BC14-49EE-84B9-5E251D67BD1D}"/>
    <cellStyle name="Normal 5 2 2 5 2 12" xfId="26375" xr:uid="{C4281464-BDD8-429B-891C-B0795F3DF231}"/>
    <cellStyle name="Normal 5 2 2 5 2 2" xfId="2924" xr:uid="{EB0A45F1-4CCB-4BBB-BD0D-0CCF01E30355}"/>
    <cellStyle name="Normal 5 2 2 5 2 3" xfId="5269" xr:uid="{66DECF16-5893-41AF-850D-D17DFE94E087}"/>
    <cellStyle name="Normal 5 2 2 5 2 4" xfId="7614" xr:uid="{04ABD502-8F6D-4AC7-9149-E6619CF08E97}"/>
    <cellStyle name="Normal 5 2 2 5 2 5" xfId="9959" xr:uid="{C349A3A9-98FC-46C0-8E28-77EB6B1C2954}"/>
    <cellStyle name="Normal 5 2 2 5 2 6" xfId="12304" xr:uid="{3E3497C8-3F1B-4ADA-B3EB-753DD5969A7E}"/>
    <cellStyle name="Normal 5 2 2 5 2 7" xfId="14649" xr:uid="{C9D7B153-EC22-4193-9BD8-04110F91E622}"/>
    <cellStyle name="Normal 5 2 2 5 2 8" xfId="16995" xr:uid="{13CF8573-F12B-4368-ACEA-2222CEE22702}"/>
    <cellStyle name="Normal 5 2 2 5 2 9" xfId="19340" xr:uid="{3E0E4C64-A50D-481B-A0CD-58DC70EE2947}"/>
    <cellStyle name="Normal 5 2 2 5 3" xfId="1004" xr:uid="{7D7DE795-FBBF-45DE-996B-95F6FAA0E8CA}"/>
    <cellStyle name="Normal 5 2 2 5 3 10" xfId="22110" xr:uid="{8B3A3A95-A8C5-47AB-B3BB-0B7F486E5AEA}"/>
    <cellStyle name="Normal 5 2 2 5 3 11" xfId="24455" xr:uid="{4C1C6A83-2348-4F95-97C2-B0487AD58F33}"/>
    <cellStyle name="Normal 5 2 2 5 3 12" xfId="26800" xr:uid="{719BA3E7-4778-4ADA-B81B-579BD6662B42}"/>
    <cellStyle name="Normal 5 2 2 5 3 2" xfId="3349" xr:uid="{05091938-A480-4E42-96B3-7E5270438794}"/>
    <cellStyle name="Normal 5 2 2 5 3 3" xfId="5694" xr:uid="{BE1B4CE2-42A0-4812-ACD6-7F0CCD933EFA}"/>
    <cellStyle name="Normal 5 2 2 5 3 4" xfId="8039" xr:uid="{D687A46F-0902-4470-8462-CB00191AD791}"/>
    <cellStyle name="Normal 5 2 2 5 3 5" xfId="10384" xr:uid="{D340D41E-F6D6-44F2-8F74-E49187C09CE8}"/>
    <cellStyle name="Normal 5 2 2 5 3 6" xfId="12729" xr:uid="{CBAAC3C7-05A5-4FDC-8CA5-836F9891F8FA}"/>
    <cellStyle name="Normal 5 2 2 5 3 7" xfId="15074" xr:uid="{9B9A2B83-5F2D-45BD-B0EE-8C7242681976}"/>
    <cellStyle name="Normal 5 2 2 5 3 8" xfId="17420" xr:uid="{4A509ECC-D177-450A-81DD-1C303E254E9C}"/>
    <cellStyle name="Normal 5 2 2 5 3 9" xfId="19765" xr:uid="{3D4B9F7C-727A-4818-B330-6050D6F7FDC2}"/>
    <cellStyle name="Normal 5 2 2 5 4" xfId="1388" xr:uid="{4810146E-C303-43CA-85D4-07DC71A4CD13}"/>
    <cellStyle name="Normal 5 2 2 5 4 10" xfId="22494" xr:uid="{A034F0D4-5C22-443D-BA2B-5BBD5A4FF33A}"/>
    <cellStyle name="Normal 5 2 2 5 4 11" xfId="24839" xr:uid="{F525C87D-C9AB-4D10-A58C-160DB1FC997A}"/>
    <cellStyle name="Normal 5 2 2 5 4 12" xfId="27184" xr:uid="{55A62E60-7E1D-4F6A-885D-8E11B9222EA8}"/>
    <cellStyle name="Normal 5 2 2 5 4 2" xfId="3733" xr:uid="{0440CAAD-6FC3-4765-BC2C-03BE9B01E5C2}"/>
    <cellStyle name="Normal 5 2 2 5 4 3" xfId="6078" xr:uid="{6287D01D-584C-44A9-A207-9F7BAA06C9E1}"/>
    <cellStyle name="Normal 5 2 2 5 4 4" xfId="8423" xr:uid="{8264B012-FEE8-4F65-882C-BCF500CB054C}"/>
    <cellStyle name="Normal 5 2 2 5 4 5" xfId="10768" xr:uid="{87A071DC-2AA0-4B9B-9E47-FE0077D42136}"/>
    <cellStyle name="Normal 5 2 2 5 4 6" xfId="13113" xr:uid="{E798847F-C770-4828-9854-E4CF38E0ECAC}"/>
    <cellStyle name="Normal 5 2 2 5 4 7" xfId="15458" xr:uid="{508AEB11-D2D2-4801-9589-BCA061FABB62}"/>
    <cellStyle name="Normal 5 2 2 5 4 8" xfId="17804" xr:uid="{5757758D-79DD-44F1-B1FA-465915BA1087}"/>
    <cellStyle name="Normal 5 2 2 5 4 9" xfId="20149" xr:uid="{666D89B1-9D54-4EAE-8484-BE5942436856}"/>
    <cellStyle name="Normal 5 2 2 5 5" xfId="1772" xr:uid="{09F5E9F6-94B1-4D69-963F-451874370D13}"/>
    <cellStyle name="Normal 5 2 2 5 5 10" xfId="22878" xr:uid="{1B9A88AB-1BF1-41C7-95DD-2AA4D7396171}"/>
    <cellStyle name="Normal 5 2 2 5 5 11" xfId="25223" xr:uid="{C0C7673B-B548-4D89-B4C6-227306846B72}"/>
    <cellStyle name="Normal 5 2 2 5 5 12" xfId="27568" xr:uid="{77EEBF92-337E-47C7-A95A-06AE62FDD725}"/>
    <cellStyle name="Normal 5 2 2 5 5 2" xfId="4117" xr:uid="{7C83C89E-C65A-45B2-9E1E-F9D77710E930}"/>
    <cellStyle name="Normal 5 2 2 5 5 3" xfId="6462" xr:uid="{419BAE86-4504-4001-A606-DB0D7AF3F26B}"/>
    <cellStyle name="Normal 5 2 2 5 5 4" xfId="8807" xr:uid="{5C793BDF-FC02-45A4-9DD5-4A850A815584}"/>
    <cellStyle name="Normal 5 2 2 5 5 5" xfId="11152" xr:uid="{B4010787-93BC-441D-868F-9C0C05357050}"/>
    <cellStyle name="Normal 5 2 2 5 5 6" xfId="13497" xr:uid="{B2251ABC-5875-4F59-AF74-1E40BCDC03EA}"/>
    <cellStyle name="Normal 5 2 2 5 5 7" xfId="15842" xr:uid="{3026D80B-9EFA-4057-B2AC-1DC85574E10A}"/>
    <cellStyle name="Normal 5 2 2 5 5 8" xfId="18188" xr:uid="{1F318D69-619F-42EC-820F-8D37132E2F9F}"/>
    <cellStyle name="Normal 5 2 2 5 5 9" xfId="20533" xr:uid="{122D9344-BC69-4A71-9DF1-86A6A1964ED8}"/>
    <cellStyle name="Normal 5 2 2 5 6" xfId="2156" xr:uid="{D875ED36-8A84-4206-86EC-0B86D57A3DA7}"/>
    <cellStyle name="Normal 5 2 2 5 6 10" xfId="23262" xr:uid="{68141135-B529-4526-BDC2-13BD1FB93E0F}"/>
    <cellStyle name="Normal 5 2 2 5 6 11" xfId="25607" xr:uid="{5C50D47C-73C3-4635-92EF-42202624C99F}"/>
    <cellStyle name="Normal 5 2 2 5 6 12" xfId="27952" xr:uid="{410FAF15-716E-4724-ABE3-F4FA1E26EE3B}"/>
    <cellStyle name="Normal 5 2 2 5 6 2" xfId="4501" xr:uid="{0587306C-DBBD-4A97-A3B1-611219BF3784}"/>
    <cellStyle name="Normal 5 2 2 5 6 3" xfId="6846" xr:uid="{FC36DBC5-E79A-4F9B-81E4-6291BA063CE3}"/>
    <cellStyle name="Normal 5 2 2 5 6 4" xfId="9191" xr:uid="{9466754D-E85A-48E4-809C-6ABA128D7AA8}"/>
    <cellStyle name="Normal 5 2 2 5 6 5" xfId="11536" xr:uid="{16FC3CB0-6C3E-4570-AB6C-C6FDB7F5FE43}"/>
    <cellStyle name="Normal 5 2 2 5 6 6" xfId="13881" xr:uid="{04C81F31-4526-4595-855B-467721E571C9}"/>
    <cellStyle name="Normal 5 2 2 5 6 7" xfId="16226" xr:uid="{3B9293D3-08FC-422C-9EF9-AE71F4D1109F}"/>
    <cellStyle name="Normal 5 2 2 5 6 8" xfId="18572" xr:uid="{B79719FB-6777-4117-ACB5-33735167D19D}"/>
    <cellStyle name="Normal 5 2 2 5 6 9" xfId="20917" xr:uid="{FF1CB4BC-1AE3-4A19-B7D5-44CA8395AE15}"/>
    <cellStyle name="Normal 5 2 2 5 7" xfId="2540" xr:uid="{AA280983-F9CC-416D-A398-4C0B59E58C33}"/>
    <cellStyle name="Normal 5 2 2 5 8" xfId="4885" xr:uid="{E0F1B8D4-3B27-469E-9A30-D71CDE28FE1A}"/>
    <cellStyle name="Normal 5 2 2 5 9" xfId="7230" xr:uid="{8B6E52AD-1DED-4439-833E-0C578FF60067}"/>
    <cellStyle name="Normal 5 2 2 6" xfId="243" xr:uid="{5612A4FC-F52E-4414-99F9-34FF97E4775D}"/>
    <cellStyle name="Normal 5 2 2 6 10" xfId="9623" xr:uid="{1DE0AAB4-EF07-4580-A06E-D47C1889F985}"/>
    <cellStyle name="Normal 5 2 2 6 11" xfId="11968" xr:uid="{C255F000-421E-4904-B799-DEF57358FBC5}"/>
    <cellStyle name="Normal 5 2 2 6 12" xfId="14313" xr:uid="{081D9052-FFDD-4A92-9047-ADB1A944FB37}"/>
    <cellStyle name="Normal 5 2 2 6 13" xfId="16659" xr:uid="{B911ED5A-9A8D-4CC4-BE87-453DEFC5E4B3}"/>
    <cellStyle name="Normal 5 2 2 6 14" xfId="19004" xr:uid="{E09F6C7B-0C59-4170-B27B-BCD18AF7CBB3}"/>
    <cellStyle name="Normal 5 2 2 6 15" xfId="21349" xr:uid="{06DA7092-0964-4943-8B47-8D6FD248A76F}"/>
    <cellStyle name="Normal 5 2 2 6 16" xfId="23694" xr:uid="{D14DE5A0-891E-48D1-B2C4-A01660CF7B24}"/>
    <cellStyle name="Normal 5 2 2 6 17" xfId="26039" xr:uid="{29AB83AA-5087-4C97-9AF0-13B4613D9AA5}"/>
    <cellStyle name="Normal 5 2 2 6 2" xfId="627" xr:uid="{DBC35AE2-503C-438D-B805-8AAEDD873BBE}"/>
    <cellStyle name="Normal 5 2 2 6 2 10" xfId="21733" xr:uid="{0D69DBC2-B645-46B9-9DFA-F633A9A815B6}"/>
    <cellStyle name="Normal 5 2 2 6 2 11" xfId="24078" xr:uid="{9CA8BE1E-028E-4F90-9333-BB7479AAF7A3}"/>
    <cellStyle name="Normal 5 2 2 6 2 12" xfId="26423" xr:uid="{6D8C81A6-AC6F-43EE-B6AE-BE3074895C63}"/>
    <cellStyle name="Normal 5 2 2 6 2 2" xfId="2972" xr:uid="{376327CA-FF17-46E9-9622-E75F78000631}"/>
    <cellStyle name="Normal 5 2 2 6 2 3" xfId="5317" xr:uid="{EDBE42FD-5096-4B0B-A431-DB9080CE0ED2}"/>
    <cellStyle name="Normal 5 2 2 6 2 4" xfId="7662" xr:uid="{0B49EC24-4120-4B8D-8C0D-0D823DF34507}"/>
    <cellStyle name="Normal 5 2 2 6 2 5" xfId="10007" xr:uid="{53CC05BC-4B39-4AD2-A0C9-9A9E942A8F57}"/>
    <cellStyle name="Normal 5 2 2 6 2 6" xfId="12352" xr:uid="{701B55D0-35BA-4204-B20A-118EA9994AF4}"/>
    <cellStyle name="Normal 5 2 2 6 2 7" xfId="14697" xr:uid="{BB1A3E8D-E8A9-40C8-83FA-6E939D7C8646}"/>
    <cellStyle name="Normal 5 2 2 6 2 8" xfId="17043" xr:uid="{A147DDB7-8177-404A-9705-F1BE8182685C}"/>
    <cellStyle name="Normal 5 2 2 6 2 9" xfId="19388" xr:uid="{9FE01225-42DE-4AC2-8F95-19911855FD74}"/>
    <cellStyle name="Normal 5 2 2 6 3" xfId="1052" xr:uid="{47380A0A-CBF1-4D41-94CB-6872B7C3C1EF}"/>
    <cellStyle name="Normal 5 2 2 6 3 10" xfId="22158" xr:uid="{01A80183-2E81-4E33-AC84-1EB32D83D784}"/>
    <cellStyle name="Normal 5 2 2 6 3 11" xfId="24503" xr:uid="{75D099BF-C46F-4BCF-9AA8-67BF6B215DAD}"/>
    <cellStyle name="Normal 5 2 2 6 3 12" xfId="26848" xr:uid="{55030091-AD03-4B0F-9744-9350ED6E04CF}"/>
    <cellStyle name="Normal 5 2 2 6 3 2" xfId="3397" xr:uid="{38789DFD-F382-440C-8F37-E89CA97DF65A}"/>
    <cellStyle name="Normal 5 2 2 6 3 3" xfId="5742" xr:uid="{507CF2AD-DDDC-43DF-A36A-476B10C442D6}"/>
    <cellStyle name="Normal 5 2 2 6 3 4" xfId="8087" xr:uid="{8718F4E8-3C90-4DC1-9890-1DEF59635E2B}"/>
    <cellStyle name="Normal 5 2 2 6 3 5" xfId="10432" xr:uid="{8C2AED06-8CE6-442E-BC09-834A0C2472BA}"/>
    <cellStyle name="Normal 5 2 2 6 3 6" xfId="12777" xr:uid="{1EB17A39-FBE5-40E1-89A6-009BC1664843}"/>
    <cellStyle name="Normal 5 2 2 6 3 7" xfId="15122" xr:uid="{C3FA7226-7500-4715-A431-429AC78C30F1}"/>
    <cellStyle name="Normal 5 2 2 6 3 8" xfId="17468" xr:uid="{89FF7E59-A862-4A3C-9047-7AF000D3129D}"/>
    <cellStyle name="Normal 5 2 2 6 3 9" xfId="19813" xr:uid="{EF58993A-DBBE-473C-8005-974D920A8FB0}"/>
    <cellStyle name="Normal 5 2 2 6 4" xfId="1436" xr:uid="{8361174D-AC77-4934-B293-9E37DDDC16E8}"/>
    <cellStyle name="Normal 5 2 2 6 4 10" xfId="22542" xr:uid="{BB6BFA97-E952-4848-8D4D-C2613EB92881}"/>
    <cellStyle name="Normal 5 2 2 6 4 11" xfId="24887" xr:uid="{F8A22F4F-2002-4446-BFB9-AE2071572F1B}"/>
    <cellStyle name="Normal 5 2 2 6 4 12" xfId="27232" xr:uid="{9EEF2771-11D6-4B14-B5EC-4F6CD2E513BC}"/>
    <cellStyle name="Normal 5 2 2 6 4 2" xfId="3781" xr:uid="{A38747ED-8CD3-4623-B2EC-AB0F8F697BC8}"/>
    <cellStyle name="Normal 5 2 2 6 4 3" xfId="6126" xr:uid="{82A484DD-321E-47FE-9AE2-22A10843EAC0}"/>
    <cellStyle name="Normal 5 2 2 6 4 4" xfId="8471" xr:uid="{037A4580-4168-4C5C-9098-175C745A58CF}"/>
    <cellStyle name="Normal 5 2 2 6 4 5" xfId="10816" xr:uid="{4036CE50-E4C5-497E-9E59-A10D1A3E3AF2}"/>
    <cellStyle name="Normal 5 2 2 6 4 6" xfId="13161" xr:uid="{1C5B2877-1251-48F3-8E72-52C517E2D72C}"/>
    <cellStyle name="Normal 5 2 2 6 4 7" xfId="15506" xr:uid="{722883B8-3D07-42B7-95A8-7F426D502D3C}"/>
    <cellStyle name="Normal 5 2 2 6 4 8" xfId="17852" xr:uid="{C438A984-F04D-499A-905B-01C91436C99A}"/>
    <cellStyle name="Normal 5 2 2 6 4 9" xfId="20197" xr:uid="{4C18E95F-40F9-42C0-A5B7-EB999612D740}"/>
    <cellStyle name="Normal 5 2 2 6 5" xfId="1820" xr:uid="{45C5CD03-35F7-40ED-9A1F-2B3FC99B0F43}"/>
    <cellStyle name="Normal 5 2 2 6 5 10" xfId="22926" xr:uid="{44ED671D-DE48-4AB4-AB75-3DCF4C1F57C0}"/>
    <cellStyle name="Normal 5 2 2 6 5 11" xfId="25271" xr:uid="{84222C29-0C9F-4D12-B5AD-CD6AFBD1994B}"/>
    <cellStyle name="Normal 5 2 2 6 5 12" xfId="27616" xr:uid="{5C2D0860-210B-4DC1-BF8E-DC7A0D0478A9}"/>
    <cellStyle name="Normal 5 2 2 6 5 2" xfId="4165" xr:uid="{F87A49CB-B79C-40F4-AA61-4A04E928E052}"/>
    <cellStyle name="Normal 5 2 2 6 5 3" xfId="6510" xr:uid="{B65EFCE4-9E63-412B-A8AF-C44556036ACF}"/>
    <cellStyle name="Normal 5 2 2 6 5 4" xfId="8855" xr:uid="{4594F9BE-65AC-46A1-9B9E-F4492E8AC781}"/>
    <cellStyle name="Normal 5 2 2 6 5 5" xfId="11200" xr:uid="{238EC05C-3212-4ACA-8E5B-2617EEE849F5}"/>
    <cellStyle name="Normal 5 2 2 6 5 6" xfId="13545" xr:uid="{7D82EEF8-93E3-4DD8-9BDC-9AA7D0D2119F}"/>
    <cellStyle name="Normal 5 2 2 6 5 7" xfId="15890" xr:uid="{E48E3DC1-4223-44E3-B866-B94762D146B2}"/>
    <cellStyle name="Normal 5 2 2 6 5 8" xfId="18236" xr:uid="{F971739E-8142-47F6-B980-F9A1FFF59C88}"/>
    <cellStyle name="Normal 5 2 2 6 5 9" xfId="20581" xr:uid="{8941DF04-AA39-465B-AB54-99CABF52BFDF}"/>
    <cellStyle name="Normal 5 2 2 6 6" xfId="2204" xr:uid="{30046C66-6C3E-4301-8E5B-EC2BF27BB3A3}"/>
    <cellStyle name="Normal 5 2 2 6 6 10" xfId="23310" xr:uid="{581E95E8-6FDE-442C-9B40-B1D7414D767B}"/>
    <cellStyle name="Normal 5 2 2 6 6 11" xfId="25655" xr:uid="{810051CF-48C1-41CE-BEC6-4CC5BBDB3224}"/>
    <cellStyle name="Normal 5 2 2 6 6 12" xfId="28000" xr:uid="{AAF0770F-15B2-46DC-A15C-A4E57AC16F28}"/>
    <cellStyle name="Normal 5 2 2 6 6 2" xfId="4549" xr:uid="{56E2B6A6-1C29-438A-A783-EC5B3B9AFDCF}"/>
    <cellStyle name="Normal 5 2 2 6 6 3" xfId="6894" xr:uid="{9197A3FD-6C8E-44BD-843C-A3BFEEF17A71}"/>
    <cellStyle name="Normal 5 2 2 6 6 4" xfId="9239" xr:uid="{F756DB95-E9F2-49CD-93E5-95DCD54EDA8C}"/>
    <cellStyle name="Normal 5 2 2 6 6 5" xfId="11584" xr:uid="{CF2FA89D-FC29-48FA-8F67-1A55ED2DBE11}"/>
    <cellStyle name="Normal 5 2 2 6 6 6" xfId="13929" xr:uid="{D5D5403F-5D66-4756-8731-FCBDC56D1FE4}"/>
    <cellStyle name="Normal 5 2 2 6 6 7" xfId="16274" xr:uid="{9277A275-E68D-4652-A3B6-2EB83C3A5349}"/>
    <cellStyle name="Normal 5 2 2 6 6 8" xfId="18620" xr:uid="{33353A8E-71A4-4FA4-AED0-DBF966131E7C}"/>
    <cellStyle name="Normal 5 2 2 6 6 9" xfId="20965" xr:uid="{9AD9766B-2538-406E-A4AE-CA5CCE980C75}"/>
    <cellStyle name="Normal 5 2 2 6 7" xfId="2588" xr:uid="{ECDCB3BA-96E4-4FC7-BF21-B3D36850FDCA}"/>
    <cellStyle name="Normal 5 2 2 6 8" xfId="4933" xr:uid="{91D0378D-E887-44D0-873C-5F9791F8FC00}"/>
    <cellStyle name="Normal 5 2 2 6 9" xfId="7278" xr:uid="{FCEFDD1E-895F-4743-BDFA-5146D3BCE081}"/>
    <cellStyle name="Normal 5 2 2 7" xfId="291" xr:uid="{E55A23B1-4D71-483C-949B-520FD4AFFCFF}"/>
    <cellStyle name="Normal 5 2 2 7 10" xfId="9671" xr:uid="{F90D62C7-7340-4962-A21D-2096B3CAC8DE}"/>
    <cellStyle name="Normal 5 2 2 7 11" xfId="12016" xr:uid="{554B2A9B-3485-4644-B51F-07835C95AA4D}"/>
    <cellStyle name="Normal 5 2 2 7 12" xfId="14361" xr:uid="{CB75BF69-E809-4F38-B004-2D164A79A8F3}"/>
    <cellStyle name="Normal 5 2 2 7 13" xfId="16707" xr:uid="{7C066A9A-0423-472A-BB33-CC8DA537C219}"/>
    <cellStyle name="Normal 5 2 2 7 14" xfId="19052" xr:uid="{5E9E150A-F42B-48A3-A981-8F42E8FA3C34}"/>
    <cellStyle name="Normal 5 2 2 7 15" xfId="21397" xr:uid="{2978FAF2-0D5F-40DB-B4C3-0420B0B23AB3}"/>
    <cellStyle name="Normal 5 2 2 7 16" xfId="23742" xr:uid="{2E11AD6D-5755-405D-A680-5540DD04CC6F}"/>
    <cellStyle name="Normal 5 2 2 7 17" xfId="26087" xr:uid="{75367B10-4212-436C-B414-FD1DB3184F95}"/>
    <cellStyle name="Normal 5 2 2 7 2" xfId="675" xr:uid="{7A7BB191-0660-4714-AB6A-03D575CCA64C}"/>
    <cellStyle name="Normal 5 2 2 7 2 10" xfId="21781" xr:uid="{6521E5F7-EABF-49A8-AFEE-D251851151D2}"/>
    <cellStyle name="Normal 5 2 2 7 2 11" xfId="24126" xr:uid="{F6518FCA-A906-496B-8F5E-387365F3568B}"/>
    <cellStyle name="Normal 5 2 2 7 2 12" xfId="26471" xr:uid="{53DAF796-A2CC-4F25-85B4-D196F7AD0C85}"/>
    <cellStyle name="Normal 5 2 2 7 2 2" xfId="3020" xr:uid="{19ABF473-9237-40FE-B4A8-EB39FA1197CF}"/>
    <cellStyle name="Normal 5 2 2 7 2 3" xfId="5365" xr:uid="{5CEDC6B6-1284-4F41-AA25-75A5DC904AF2}"/>
    <cellStyle name="Normal 5 2 2 7 2 4" xfId="7710" xr:uid="{7843FD40-44B5-47DC-887E-4AD8E6F22B11}"/>
    <cellStyle name="Normal 5 2 2 7 2 5" xfId="10055" xr:uid="{44FA3272-C262-4AA2-A611-6093085A3EEE}"/>
    <cellStyle name="Normal 5 2 2 7 2 6" xfId="12400" xr:uid="{F7FF97F6-24E6-4E90-BFE9-00DC2E7154AD}"/>
    <cellStyle name="Normal 5 2 2 7 2 7" xfId="14745" xr:uid="{4230DEDE-FC79-4FE1-A387-9421FA8B5D19}"/>
    <cellStyle name="Normal 5 2 2 7 2 8" xfId="17091" xr:uid="{4866622A-B685-4242-B99D-9666B79A64F1}"/>
    <cellStyle name="Normal 5 2 2 7 2 9" xfId="19436" xr:uid="{37A4A0FF-7B43-4927-B023-2E93B76711B2}"/>
    <cellStyle name="Normal 5 2 2 7 3" xfId="1100" xr:uid="{4BD40771-6144-450C-BEC1-357BC5834DEF}"/>
    <cellStyle name="Normal 5 2 2 7 3 10" xfId="22206" xr:uid="{5A297AE9-DDAB-4A36-BE58-E9B1F7C871BA}"/>
    <cellStyle name="Normal 5 2 2 7 3 11" xfId="24551" xr:uid="{099607EF-61D5-4E1D-8629-251C2EC0C382}"/>
    <cellStyle name="Normal 5 2 2 7 3 12" xfId="26896" xr:uid="{4C7B1622-0F49-45EB-844C-3BB853E70BA5}"/>
    <cellStyle name="Normal 5 2 2 7 3 2" xfId="3445" xr:uid="{35822DAB-BFD7-4E56-9E5D-B15AA808EEB1}"/>
    <cellStyle name="Normal 5 2 2 7 3 3" xfId="5790" xr:uid="{2E34AAD3-5B48-4087-B746-A31ACD4D65E6}"/>
    <cellStyle name="Normal 5 2 2 7 3 4" xfId="8135" xr:uid="{73069818-30CE-49C9-9130-83D7BB702BF7}"/>
    <cellStyle name="Normal 5 2 2 7 3 5" xfId="10480" xr:uid="{937E563B-8FE8-439A-9AAF-465370526DDC}"/>
    <cellStyle name="Normal 5 2 2 7 3 6" xfId="12825" xr:uid="{D76CE02D-7A17-4A5A-AC76-39BCDF787114}"/>
    <cellStyle name="Normal 5 2 2 7 3 7" xfId="15170" xr:uid="{B918545F-FDF2-4053-A1E2-E3CFBB5F261D}"/>
    <cellStyle name="Normal 5 2 2 7 3 8" xfId="17516" xr:uid="{D03D83EC-80AF-47E5-AC92-887A23FFE06D}"/>
    <cellStyle name="Normal 5 2 2 7 3 9" xfId="19861" xr:uid="{438E0687-11BF-4616-8AA8-110770E4DE7F}"/>
    <cellStyle name="Normal 5 2 2 7 4" xfId="1484" xr:uid="{6BE4FB0B-E35C-41A3-B3CE-95A425A61963}"/>
    <cellStyle name="Normal 5 2 2 7 4 10" xfId="22590" xr:uid="{A229718A-A165-4D22-83FD-1575A1F69713}"/>
    <cellStyle name="Normal 5 2 2 7 4 11" xfId="24935" xr:uid="{0669E3AB-9C55-4DF4-BCFA-DAFF35FB37DA}"/>
    <cellStyle name="Normal 5 2 2 7 4 12" xfId="27280" xr:uid="{2CCB84A7-6DE2-4AA3-9371-D298AF69E308}"/>
    <cellStyle name="Normal 5 2 2 7 4 2" xfId="3829" xr:uid="{81B06FAC-041E-4422-9431-AE7E28819965}"/>
    <cellStyle name="Normal 5 2 2 7 4 3" xfId="6174" xr:uid="{C51DE67B-1233-4351-AE6E-5988DB9EFC65}"/>
    <cellStyle name="Normal 5 2 2 7 4 4" xfId="8519" xr:uid="{672C6E35-1B91-4043-A010-B03E4C450C1C}"/>
    <cellStyle name="Normal 5 2 2 7 4 5" xfId="10864" xr:uid="{EB22177E-FEB9-48FF-81C3-8884DF43ABDA}"/>
    <cellStyle name="Normal 5 2 2 7 4 6" xfId="13209" xr:uid="{322DDA27-5855-4563-A980-05E7A5F21884}"/>
    <cellStyle name="Normal 5 2 2 7 4 7" xfId="15554" xr:uid="{68A197B3-8B2F-4DB1-BF05-2E942524D533}"/>
    <cellStyle name="Normal 5 2 2 7 4 8" xfId="17900" xr:uid="{1090516F-6EDB-4222-A880-8B102B0B59FE}"/>
    <cellStyle name="Normal 5 2 2 7 4 9" xfId="20245" xr:uid="{0DF4BD7F-61BE-44D2-830A-F148405305A1}"/>
    <cellStyle name="Normal 5 2 2 7 5" xfId="1868" xr:uid="{C1187CD1-1C63-4185-AE65-3E19861281F4}"/>
    <cellStyle name="Normal 5 2 2 7 5 10" xfId="22974" xr:uid="{1C3844BF-0C06-4D68-BE5C-C6740CCC53AB}"/>
    <cellStyle name="Normal 5 2 2 7 5 11" xfId="25319" xr:uid="{286C534A-C060-46A4-9213-3A849DF87FCC}"/>
    <cellStyle name="Normal 5 2 2 7 5 12" xfId="27664" xr:uid="{8613C8C6-764F-4721-A070-82A75BAE6649}"/>
    <cellStyle name="Normal 5 2 2 7 5 2" xfId="4213" xr:uid="{9541A3D6-9029-434C-AAD8-4CBF10C22E8E}"/>
    <cellStyle name="Normal 5 2 2 7 5 3" xfId="6558" xr:uid="{B8938028-3A64-43A8-B96D-C1511D211351}"/>
    <cellStyle name="Normal 5 2 2 7 5 4" xfId="8903" xr:uid="{67FC94A0-ECC9-40E6-B12C-7F6CE6E142AB}"/>
    <cellStyle name="Normal 5 2 2 7 5 5" xfId="11248" xr:uid="{877C896E-7F5B-4644-A7D9-F591BC7ADC96}"/>
    <cellStyle name="Normal 5 2 2 7 5 6" xfId="13593" xr:uid="{B6FB2358-E05A-4B2B-8AE4-B73943293CD4}"/>
    <cellStyle name="Normal 5 2 2 7 5 7" xfId="15938" xr:uid="{BF81DDA9-9995-4CBE-8AE8-51E072DF791D}"/>
    <cellStyle name="Normal 5 2 2 7 5 8" xfId="18284" xr:uid="{93E96D05-44EC-4894-979F-F4818D11A516}"/>
    <cellStyle name="Normal 5 2 2 7 5 9" xfId="20629" xr:uid="{161A12C9-9C7F-47E3-918B-E807B1370A01}"/>
    <cellStyle name="Normal 5 2 2 7 6" xfId="2252" xr:uid="{84AF3858-1BCB-4CD8-AF8B-CE59738EB189}"/>
    <cellStyle name="Normal 5 2 2 7 6 10" xfId="23358" xr:uid="{9E8F25FA-47E2-410C-A626-795D182A79F9}"/>
    <cellStyle name="Normal 5 2 2 7 6 11" xfId="25703" xr:uid="{CC565FC3-BD88-44F8-91B3-31BF2B4EA02B}"/>
    <cellStyle name="Normal 5 2 2 7 6 12" xfId="28048" xr:uid="{262ACAE5-D736-49F4-94EA-13D8112E495C}"/>
    <cellStyle name="Normal 5 2 2 7 6 2" xfId="4597" xr:uid="{6A5E5FDB-BE6D-4389-BECE-91B528036E98}"/>
    <cellStyle name="Normal 5 2 2 7 6 3" xfId="6942" xr:uid="{41A3CD0A-876D-4EBB-8228-6437E66DB539}"/>
    <cellStyle name="Normal 5 2 2 7 6 4" xfId="9287" xr:uid="{76B0C51B-3383-4282-A11C-22EA7A472AAA}"/>
    <cellStyle name="Normal 5 2 2 7 6 5" xfId="11632" xr:uid="{D16282BE-26BB-4D05-8E89-76A484F963CA}"/>
    <cellStyle name="Normal 5 2 2 7 6 6" xfId="13977" xr:uid="{ADF585D1-77D3-4B12-8B1C-9A6120973988}"/>
    <cellStyle name="Normal 5 2 2 7 6 7" xfId="16322" xr:uid="{1752A9D3-0E2F-42F9-A3E2-658A5B506B97}"/>
    <cellStyle name="Normal 5 2 2 7 6 8" xfId="18668" xr:uid="{6805F7BE-05CE-4A32-B55B-CADEAAFCD9DA}"/>
    <cellStyle name="Normal 5 2 2 7 6 9" xfId="21013" xr:uid="{BC8924A3-6547-4EED-8960-C90CEF2F6DC6}"/>
    <cellStyle name="Normal 5 2 2 7 7" xfId="2636" xr:uid="{BB196CEF-1EA0-46D6-A6EE-E94BED2C4095}"/>
    <cellStyle name="Normal 5 2 2 7 8" xfId="4981" xr:uid="{70FD7FAB-DD22-433B-B2C5-E08EB162A8EF}"/>
    <cellStyle name="Normal 5 2 2 7 9" xfId="7326" xr:uid="{A79A3F65-A988-4FFB-A47B-DCC5606F65C3}"/>
    <cellStyle name="Normal 5 2 2 8" xfId="339" xr:uid="{B78CFE15-130D-42F3-86D9-031E777CCF02}"/>
    <cellStyle name="Normal 5 2 2 8 10" xfId="9719" xr:uid="{F1B9A9B9-08E0-4701-A3C2-A9726BFFE026}"/>
    <cellStyle name="Normal 5 2 2 8 11" xfId="12064" xr:uid="{F9847737-640B-4F56-8057-741C4DE7CB4D}"/>
    <cellStyle name="Normal 5 2 2 8 12" xfId="14409" xr:uid="{66A438E3-56A3-4A62-A9A4-52A025CC05A4}"/>
    <cellStyle name="Normal 5 2 2 8 13" xfId="16755" xr:uid="{74461E62-66EE-4CB1-BB6B-89F0D16C1640}"/>
    <cellStyle name="Normal 5 2 2 8 14" xfId="19100" xr:uid="{4D17C6DD-A16B-4587-BD1F-95BC2992D734}"/>
    <cellStyle name="Normal 5 2 2 8 15" xfId="21445" xr:uid="{1BBC217E-8CCE-4E3F-BF0D-30295ADD5824}"/>
    <cellStyle name="Normal 5 2 2 8 16" xfId="23790" xr:uid="{159E0F69-3862-4B9C-A4E8-8B366C8BC5B8}"/>
    <cellStyle name="Normal 5 2 2 8 17" xfId="26135" xr:uid="{D25EBD04-310A-4113-8519-C44015ED53B6}"/>
    <cellStyle name="Normal 5 2 2 8 2" xfId="723" xr:uid="{638F7759-875D-4430-A327-F48A67C4AF8D}"/>
    <cellStyle name="Normal 5 2 2 8 2 10" xfId="21829" xr:uid="{297B648D-335E-46B3-AB12-3CA319B1D646}"/>
    <cellStyle name="Normal 5 2 2 8 2 11" xfId="24174" xr:uid="{3718CA5B-4524-486B-8F8B-F29182004C88}"/>
    <cellStyle name="Normal 5 2 2 8 2 12" xfId="26519" xr:uid="{BC020209-27F6-412A-9DA9-A5F7E43D0850}"/>
    <cellStyle name="Normal 5 2 2 8 2 2" xfId="3068" xr:uid="{78B61289-E684-43A5-B3A6-A7E24D5E619F}"/>
    <cellStyle name="Normal 5 2 2 8 2 3" xfId="5413" xr:uid="{7A4F1BB6-47D7-4439-95DE-486AA03575E6}"/>
    <cellStyle name="Normal 5 2 2 8 2 4" xfId="7758" xr:uid="{9AA1D40E-D111-48E6-8B9A-AC1FAC0CF7D0}"/>
    <cellStyle name="Normal 5 2 2 8 2 5" xfId="10103" xr:uid="{9EF452EE-95C5-4170-8D5D-6DFFCC2066D3}"/>
    <cellStyle name="Normal 5 2 2 8 2 6" xfId="12448" xr:uid="{79235B43-D5DE-4971-B673-DC8E6E11395C}"/>
    <cellStyle name="Normal 5 2 2 8 2 7" xfId="14793" xr:uid="{8874D021-ECDF-45CB-BB5F-DA6430C4C6ED}"/>
    <cellStyle name="Normal 5 2 2 8 2 8" xfId="17139" xr:uid="{4AC2767F-4AAA-4E0B-9C68-B377CDBF5093}"/>
    <cellStyle name="Normal 5 2 2 8 2 9" xfId="19484" xr:uid="{E5F0D699-EF3D-454E-B5FC-8C1F2C2CA770}"/>
    <cellStyle name="Normal 5 2 2 8 3" xfId="1148" xr:uid="{5F3DC43A-74CF-4602-919F-3E4B63239ED4}"/>
    <cellStyle name="Normal 5 2 2 8 3 10" xfId="22254" xr:uid="{44639658-0984-4425-ACAD-39FB80F6FF88}"/>
    <cellStyle name="Normal 5 2 2 8 3 11" xfId="24599" xr:uid="{B1DED8C9-FE77-4A8D-B15E-0A2C261D01D7}"/>
    <cellStyle name="Normal 5 2 2 8 3 12" xfId="26944" xr:uid="{4D113AAA-2BD8-4001-9A94-8FE669D48914}"/>
    <cellStyle name="Normal 5 2 2 8 3 2" xfId="3493" xr:uid="{17891F11-8659-4534-8CBC-CB042076278A}"/>
    <cellStyle name="Normal 5 2 2 8 3 3" xfId="5838" xr:uid="{31556B65-0062-4110-A5A7-90048B8A122C}"/>
    <cellStyle name="Normal 5 2 2 8 3 4" xfId="8183" xr:uid="{F366C46D-1E80-43FB-BB81-AD53C130F277}"/>
    <cellStyle name="Normal 5 2 2 8 3 5" xfId="10528" xr:uid="{8C13F01C-665D-4EBF-98C3-3BD5653EB1E1}"/>
    <cellStyle name="Normal 5 2 2 8 3 6" xfId="12873" xr:uid="{B280B855-00EF-4E38-B4FB-711BFCA06C25}"/>
    <cellStyle name="Normal 5 2 2 8 3 7" xfId="15218" xr:uid="{5ED79F1C-BE95-4684-9CFB-9BEB81CE6352}"/>
    <cellStyle name="Normal 5 2 2 8 3 8" xfId="17564" xr:uid="{433DDEF1-BF70-4F19-9EE6-6A01769C523B}"/>
    <cellStyle name="Normal 5 2 2 8 3 9" xfId="19909" xr:uid="{BE28E5BC-50C3-4455-90E2-AD083BEC68A6}"/>
    <cellStyle name="Normal 5 2 2 8 4" xfId="1532" xr:uid="{67F8113A-F436-4B9A-870E-56BB1C5A3541}"/>
    <cellStyle name="Normal 5 2 2 8 4 10" xfId="22638" xr:uid="{22982325-B1D5-4F59-9FC9-F80F0083FC0E}"/>
    <cellStyle name="Normal 5 2 2 8 4 11" xfId="24983" xr:uid="{B5D812A8-5692-4C5C-A5B3-2FC65E057C63}"/>
    <cellStyle name="Normal 5 2 2 8 4 12" xfId="27328" xr:uid="{3D4DF02C-93EC-49C1-A76A-B00801402768}"/>
    <cellStyle name="Normal 5 2 2 8 4 2" xfId="3877" xr:uid="{5E252596-D62A-4CE9-B5C7-0CD21F9AB945}"/>
    <cellStyle name="Normal 5 2 2 8 4 3" xfId="6222" xr:uid="{E8561EC4-DAF3-4A3E-9752-365354EFE34B}"/>
    <cellStyle name="Normal 5 2 2 8 4 4" xfId="8567" xr:uid="{2AAC8B67-38E3-4851-8013-60480787E5C6}"/>
    <cellStyle name="Normal 5 2 2 8 4 5" xfId="10912" xr:uid="{BA661004-33A2-41DD-8FC7-BBDA513D9332}"/>
    <cellStyle name="Normal 5 2 2 8 4 6" xfId="13257" xr:uid="{E3786C09-4520-482C-9D3A-5166E43D512F}"/>
    <cellStyle name="Normal 5 2 2 8 4 7" xfId="15602" xr:uid="{6C7FD25B-BDEF-4DD2-A687-48171E10CC1E}"/>
    <cellStyle name="Normal 5 2 2 8 4 8" xfId="17948" xr:uid="{DF590D56-B315-49C9-9EBD-840073824943}"/>
    <cellStyle name="Normal 5 2 2 8 4 9" xfId="20293" xr:uid="{FA978934-A4F1-42A1-A480-CF090C3E00E6}"/>
    <cellStyle name="Normal 5 2 2 8 5" xfId="1916" xr:uid="{B60F1C5B-449A-489A-B80D-4A1856BF6ECA}"/>
    <cellStyle name="Normal 5 2 2 8 5 10" xfId="23022" xr:uid="{A58732EA-16EC-4E50-A266-DFCAEA6CC22E}"/>
    <cellStyle name="Normal 5 2 2 8 5 11" xfId="25367" xr:uid="{C24B4CBA-7C79-464F-8764-C0BF8F5383D3}"/>
    <cellStyle name="Normal 5 2 2 8 5 12" xfId="27712" xr:uid="{E84DA95C-41F0-4877-8F66-473EB5938AFF}"/>
    <cellStyle name="Normal 5 2 2 8 5 2" xfId="4261" xr:uid="{E38A7CA3-1CB4-4DA6-9E4C-43B07CF8F90E}"/>
    <cellStyle name="Normal 5 2 2 8 5 3" xfId="6606" xr:uid="{83A8DB33-3047-464B-B555-7DB7E4798BDF}"/>
    <cellStyle name="Normal 5 2 2 8 5 4" xfId="8951" xr:uid="{F41640C3-A517-4C60-849A-037F7693CE02}"/>
    <cellStyle name="Normal 5 2 2 8 5 5" xfId="11296" xr:uid="{77F7047C-E412-4433-ACCA-D74D19C24D64}"/>
    <cellStyle name="Normal 5 2 2 8 5 6" xfId="13641" xr:uid="{40339813-E8A8-4E8C-8EA9-EA2CF18240E6}"/>
    <cellStyle name="Normal 5 2 2 8 5 7" xfId="15986" xr:uid="{E6A36B33-16BA-44FB-9F61-107C5D7427CC}"/>
    <cellStyle name="Normal 5 2 2 8 5 8" xfId="18332" xr:uid="{42D8E29C-00AD-4D1C-8D55-8D5DB9AA8BF5}"/>
    <cellStyle name="Normal 5 2 2 8 5 9" xfId="20677" xr:uid="{8333BE1A-3385-41DD-A3D7-317A17AACF41}"/>
    <cellStyle name="Normal 5 2 2 8 6" xfId="2300" xr:uid="{7D93DB9F-64D5-4260-9A1A-19EF2BC210F9}"/>
    <cellStyle name="Normal 5 2 2 8 6 10" xfId="23406" xr:uid="{2D70B385-91BC-4A87-997F-BC30D5C8A786}"/>
    <cellStyle name="Normal 5 2 2 8 6 11" xfId="25751" xr:uid="{1246CA0D-D171-4E6E-A091-BDFD590A3B5A}"/>
    <cellStyle name="Normal 5 2 2 8 6 12" xfId="28096" xr:uid="{4C7A3925-982A-4876-9514-9C60207D3D9C}"/>
    <cellStyle name="Normal 5 2 2 8 6 2" xfId="4645" xr:uid="{07E74170-1174-468F-A393-BA230937D932}"/>
    <cellStyle name="Normal 5 2 2 8 6 3" xfId="6990" xr:uid="{7593D8D8-7206-4DDA-89F9-5B9DB78762A8}"/>
    <cellStyle name="Normal 5 2 2 8 6 4" xfId="9335" xr:uid="{44EFD2EA-7512-4B79-9B7A-470663AF8BA1}"/>
    <cellStyle name="Normal 5 2 2 8 6 5" xfId="11680" xr:uid="{1AFA0556-B5A2-4750-9754-21429B5F23A9}"/>
    <cellStyle name="Normal 5 2 2 8 6 6" xfId="14025" xr:uid="{5DCF6A3D-0D20-44ED-9671-4788994BF704}"/>
    <cellStyle name="Normal 5 2 2 8 6 7" xfId="16370" xr:uid="{45E3E294-8B87-404E-9C0C-327FCD317516}"/>
    <cellStyle name="Normal 5 2 2 8 6 8" xfId="18716" xr:uid="{84895D9E-B7FE-42AA-817A-A6A64512D572}"/>
    <cellStyle name="Normal 5 2 2 8 6 9" xfId="21061" xr:uid="{144C2149-12B4-49DB-A71D-DAC69DA81FD1}"/>
    <cellStyle name="Normal 5 2 2 8 7" xfId="2684" xr:uid="{791C087B-658C-4ED1-B5DC-560E2E64830F}"/>
    <cellStyle name="Normal 5 2 2 8 8" xfId="5029" xr:uid="{8219A5C2-DA2F-4D44-A7EC-6599B8A9CD44}"/>
    <cellStyle name="Normal 5 2 2 8 9" xfId="7374" xr:uid="{448CD014-2EA2-4D90-B3E0-CEE6154C18E5}"/>
    <cellStyle name="Normal 5 2 2 9" xfId="387" xr:uid="{E22304DC-C852-4C08-854C-25AEC3040AD7}"/>
    <cellStyle name="Normal 5 2 2 9 10" xfId="9767" xr:uid="{4D948A67-E39D-4392-AD4E-40A9351B32F6}"/>
    <cellStyle name="Normal 5 2 2 9 11" xfId="12112" xr:uid="{940FCCFA-49B0-4CAB-835B-DFC46D111B98}"/>
    <cellStyle name="Normal 5 2 2 9 12" xfId="14457" xr:uid="{A5BB8FDF-995F-4F7B-BF70-4BB50B39797B}"/>
    <cellStyle name="Normal 5 2 2 9 13" xfId="16803" xr:uid="{69C40CEF-D4A5-407E-9A0B-BC431D1041BB}"/>
    <cellStyle name="Normal 5 2 2 9 14" xfId="19148" xr:uid="{7CBE208F-1716-4707-A57F-651AB45A4307}"/>
    <cellStyle name="Normal 5 2 2 9 15" xfId="21493" xr:uid="{04C88CD2-C5A5-49A3-92A4-B9C6CB9820BB}"/>
    <cellStyle name="Normal 5 2 2 9 16" xfId="23838" xr:uid="{81D209E4-8B30-4AFC-A3EE-AB3A81A54E1E}"/>
    <cellStyle name="Normal 5 2 2 9 17" xfId="26183" xr:uid="{75524CE2-7A54-4110-8018-22F26E3CDF0B}"/>
    <cellStyle name="Normal 5 2 2 9 2" xfId="771" xr:uid="{9661B86B-9414-4B98-96E0-4540B2C7DFCD}"/>
    <cellStyle name="Normal 5 2 2 9 2 10" xfId="21877" xr:uid="{3F9EEE9B-FFC3-4A27-A97B-888BD4571694}"/>
    <cellStyle name="Normal 5 2 2 9 2 11" xfId="24222" xr:uid="{51DB0BA3-BAF6-406C-A58A-254FA0538694}"/>
    <cellStyle name="Normal 5 2 2 9 2 12" xfId="26567" xr:uid="{DBD08542-232B-49C3-A508-8B305D1E35A4}"/>
    <cellStyle name="Normal 5 2 2 9 2 2" xfId="3116" xr:uid="{1E513555-61B8-4691-A455-3B56DB0B8103}"/>
    <cellStyle name="Normal 5 2 2 9 2 3" xfId="5461" xr:uid="{55FE66EE-6737-4C5D-ACF8-0BB9E2301879}"/>
    <cellStyle name="Normal 5 2 2 9 2 4" xfId="7806" xr:uid="{8BEF26BE-637E-4E35-8D7A-A0D4349794EF}"/>
    <cellStyle name="Normal 5 2 2 9 2 5" xfId="10151" xr:uid="{36D61847-6E76-4B3E-B16F-2BC391ACD71C}"/>
    <cellStyle name="Normal 5 2 2 9 2 6" xfId="12496" xr:uid="{9ED66A6F-622B-474B-9FFE-2834D6987FB5}"/>
    <cellStyle name="Normal 5 2 2 9 2 7" xfId="14841" xr:uid="{7F78C54C-0CEA-48B2-963B-09CFE0FE12DE}"/>
    <cellStyle name="Normal 5 2 2 9 2 8" xfId="17187" xr:uid="{6DB40511-7D94-43C3-8209-CF7AD7C39F66}"/>
    <cellStyle name="Normal 5 2 2 9 2 9" xfId="19532" xr:uid="{0F717188-F5B3-43D0-A323-444F789BBD37}"/>
    <cellStyle name="Normal 5 2 2 9 3" xfId="1196" xr:uid="{8262EF7A-7038-4C31-983D-3280E943BC57}"/>
    <cellStyle name="Normal 5 2 2 9 3 10" xfId="22302" xr:uid="{77918BB6-F58E-4F6C-8137-B19B3445AE73}"/>
    <cellStyle name="Normal 5 2 2 9 3 11" xfId="24647" xr:uid="{7CC97320-FF9C-4C3F-A6EB-AB2488AAFA76}"/>
    <cellStyle name="Normal 5 2 2 9 3 12" xfId="26992" xr:uid="{FBF08255-BCBE-425E-82E4-DDCC52105586}"/>
    <cellStyle name="Normal 5 2 2 9 3 2" xfId="3541" xr:uid="{55505961-4A0A-45BA-9897-EDD62CB9AFB3}"/>
    <cellStyle name="Normal 5 2 2 9 3 3" xfId="5886" xr:uid="{3C602714-0DF2-4CD7-ACB2-17E78986EADA}"/>
    <cellStyle name="Normal 5 2 2 9 3 4" xfId="8231" xr:uid="{3D115792-0122-4C62-A82C-6D914E7F90FE}"/>
    <cellStyle name="Normal 5 2 2 9 3 5" xfId="10576" xr:uid="{2AC2B82D-3797-4D95-9AB9-018432C5EF75}"/>
    <cellStyle name="Normal 5 2 2 9 3 6" xfId="12921" xr:uid="{E98F61EF-A4A7-447F-A1BB-C539FE4A0D4F}"/>
    <cellStyle name="Normal 5 2 2 9 3 7" xfId="15266" xr:uid="{9ED68426-79BE-4B74-9FFC-8CB19AD1C080}"/>
    <cellStyle name="Normal 5 2 2 9 3 8" xfId="17612" xr:uid="{D6DAF3CF-5C5B-4E39-AFBF-874559C4C642}"/>
    <cellStyle name="Normal 5 2 2 9 3 9" xfId="19957" xr:uid="{8AEE6EA2-974D-430F-B468-286B1F3B1C3A}"/>
    <cellStyle name="Normal 5 2 2 9 4" xfId="1580" xr:uid="{684B42FE-2051-43E3-851E-7E1257746D06}"/>
    <cellStyle name="Normal 5 2 2 9 4 10" xfId="22686" xr:uid="{B2DB4FCB-226C-4F38-80DF-27992A4FBDB4}"/>
    <cellStyle name="Normal 5 2 2 9 4 11" xfId="25031" xr:uid="{733DE246-44E3-4D82-8A17-E20D1F006727}"/>
    <cellStyle name="Normal 5 2 2 9 4 12" xfId="27376" xr:uid="{41DD37C5-9C70-455E-B27D-F2433C72D198}"/>
    <cellStyle name="Normal 5 2 2 9 4 2" xfId="3925" xr:uid="{6C80B464-09AD-4415-ABD4-6FFD69E72CCE}"/>
    <cellStyle name="Normal 5 2 2 9 4 3" xfId="6270" xr:uid="{07FC7819-91A3-4F31-8807-1E988CF40F1F}"/>
    <cellStyle name="Normal 5 2 2 9 4 4" xfId="8615" xr:uid="{21302180-63A5-4FF8-9A2B-3C6F51F26AFD}"/>
    <cellStyle name="Normal 5 2 2 9 4 5" xfId="10960" xr:uid="{0FB01B09-8AED-4B28-A550-4C1983EE57E2}"/>
    <cellStyle name="Normal 5 2 2 9 4 6" xfId="13305" xr:uid="{6F7AE47A-3A0C-4C13-B21A-A05618B1D267}"/>
    <cellStyle name="Normal 5 2 2 9 4 7" xfId="15650" xr:uid="{7E5ADF9E-1D4C-4549-94DB-F6EAED2FC40E}"/>
    <cellStyle name="Normal 5 2 2 9 4 8" xfId="17996" xr:uid="{6889BFF5-79B0-4659-91C4-A7C4E8C8F016}"/>
    <cellStyle name="Normal 5 2 2 9 4 9" xfId="20341" xr:uid="{971DAB79-B4D7-4891-9E2A-D53025CDDDA8}"/>
    <cellStyle name="Normal 5 2 2 9 5" xfId="1964" xr:uid="{1241E133-B6D9-4757-85F4-F8AE96CCB521}"/>
    <cellStyle name="Normal 5 2 2 9 5 10" xfId="23070" xr:uid="{F60D2E8F-B99D-470B-BB0E-86C4139EF2D6}"/>
    <cellStyle name="Normal 5 2 2 9 5 11" xfId="25415" xr:uid="{CD124F0E-F1F3-43BC-8D04-A8FDA2BD167F}"/>
    <cellStyle name="Normal 5 2 2 9 5 12" xfId="27760" xr:uid="{EA56CAC4-B3F8-449E-B5A5-68C6DB5C8313}"/>
    <cellStyle name="Normal 5 2 2 9 5 2" xfId="4309" xr:uid="{2C574B6A-C51D-4FD7-91EE-845EE71DC0CB}"/>
    <cellStyle name="Normal 5 2 2 9 5 3" xfId="6654" xr:uid="{ECB06150-0149-404E-898B-07DB2DFBA58F}"/>
    <cellStyle name="Normal 5 2 2 9 5 4" xfId="8999" xr:uid="{4CB85C81-8F1F-4DA0-93B6-61762FAC6CAE}"/>
    <cellStyle name="Normal 5 2 2 9 5 5" xfId="11344" xr:uid="{9A1D3E7B-B35C-4AB1-AE59-97D8E3050A5D}"/>
    <cellStyle name="Normal 5 2 2 9 5 6" xfId="13689" xr:uid="{E13D9E72-448A-4FCE-84B9-D9438E29B996}"/>
    <cellStyle name="Normal 5 2 2 9 5 7" xfId="16034" xr:uid="{A66F522B-4DCA-49E9-9904-30E503AA85B2}"/>
    <cellStyle name="Normal 5 2 2 9 5 8" xfId="18380" xr:uid="{60B3FE9F-C6F6-452F-BF2D-C14769D5E1BC}"/>
    <cellStyle name="Normal 5 2 2 9 5 9" xfId="20725" xr:uid="{4A870D10-A84D-4694-B5B9-EBF44CDDED61}"/>
    <cellStyle name="Normal 5 2 2 9 6" xfId="2348" xr:uid="{B765D8E3-70F5-46BD-9292-913F3DF56DCF}"/>
    <cellStyle name="Normal 5 2 2 9 6 10" xfId="23454" xr:uid="{CFA14726-5616-431F-9DBE-CEAB817B346B}"/>
    <cellStyle name="Normal 5 2 2 9 6 11" xfId="25799" xr:uid="{B4FAAE7B-D8D5-4CD4-82F4-2D305F685C9A}"/>
    <cellStyle name="Normal 5 2 2 9 6 12" xfId="28144" xr:uid="{AF0455CB-C053-49E7-B006-1928B16C27EE}"/>
    <cellStyle name="Normal 5 2 2 9 6 2" xfId="4693" xr:uid="{6EAA227B-B151-4527-8632-4B16983D63B2}"/>
    <cellStyle name="Normal 5 2 2 9 6 3" xfId="7038" xr:uid="{16356CE7-79CD-4267-9D1E-08FB11109D96}"/>
    <cellStyle name="Normal 5 2 2 9 6 4" xfId="9383" xr:uid="{CAEEAD4C-EF3B-4E63-B937-EEA00CAB8A7E}"/>
    <cellStyle name="Normal 5 2 2 9 6 5" xfId="11728" xr:uid="{389278FE-FB6C-4B4F-9B95-A4967B3794C7}"/>
    <cellStyle name="Normal 5 2 2 9 6 6" xfId="14073" xr:uid="{69870BC5-91E6-4DEE-A88E-D8B9869E89E0}"/>
    <cellStyle name="Normal 5 2 2 9 6 7" xfId="16418" xr:uid="{0B47BB46-3F5F-4B9D-B3EF-27FBA8A0EF7D}"/>
    <cellStyle name="Normal 5 2 2 9 6 8" xfId="18764" xr:uid="{D079FE89-7DDB-4BD5-90E0-0DE713C37159}"/>
    <cellStyle name="Normal 5 2 2 9 6 9" xfId="21109" xr:uid="{6AA07EB2-0DF5-4386-BDE5-EFE5FAFBAF2D}"/>
    <cellStyle name="Normal 5 2 2 9 7" xfId="2732" xr:uid="{832B6022-B799-4791-966D-A6D74F5486EB}"/>
    <cellStyle name="Normal 5 2 2 9 8" xfId="5077" xr:uid="{06F4828C-5E4F-4ACD-B79B-FF1BEE42084E}"/>
    <cellStyle name="Normal 5 2 2 9 9" xfId="7422" xr:uid="{83A000E3-ED8E-45E5-9874-7FC685A63F0E}"/>
    <cellStyle name="Normal 5 2 20" xfId="2384" xr:uid="{888DAD73-8A47-424E-8A0D-888670FC9477}"/>
    <cellStyle name="Normal 5 2 21" xfId="4729" xr:uid="{DD58CABF-F3C3-4A97-9946-91BD85EC37DB}"/>
    <cellStyle name="Normal 5 2 22" xfId="7074" xr:uid="{A124F6BD-ACB4-4BF9-95FC-7DB5E04F2812}"/>
    <cellStyle name="Normal 5 2 23" xfId="9419" xr:uid="{808744BA-EAE9-4EC3-9DC6-0FB0FCFC84B8}"/>
    <cellStyle name="Normal 5 2 24" xfId="11764" xr:uid="{DD7DC54E-560D-4070-B2F1-4DEEC009745D}"/>
    <cellStyle name="Normal 5 2 25" xfId="14109" xr:uid="{3A358C48-57CE-45E0-B70C-ED3096F70795}"/>
    <cellStyle name="Normal 5 2 26" xfId="16455" xr:uid="{D5DE3D88-1160-46E3-A662-2CCB2C6356F9}"/>
    <cellStyle name="Normal 5 2 27" xfId="18800" xr:uid="{5095F366-75D2-4E08-AB74-93A15B87C8A0}"/>
    <cellStyle name="Normal 5 2 28" xfId="21145" xr:uid="{96891358-66B4-4CE9-8EC9-674383629660}"/>
    <cellStyle name="Normal 5 2 29" xfId="23490" xr:uid="{75332D36-25E7-4910-ABD5-1F24D4802D70}"/>
    <cellStyle name="Normal 5 2 3" xfId="63" xr:uid="{BFA6C7B8-6618-48C1-AE3B-1EB94F5B9AB2}"/>
    <cellStyle name="Normal 5 2 3 10" xfId="872" xr:uid="{F7277F81-ED8B-430E-8D37-F963AC6C8BFD}"/>
    <cellStyle name="Normal 5 2 3 10 10" xfId="21978" xr:uid="{F214014C-E9E9-4F34-9AC5-7346737297FB}"/>
    <cellStyle name="Normal 5 2 3 10 11" xfId="24323" xr:uid="{1BA262FC-163C-4CA8-A4BB-066D9A288439}"/>
    <cellStyle name="Normal 5 2 3 10 12" xfId="26668" xr:uid="{5CB74650-346A-46F5-A918-853810B2E8A9}"/>
    <cellStyle name="Normal 5 2 3 10 2" xfId="3217" xr:uid="{3AD0D68C-14C1-450F-910A-9BE861C77323}"/>
    <cellStyle name="Normal 5 2 3 10 3" xfId="5562" xr:uid="{9FBC7635-9E8F-4BFE-9E3E-506B2EC10505}"/>
    <cellStyle name="Normal 5 2 3 10 4" xfId="7907" xr:uid="{3331391E-1295-4121-B324-3A07D8A1AA77}"/>
    <cellStyle name="Normal 5 2 3 10 5" xfId="10252" xr:uid="{96211CB3-0E79-4F3E-8510-7BA6505258F9}"/>
    <cellStyle name="Normal 5 2 3 10 6" xfId="12597" xr:uid="{8D443DCB-2B19-4F30-8906-2C27049E0B40}"/>
    <cellStyle name="Normal 5 2 3 10 7" xfId="14942" xr:uid="{85E6B486-03C6-46F7-AB11-0BD67168D3CA}"/>
    <cellStyle name="Normal 5 2 3 10 8" xfId="17288" xr:uid="{3623448F-A02F-4D56-AC35-A736039C167D}"/>
    <cellStyle name="Normal 5 2 3 10 9" xfId="19633" xr:uid="{D4338805-5773-435F-8264-DDF04F322859}"/>
    <cellStyle name="Normal 5 2 3 11" xfId="1256" xr:uid="{4224A748-639E-4D29-AA50-634549E61DB7}"/>
    <cellStyle name="Normal 5 2 3 11 10" xfId="22362" xr:uid="{801A0E05-7BA3-44DF-8818-F408F856ACFC}"/>
    <cellStyle name="Normal 5 2 3 11 11" xfId="24707" xr:uid="{977E5AB3-36CA-40F9-920F-B586D14DF561}"/>
    <cellStyle name="Normal 5 2 3 11 12" xfId="27052" xr:uid="{06212012-E543-4266-A5B5-9A233E303C9C}"/>
    <cellStyle name="Normal 5 2 3 11 2" xfId="3601" xr:uid="{D8F149EB-A15D-494F-A8FD-28B8A8BB9581}"/>
    <cellStyle name="Normal 5 2 3 11 3" xfId="5946" xr:uid="{9851AAD1-A337-4A4D-9E3C-10038F1229AF}"/>
    <cellStyle name="Normal 5 2 3 11 4" xfId="8291" xr:uid="{1EEC5B7A-D1B0-4CE8-BD4E-790FFAE9BD20}"/>
    <cellStyle name="Normal 5 2 3 11 5" xfId="10636" xr:uid="{6AC5C32D-B139-4880-BEE8-A8B58F9FBBAE}"/>
    <cellStyle name="Normal 5 2 3 11 6" xfId="12981" xr:uid="{38B52785-4CB9-402B-82A3-96059C2AE3DA}"/>
    <cellStyle name="Normal 5 2 3 11 7" xfId="15326" xr:uid="{DECC913F-BD3D-497B-9493-45F85BB600A4}"/>
    <cellStyle name="Normal 5 2 3 11 8" xfId="17672" xr:uid="{08FFD1F8-CC91-487F-A1AB-8B74B6D64863}"/>
    <cellStyle name="Normal 5 2 3 11 9" xfId="20017" xr:uid="{9B2DECA9-3530-4CD1-8D97-4BD769307EFD}"/>
    <cellStyle name="Normal 5 2 3 12" xfId="1640" xr:uid="{7D3F08C7-511C-410C-AE21-D99FF971DBE0}"/>
    <cellStyle name="Normal 5 2 3 12 10" xfId="22746" xr:uid="{C2DD55E8-AEEE-4AFD-A83C-11FCE1798748}"/>
    <cellStyle name="Normal 5 2 3 12 11" xfId="25091" xr:uid="{D1E9CAF6-896D-4EAB-AF79-30A87A484E33}"/>
    <cellStyle name="Normal 5 2 3 12 12" xfId="27436" xr:uid="{21AEF746-9BED-4C92-A063-248ABCF1F184}"/>
    <cellStyle name="Normal 5 2 3 12 2" xfId="3985" xr:uid="{69A8B4D6-2EC8-418F-B3E1-3C8854721BB1}"/>
    <cellStyle name="Normal 5 2 3 12 3" xfId="6330" xr:uid="{6807255A-DF46-420F-B1DA-C65566006448}"/>
    <cellStyle name="Normal 5 2 3 12 4" xfId="8675" xr:uid="{D367E0AF-4B12-45BA-AC3F-B5CE1B4FD587}"/>
    <cellStyle name="Normal 5 2 3 12 5" xfId="11020" xr:uid="{3AD8C0E3-6621-4ACC-A5CF-864E791A5CCC}"/>
    <cellStyle name="Normal 5 2 3 12 6" xfId="13365" xr:uid="{FCE226AA-DE08-4DBE-9166-78EBFB000CD5}"/>
    <cellStyle name="Normal 5 2 3 12 7" xfId="15710" xr:uid="{97A23EAC-D6FE-4117-9BF7-A220CBFC7185}"/>
    <cellStyle name="Normal 5 2 3 12 8" xfId="18056" xr:uid="{0C03A035-4F7F-499C-A9A5-C0CF86C4D9D7}"/>
    <cellStyle name="Normal 5 2 3 12 9" xfId="20401" xr:uid="{3136BF72-9E5E-4F08-8D2D-84B61F4850D9}"/>
    <cellStyle name="Normal 5 2 3 13" xfId="2024" xr:uid="{C94B4E5A-1F3B-49CD-BB59-C97DA999FE7F}"/>
    <cellStyle name="Normal 5 2 3 13 10" xfId="23130" xr:uid="{2355DACE-FF66-4EFA-A925-0274B1EDB8C7}"/>
    <cellStyle name="Normal 5 2 3 13 11" xfId="25475" xr:uid="{F1641BEA-E1C4-4319-A7D7-3D870B0E34A1}"/>
    <cellStyle name="Normal 5 2 3 13 12" xfId="27820" xr:uid="{173C86CF-E137-4A94-AA67-1B6285B653A5}"/>
    <cellStyle name="Normal 5 2 3 13 2" xfId="4369" xr:uid="{FBACFA8E-B4C8-4D9D-8BF8-1E4D05890E6F}"/>
    <cellStyle name="Normal 5 2 3 13 3" xfId="6714" xr:uid="{008451E7-408C-4F1F-92B5-B5FB02EB61C6}"/>
    <cellStyle name="Normal 5 2 3 13 4" xfId="9059" xr:uid="{17BB1979-14BD-4965-8D04-12B423BED2F7}"/>
    <cellStyle name="Normal 5 2 3 13 5" xfId="11404" xr:uid="{0B2DC995-7337-4A3A-8908-D5FA750AB023}"/>
    <cellStyle name="Normal 5 2 3 13 6" xfId="13749" xr:uid="{D7CDED1F-205F-4860-A81B-01666539EC64}"/>
    <cellStyle name="Normal 5 2 3 13 7" xfId="16094" xr:uid="{FFF7B58B-7F14-4A79-A9E9-3308DDB23A04}"/>
    <cellStyle name="Normal 5 2 3 13 8" xfId="18440" xr:uid="{68694E42-0696-4630-AEDC-1E52F9E49DBA}"/>
    <cellStyle name="Normal 5 2 3 13 9" xfId="20785" xr:uid="{9866649D-1223-4339-826D-DE239E135ABD}"/>
    <cellStyle name="Normal 5 2 3 14" xfId="2408" xr:uid="{ED6352CF-955E-4E32-96D6-75C37CC34EF1}"/>
    <cellStyle name="Normal 5 2 3 15" xfId="4753" xr:uid="{CDC3673A-F474-4E94-9E68-98A2B1A495F4}"/>
    <cellStyle name="Normal 5 2 3 16" xfId="7098" xr:uid="{744BECDA-564E-45DA-8240-F3491A539205}"/>
    <cellStyle name="Normal 5 2 3 17" xfId="9443" xr:uid="{A0B3F784-E938-445B-835B-6D7640359E57}"/>
    <cellStyle name="Normal 5 2 3 18" xfId="11788" xr:uid="{F8A7CFE7-0D96-4347-A63D-B2D1F26EA167}"/>
    <cellStyle name="Normal 5 2 3 19" xfId="14133" xr:uid="{CAB88B1E-CD15-48EE-96E2-9A786DF91FE1}"/>
    <cellStyle name="Normal 5 2 3 2" xfId="111" xr:uid="{AA55E018-32C8-49DE-8AA6-D1EDA24C2ABE}"/>
    <cellStyle name="Normal 5 2 3 2 10" xfId="9491" xr:uid="{11A3D9ED-37CD-4FE9-9780-4B2AFD50B0B1}"/>
    <cellStyle name="Normal 5 2 3 2 11" xfId="11836" xr:uid="{B4918616-DCCA-4487-BE24-EF998559BFBF}"/>
    <cellStyle name="Normal 5 2 3 2 12" xfId="14181" xr:uid="{96CBFC70-E226-4992-A8F7-47A11F76B76E}"/>
    <cellStyle name="Normal 5 2 3 2 13" xfId="16527" xr:uid="{F4999298-C3B9-42BD-A47E-DE1CBD3055D7}"/>
    <cellStyle name="Normal 5 2 3 2 14" xfId="18872" xr:uid="{91472877-9EC0-49C8-A859-30B0391EFC63}"/>
    <cellStyle name="Normal 5 2 3 2 15" xfId="21217" xr:uid="{C8600A2A-F4EB-4BA6-86B2-24D2AB23D199}"/>
    <cellStyle name="Normal 5 2 3 2 16" xfId="23562" xr:uid="{F2BCCE4A-98CC-472D-A925-A4A596844DA8}"/>
    <cellStyle name="Normal 5 2 3 2 17" xfId="25907" xr:uid="{22D2CD29-E433-454B-9EC8-7B65217B6500}"/>
    <cellStyle name="Normal 5 2 3 2 2" xfId="495" xr:uid="{3B0E1057-6E6B-4F98-B95A-E652B76B2A8C}"/>
    <cellStyle name="Normal 5 2 3 2 2 10" xfId="21601" xr:uid="{75935CED-B9B8-405E-8F51-0B8DB1AEE41C}"/>
    <cellStyle name="Normal 5 2 3 2 2 11" xfId="23946" xr:uid="{67CC7310-0768-40D9-9D99-8EE95027E4F4}"/>
    <cellStyle name="Normal 5 2 3 2 2 12" xfId="26291" xr:uid="{2F135E1D-D133-465C-8C97-BADBEA5CBBBE}"/>
    <cellStyle name="Normal 5 2 3 2 2 2" xfId="2840" xr:uid="{D332DCC8-1058-445E-8B33-9291085B4A66}"/>
    <cellStyle name="Normal 5 2 3 2 2 3" xfId="5185" xr:uid="{B81E316E-EBAB-471A-96B7-9B55BD7BE359}"/>
    <cellStyle name="Normal 5 2 3 2 2 4" xfId="7530" xr:uid="{2F865A7F-A8DD-4582-9FAF-F41D37202623}"/>
    <cellStyle name="Normal 5 2 3 2 2 5" xfId="9875" xr:uid="{BD047133-032B-4086-9DD5-907C8059A133}"/>
    <cellStyle name="Normal 5 2 3 2 2 6" xfId="12220" xr:uid="{DFC42BC5-D72E-4466-81E7-C34F580C74AE}"/>
    <cellStyle name="Normal 5 2 3 2 2 7" xfId="14565" xr:uid="{7B67143C-0E82-41BF-AE54-919DF7D9EB9C}"/>
    <cellStyle name="Normal 5 2 3 2 2 8" xfId="16911" xr:uid="{893CCA48-C38D-4C2C-876F-5231832C9018}"/>
    <cellStyle name="Normal 5 2 3 2 2 9" xfId="19256" xr:uid="{F7A79606-4069-4D58-9F23-15EF96A9F4B4}"/>
    <cellStyle name="Normal 5 2 3 2 3" xfId="920" xr:uid="{5D89193C-BC52-4A54-8CC2-9FE76137B942}"/>
    <cellStyle name="Normal 5 2 3 2 3 10" xfId="22026" xr:uid="{2B9BE9E5-EC09-4213-8732-E10C1DEA6C3C}"/>
    <cellStyle name="Normal 5 2 3 2 3 11" xfId="24371" xr:uid="{8BDF472C-2CA8-4C7E-9FA5-0E10421C4DF0}"/>
    <cellStyle name="Normal 5 2 3 2 3 12" xfId="26716" xr:uid="{A62BA944-0C66-44C9-B305-0A4F31EB7D2A}"/>
    <cellStyle name="Normal 5 2 3 2 3 2" xfId="3265" xr:uid="{DB80EE2A-C2C3-4948-A8A2-C8DABEBD599C}"/>
    <cellStyle name="Normal 5 2 3 2 3 3" xfId="5610" xr:uid="{5CB2D1C2-D939-4969-B2DD-D779E7AB5CBD}"/>
    <cellStyle name="Normal 5 2 3 2 3 4" xfId="7955" xr:uid="{CD729C23-D9D0-4958-8586-23841BE07547}"/>
    <cellStyle name="Normal 5 2 3 2 3 5" xfId="10300" xr:uid="{75462F50-F2AC-46CA-B0DE-C6C199155943}"/>
    <cellStyle name="Normal 5 2 3 2 3 6" xfId="12645" xr:uid="{2EE8DA5F-1F4C-43FE-B32B-2412CF4032E9}"/>
    <cellStyle name="Normal 5 2 3 2 3 7" xfId="14990" xr:uid="{4B9472C7-5DB9-4C62-9497-78C64446C5C0}"/>
    <cellStyle name="Normal 5 2 3 2 3 8" xfId="17336" xr:uid="{697BA944-E566-4423-B26E-75EDF5A29133}"/>
    <cellStyle name="Normal 5 2 3 2 3 9" xfId="19681" xr:uid="{A1DC3639-3599-41EE-BAE7-C3124ABF7A83}"/>
    <cellStyle name="Normal 5 2 3 2 4" xfId="1304" xr:uid="{F12605AB-D936-423F-89E0-BE2BC50B3E8F}"/>
    <cellStyle name="Normal 5 2 3 2 4 10" xfId="22410" xr:uid="{4D680970-9369-431F-99EB-18959853D637}"/>
    <cellStyle name="Normal 5 2 3 2 4 11" xfId="24755" xr:uid="{582E2CE7-096E-44B4-B81F-CED56925E812}"/>
    <cellStyle name="Normal 5 2 3 2 4 12" xfId="27100" xr:uid="{C3C6D817-5323-4C9A-BE11-1906AEED65CB}"/>
    <cellStyle name="Normal 5 2 3 2 4 2" xfId="3649" xr:uid="{F71336E2-69CC-44DF-B21A-30465EA4D167}"/>
    <cellStyle name="Normal 5 2 3 2 4 3" xfId="5994" xr:uid="{0ED3427B-A1B0-4FFB-AA18-067E04300DDD}"/>
    <cellStyle name="Normal 5 2 3 2 4 4" xfId="8339" xr:uid="{593ADCDB-6E11-4F96-983C-3E2172B4F02F}"/>
    <cellStyle name="Normal 5 2 3 2 4 5" xfId="10684" xr:uid="{50F8F859-833B-457A-B708-EBEADCFF2C08}"/>
    <cellStyle name="Normal 5 2 3 2 4 6" xfId="13029" xr:uid="{C2F8551D-BCCF-4A07-8124-CC000FA8B542}"/>
    <cellStyle name="Normal 5 2 3 2 4 7" xfId="15374" xr:uid="{B6FB84DF-2AD2-4E69-B539-3246BEB81D38}"/>
    <cellStyle name="Normal 5 2 3 2 4 8" xfId="17720" xr:uid="{FA60E237-8499-468B-9849-B829591F5A26}"/>
    <cellStyle name="Normal 5 2 3 2 4 9" xfId="20065" xr:uid="{54EB48A4-4D42-4D87-839C-D067FA18296A}"/>
    <cellStyle name="Normal 5 2 3 2 5" xfId="1688" xr:uid="{0C99D923-574F-4D2E-A8EF-A8D992E555BF}"/>
    <cellStyle name="Normal 5 2 3 2 5 10" xfId="22794" xr:uid="{327BFA62-430B-4A58-B6C9-DE951ECC97CC}"/>
    <cellStyle name="Normal 5 2 3 2 5 11" xfId="25139" xr:uid="{90646E5A-9C28-4D6E-8E58-D1F95F4F1A24}"/>
    <cellStyle name="Normal 5 2 3 2 5 12" xfId="27484" xr:uid="{068387D0-86C4-4C86-8A49-E77A2821F7E1}"/>
    <cellStyle name="Normal 5 2 3 2 5 2" xfId="4033" xr:uid="{DF0E44CC-37FD-467F-8661-F8DF89DCF999}"/>
    <cellStyle name="Normal 5 2 3 2 5 3" xfId="6378" xr:uid="{42A77AC9-2141-4F11-8643-26D92777E9EB}"/>
    <cellStyle name="Normal 5 2 3 2 5 4" xfId="8723" xr:uid="{E49C1BE0-E1F3-4D40-9455-83B3B41EE7A3}"/>
    <cellStyle name="Normal 5 2 3 2 5 5" xfId="11068" xr:uid="{BFF20C8B-3B7C-4AD5-95AC-A7AF84CF20E6}"/>
    <cellStyle name="Normal 5 2 3 2 5 6" xfId="13413" xr:uid="{B44A33C9-A1B6-4453-BEAE-03F911DD64AD}"/>
    <cellStyle name="Normal 5 2 3 2 5 7" xfId="15758" xr:uid="{7962F709-E18D-4C60-A5C1-AAAE6291F1B4}"/>
    <cellStyle name="Normal 5 2 3 2 5 8" xfId="18104" xr:uid="{AEF8749C-169F-4867-AE6B-6DB2FD9CF97D}"/>
    <cellStyle name="Normal 5 2 3 2 5 9" xfId="20449" xr:uid="{42228DA6-68DF-457F-B890-6BC87934CD1C}"/>
    <cellStyle name="Normal 5 2 3 2 6" xfId="2072" xr:uid="{8C1A46C9-0F51-478A-8F01-0AD817763EA1}"/>
    <cellStyle name="Normal 5 2 3 2 6 10" xfId="23178" xr:uid="{F832A3B9-46D7-4FBC-8BB5-7F210A175041}"/>
    <cellStyle name="Normal 5 2 3 2 6 11" xfId="25523" xr:uid="{05A8D959-B603-41AE-8209-232048697CEC}"/>
    <cellStyle name="Normal 5 2 3 2 6 12" xfId="27868" xr:uid="{97E1B386-8166-4C94-9350-5DF354A19918}"/>
    <cellStyle name="Normal 5 2 3 2 6 2" xfId="4417" xr:uid="{8F2D3E64-E247-47E9-B87E-BAF6269FF63F}"/>
    <cellStyle name="Normal 5 2 3 2 6 3" xfId="6762" xr:uid="{4CB7EE09-6AF9-4D88-9961-EC840F8E687A}"/>
    <cellStyle name="Normal 5 2 3 2 6 4" xfId="9107" xr:uid="{1F2E0089-F819-4AB6-B951-DA429BBC2E5E}"/>
    <cellStyle name="Normal 5 2 3 2 6 5" xfId="11452" xr:uid="{DB7C4CF8-48A1-40D3-84CC-86A687EE89D2}"/>
    <cellStyle name="Normal 5 2 3 2 6 6" xfId="13797" xr:uid="{44B0EDC3-D3C7-4BF5-A3B9-63DE5D7F15AE}"/>
    <cellStyle name="Normal 5 2 3 2 6 7" xfId="16142" xr:uid="{A04D85F0-E83D-4F3A-A4CA-99DFF95302DE}"/>
    <cellStyle name="Normal 5 2 3 2 6 8" xfId="18488" xr:uid="{AEF9D142-6C17-453A-B4CD-0EB7975D6182}"/>
    <cellStyle name="Normal 5 2 3 2 6 9" xfId="20833" xr:uid="{9062592D-1520-4BB3-9B2C-751B7B38D5B2}"/>
    <cellStyle name="Normal 5 2 3 2 7" xfId="2456" xr:uid="{8C905ECD-CC01-44A9-9188-CDA64955F8AC}"/>
    <cellStyle name="Normal 5 2 3 2 8" xfId="4801" xr:uid="{FD799B76-A6FD-45D7-A51F-E98B550215EB}"/>
    <cellStyle name="Normal 5 2 3 2 9" xfId="7146" xr:uid="{AE3FF900-6E6D-41CE-96E3-A88ABEC08E8D}"/>
    <cellStyle name="Normal 5 2 3 20" xfId="16479" xr:uid="{D8C88A00-45B7-42EC-B460-B3A23849F6B4}"/>
    <cellStyle name="Normal 5 2 3 21" xfId="18824" xr:uid="{79C267EA-632D-4F10-BE1E-143542E17640}"/>
    <cellStyle name="Normal 5 2 3 22" xfId="21169" xr:uid="{F5510BAA-8429-49D5-BB6B-47471376CB8F}"/>
    <cellStyle name="Normal 5 2 3 23" xfId="23514" xr:uid="{9F66B094-7920-4964-A6C8-6AA7C821492F}"/>
    <cellStyle name="Normal 5 2 3 24" xfId="25859" xr:uid="{DD3A515B-43D3-46B0-B9F9-88CC44BA23F9}"/>
    <cellStyle name="Normal 5 2 3 3" xfId="159" xr:uid="{BF6B8C7C-01E1-4D89-9628-43F55AFA37D3}"/>
    <cellStyle name="Normal 5 2 3 3 10" xfId="9539" xr:uid="{9EF1A64B-D23A-472F-9840-F28A954074A0}"/>
    <cellStyle name="Normal 5 2 3 3 11" xfId="11884" xr:uid="{A6D6035B-226B-481B-81BD-C5026041F3AA}"/>
    <cellStyle name="Normal 5 2 3 3 12" xfId="14229" xr:uid="{D93C9D1C-1243-4675-B011-DB9C5128A794}"/>
    <cellStyle name="Normal 5 2 3 3 13" xfId="16575" xr:uid="{5165DCFE-149C-4CE7-9F24-DB7FC06DF6CF}"/>
    <cellStyle name="Normal 5 2 3 3 14" xfId="18920" xr:uid="{A03D6608-DC08-4775-86CB-337497C02E24}"/>
    <cellStyle name="Normal 5 2 3 3 15" xfId="21265" xr:uid="{F541793E-08D0-4AA1-BE10-60AF6307EAE8}"/>
    <cellStyle name="Normal 5 2 3 3 16" xfId="23610" xr:uid="{C2134894-8497-4FC1-BC97-011C81E4EECE}"/>
    <cellStyle name="Normal 5 2 3 3 17" xfId="25955" xr:uid="{8D5F68A8-981C-4774-B88C-0912B537B4FC}"/>
    <cellStyle name="Normal 5 2 3 3 2" xfId="543" xr:uid="{7032DBE6-449C-4BDF-AC02-43F0068EF62D}"/>
    <cellStyle name="Normal 5 2 3 3 2 10" xfId="21649" xr:uid="{CD95C858-B3EB-43B5-8937-E849FC363AA7}"/>
    <cellStyle name="Normal 5 2 3 3 2 11" xfId="23994" xr:uid="{7590BEF9-9908-4950-8EBE-5971BD890903}"/>
    <cellStyle name="Normal 5 2 3 3 2 12" xfId="26339" xr:uid="{3A8297BE-3612-46A0-B750-B0A9D2FE5EC6}"/>
    <cellStyle name="Normal 5 2 3 3 2 2" xfId="2888" xr:uid="{C58DBAB7-E7F0-4750-AB57-29E9EC6CCFD7}"/>
    <cellStyle name="Normal 5 2 3 3 2 3" xfId="5233" xr:uid="{EB8F35DF-C42B-4638-AF66-012C2C38E976}"/>
    <cellStyle name="Normal 5 2 3 3 2 4" xfId="7578" xr:uid="{C7684686-BC4D-4994-8A2A-9C849CD7130D}"/>
    <cellStyle name="Normal 5 2 3 3 2 5" xfId="9923" xr:uid="{782E8312-8DCB-48D2-ACFB-0D90594E8CAF}"/>
    <cellStyle name="Normal 5 2 3 3 2 6" xfId="12268" xr:uid="{647E5025-86A3-45F3-A9E5-07D47AF1C5AE}"/>
    <cellStyle name="Normal 5 2 3 3 2 7" xfId="14613" xr:uid="{07BCDBA4-DFE9-4E59-9F08-BBB8042C45EC}"/>
    <cellStyle name="Normal 5 2 3 3 2 8" xfId="16959" xr:uid="{1B605D76-90C3-466F-B32D-C440254CEB06}"/>
    <cellStyle name="Normal 5 2 3 3 2 9" xfId="19304" xr:uid="{76FB915C-0959-48C5-BB51-FC0F4A0B4547}"/>
    <cellStyle name="Normal 5 2 3 3 3" xfId="968" xr:uid="{57F97B51-26CC-4C29-83BD-D917E8BE5806}"/>
    <cellStyle name="Normal 5 2 3 3 3 10" xfId="22074" xr:uid="{AF1F096A-E87F-46A9-A00F-39F249B972FF}"/>
    <cellStyle name="Normal 5 2 3 3 3 11" xfId="24419" xr:uid="{D2537587-CF63-48C6-989A-4D3C076D328A}"/>
    <cellStyle name="Normal 5 2 3 3 3 12" xfId="26764" xr:uid="{7FDE3D5B-3543-4A14-9DCA-2BD3B790D692}"/>
    <cellStyle name="Normal 5 2 3 3 3 2" xfId="3313" xr:uid="{7F1C4CDC-4069-40BA-991D-91A294122FDC}"/>
    <cellStyle name="Normal 5 2 3 3 3 3" xfId="5658" xr:uid="{9D3948D5-EEB0-4A90-97F5-A31700A2E87F}"/>
    <cellStyle name="Normal 5 2 3 3 3 4" xfId="8003" xr:uid="{C7467FAE-FEA0-4153-AAAC-8E842D0ABE5C}"/>
    <cellStyle name="Normal 5 2 3 3 3 5" xfId="10348" xr:uid="{EE83AAC9-ACF8-425E-89C0-7D87317A4A33}"/>
    <cellStyle name="Normal 5 2 3 3 3 6" xfId="12693" xr:uid="{13E9E7F3-CAAB-4BCD-99E5-30250ADABD4C}"/>
    <cellStyle name="Normal 5 2 3 3 3 7" xfId="15038" xr:uid="{A4935281-F4A6-41DC-9096-009B85847D96}"/>
    <cellStyle name="Normal 5 2 3 3 3 8" xfId="17384" xr:uid="{58C7E2AC-C022-4134-8C17-A64B9EF3E6DD}"/>
    <cellStyle name="Normal 5 2 3 3 3 9" xfId="19729" xr:uid="{44610545-E696-4D1D-80A3-A70E1353074F}"/>
    <cellStyle name="Normal 5 2 3 3 4" xfId="1352" xr:uid="{E872179B-36A8-4BEC-97DC-075F41D48280}"/>
    <cellStyle name="Normal 5 2 3 3 4 10" xfId="22458" xr:uid="{F0644E90-AB8A-4D2B-834B-1C02A0806CE7}"/>
    <cellStyle name="Normal 5 2 3 3 4 11" xfId="24803" xr:uid="{2E270006-01FE-4837-8161-50D37AFFB64D}"/>
    <cellStyle name="Normal 5 2 3 3 4 12" xfId="27148" xr:uid="{F5686039-3724-45E2-8A4C-8C7F0F1D51B7}"/>
    <cellStyle name="Normal 5 2 3 3 4 2" xfId="3697" xr:uid="{894D333E-63A1-4F78-B8E2-B51B218F1393}"/>
    <cellStyle name="Normal 5 2 3 3 4 3" xfId="6042" xr:uid="{43C17616-EC88-4C87-BC1E-D145DD15DAB4}"/>
    <cellStyle name="Normal 5 2 3 3 4 4" xfId="8387" xr:uid="{F9FCDE79-FEF1-4876-8CDD-57B2FE1AF5A0}"/>
    <cellStyle name="Normal 5 2 3 3 4 5" xfId="10732" xr:uid="{BC431A27-D179-4A08-82CC-5138F1D857DE}"/>
    <cellStyle name="Normal 5 2 3 3 4 6" xfId="13077" xr:uid="{B23F2FE0-893B-44B1-A33E-5C8719159881}"/>
    <cellStyle name="Normal 5 2 3 3 4 7" xfId="15422" xr:uid="{92E8544D-1052-40D0-915B-BE6A2076992B}"/>
    <cellStyle name="Normal 5 2 3 3 4 8" xfId="17768" xr:uid="{5D65F6CC-FD59-40A1-AD79-870DD9696FB1}"/>
    <cellStyle name="Normal 5 2 3 3 4 9" xfId="20113" xr:uid="{27666F4F-60A9-403D-AA58-716748936576}"/>
    <cellStyle name="Normal 5 2 3 3 5" xfId="1736" xr:uid="{60E240C3-019D-448D-8334-CEB8E3208246}"/>
    <cellStyle name="Normal 5 2 3 3 5 10" xfId="22842" xr:uid="{483489C5-FD7E-485E-828C-B037CCEC1169}"/>
    <cellStyle name="Normal 5 2 3 3 5 11" xfId="25187" xr:uid="{21E1B58B-5F2C-4DD9-B1F9-6183ED1836F4}"/>
    <cellStyle name="Normal 5 2 3 3 5 12" xfId="27532" xr:uid="{C8DEEBF8-8826-48E3-A29C-47BFD7531998}"/>
    <cellStyle name="Normal 5 2 3 3 5 2" xfId="4081" xr:uid="{66C69F2D-2311-4B99-9856-DC886CAEDAA7}"/>
    <cellStyle name="Normal 5 2 3 3 5 3" xfId="6426" xr:uid="{5D083F0A-2583-4338-85DE-0878C4F8EC83}"/>
    <cellStyle name="Normal 5 2 3 3 5 4" xfId="8771" xr:uid="{13AA73E5-FB82-4F87-A2A8-BC0165EF138E}"/>
    <cellStyle name="Normal 5 2 3 3 5 5" xfId="11116" xr:uid="{74731930-BA36-4EA7-B05A-510E22125C32}"/>
    <cellStyle name="Normal 5 2 3 3 5 6" xfId="13461" xr:uid="{192D5ED9-0F6E-4E1C-B230-373A2DABCF25}"/>
    <cellStyle name="Normal 5 2 3 3 5 7" xfId="15806" xr:uid="{04DE7A2A-B63B-4DF1-9E79-716BC75ECE9E}"/>
    <cellStyle name="Normal 5 2 3 3 5 8" xfId="18152" xr:uid="{BB8B647B-50BF-4351-BD63-38E42B8C90D3}"/>
    <cellStyle name="Normal 5 2 3 3 5 9" xfId="20497" xr:uid="{41B2CC93-480A-488B-923F-6F84A30F1F8F}"/>
    <cellStyle name="Normal 5 2 3 3 6" xfId="2120" xr:uid="{F5A8B01C-8B00-4B7C-9F83-A90D04606D12}"/>
    <cellStyle name="Normal 5 2 3 3 6 10" xfId="23226" xr:uid="{685B05C6-7DA8-4A22-9DF0-0A12F804C01D}"/>
    <cellStyle name="Normal 5 2 3 3 6 11" xfId="25571" xr:uid="{3824F4A8-FC5A-4685-8B4A-A14F0DB57FE0}"/>
    <cellStyle name="Normal 5 2 3 3 6 12" xfId="27916" xr:uid="{69B2A317-90AE-4292-AFBE-23F812856F8A}"/>
    <cellStyle name="Normal 5 2 3 3 6 2" xfId="4465" xr:uid="{A5A5609B-115F-467C-9705-8A3869AF5317}"/>
    <cellStyle name="Normal 5 2 3 3 6 3" xfId="6810" xr:uid="{AE144DCA-EB81-4BE2-89ED-F241B4F9E6F5}"/>
    <cellStyle name="Normal 5 2 3 3 6 4" xfId="9155" xr:uid="{70BEE311-2D33-4310-8A26-3447AAEACB63}"/>
    <cellStyle name="Normal 5 2 3 3 6 5" xfId="11500" xr:uid="{79A0A560-3AD3-4350-95EE-E1074CC664C6}"/>
    <cellStyle name="Normal 5 2 3 3 6 6" xfId="13845" xr:uid="{4DC8503A-F21E-44A0-834E-581A457AFD65}"/>
    <cellStyle name="Normal 5 2 3 3 6 7" xfId="16190" xr:uid="{0FF139DB-AB44-4D16-BAB2-C6CBD42D8A70}"/>
    <cellStyle name="Normal 5 2 3 3 6 8" xfId="18536" xr:uid="{766B6699-7560-4C46-931F-057C3DB940B1}"/>
    <cellStyle name="Normal 5 2 3 3 6 9" xfId="20881" xr:uid="{90E393D7-EAAB-4CE8-87FD-DA5DECC61B2A}"/>
    <cellStyle name="Normal 5 2 3 3 7" xfId="2504" xr:uid="{9C5370C1-0ABA-4CCD-8D03-B0FB6AFE1DBA}"/>
    <cellStyle name="Normal 5 2 3 3 8" xfId="4849" xr:uid="{146C57A6-EACA-4088-8231-FCB57339EC4D}"/>
    <cellStyle name="Normal 5 2 3 3 9" xfId="7194" xr:uid="{FC574898-5FC1-45BB-AE3E-39ADD4612826}"/>
    <cellStyle name="Normal 5 2 3 4" xfId="207" xr:uid="{B59AB688-CAC8-45BD-B41D-2CBD7FC4F985}"/>
    <cellStyle name="Normal 5 2 3 4 10" xfId="9587" xr:uid="{CFF9D365-5B21-4B98-B37B-CA7C0F3F2B0D}"/>
    <cellStyle name="Normal 5 2 3 4 11" xfId="11932" xr:uid="{D47C882F-C9AF-4345-A3D9-15B1FBE7F7AB}"/>
    <cellStyle name="Normal 5 2 3 4 12" xfId="14277" xr:uid="{7C3AA797-2CA3-4EBA-ADC5-2A90002AE7D1}"/>
    <cellStyle name="Normal 5 2 3 4 13" xfId="16623" xr:uid="{C1089E16-B482-4EA8-A1FF-34D09F9F96F4}"/>
    <cellStyle name="Normal 5 2 3 4 14" xfId="18968" xr:uid="{0B5BE5F0-0244-4716-B998-F2F81613D1C2}"/>
    <cellStyle name="Normal 5 2 3 4 15" xfId="21313" xr:uid="{FE2F3C6A-1603-457D-B002-C5474128BE9D}"/>
    <cellStyle name="Normal 5 2 3 4 16" xfId="23658" xr:uid="{2C4EAA36-6274-4A1C-AC23-F2EE81D91D5A}"/>
    <cellStyle name="Normal 5 2 3 4 17" xfId="26003" xr:uid="{709ADBF5-E3EF-4DE3-8F8E-8EAC7C823648}"/>
    <cellStyle name="Normal 5 2 3 4 2" xfId="591" xr:uid="{ECD7B3A2-1570-4327-8041-92F284883745}"/>
    <cellStyle name="Normal 5 2 3 4 2 10" xfId="21697" xr:uid="{D776227F-10A5-425D-AAA6-371E413190DA}"/>
    <cellStyle name="Normal 5 2 3 4 2 11" xfId="24042" xr:uid="{19466897-BFF3-4C87-A88E-CC798235668C}"/>
    <cellStyle name="Normal 5 2 3 4 2 12" xfId="26387" xr:uid="{C224F6B8-CF19-4DA6-A500-C14ED8CA3850}"/>
    <cellStyle name="Normal 5 2 3 4 2 2" xfId="2936" xr:uid="{74ACB335-A276-43E5-8F57-9B280A65BFF6}"/>
    <cellStyle name="Normal 5 2 3 4 2 3" xfId="5281" xr:uid="{EB900099-CC00-486D-94F5-F03B587EEDF4}"/>
    <cellStyle name="Normal 5 2 3 4 2 4" xfId="7626" xr:uid="{FBC24B98-1956-4990-B907-EA568F54D7AF}"/>
    <cellStyle name="Normal 5 2 3 4 2 5" xfId="9971" xr:uid="{6266B586-2BC2-4D8D-8911-0ED7EDDA96B1}"/>
    <cellStyle name="Normal 5 2 3 4 2 6" xfId="12316" xr:uid="{6E67373F-F72B-423C-B817-43D1BBCD87A2}"/>
    <cellStyle name="Normal 5 2 3 4 2 7" xfId="14661" xr:uid="{BC730046-CFDB-4BA6-83FF-57A97AEED21A}"/>
    <cellStyle name="Normal 5 2 3 4 2 8" xfId="17007" xr:uid="{D727F4D5-22FB-471C-B7DF-4B08213D5E84}"/>
    <cellStyle name="Normal 5 2 3 4 2 9" xfId="19352" xr:uid="{0CC0F3BB-9DBC-4959-983E-E5A99D1A3DF3}"/>
    <cellStyle name="Normal 5 2 3 4 3" xfId="1016" xr:uid="{CF36D509-91BA-4EAD-A757-F1CDB4CB8B25}"/>
    <cellStyle name="Normal 5 2 3 4 3 10" xfId="22122" xr:uid="{F2AB29B8-C303-4358-91B8-28709AFC3EAF}"/>
    <cellStyle name="Normal 5 2 3 4 3 11" xfId="24467" xr:uid="{29273C88-F760-4303-9F8C-E233AA210BBE}"/>
    <cellStyle name="Normal 5 2 3 4 3 12" xfId="26812" xr:uid="{84A9FFEB-BF3D-4571-A40C-CAC01B110E8A}"/>
    <cellStyle name="Normal 5 2 3 4 3 2" xfId="3361" xr:uid="{B76825F3-A348-4C73-900F-ACC69E470711}"/>
    <cellStyle name="Normal 5 2 3 4 3 3" xfId="5706" xr:uid="{3484875D-6921-4789-8585-F9943B568698}"/>
    <cellStyle name="Normal 5 2 3 4 3 4" xfId="8051" xr:uid="{81D59332-845E-4331-A8D6-912E90E18F8C}"/>
    <cellStyle name="Normal 5 2 3 4 3 5" xfId="10396" xr:uid="{C40BFB18-A6E1-4F4B-BD53-C072630033C6}"/>
    <cellStyle name="Normal 5 2 3 4 3 6" xfId="12741" xr:uid="{F05B5CF1-36BC-4844-88FE-445855F0553E}"/>
    <cellStyle name="Normal 5 2 3 4 3 7" xfId="15086" xr:uid="{55800E03-B0B6-47AA-9B9A-15AB4A3FE392}"/>
    <cellStyle name="Normal 5 2 3 4 3 8" xfId="17432" xr:uid="{4DD50673-3BE0-44BD-AD34-91B437A3034D}"/>
    <cellStyle name="Normal 5 2 3 4 3 9" xfId="19777" xr:uid="{EA9AA107-B0DE-4589-8312-9DCAA1A454F8}"/>
    <cellStyle name="Normal 5 2 3 4 4" xfId="1400" xr:uid="{5ABD813E-224C-405A-8123-618B4790D63D}"/>
    <cellStyle name="Normal 5 2 3 4 4 10" xfId="22506" xr:uid="{1FC3BDFE-AA32-4363-A146-7F5FD33A4AFA}"/>
    <cellStyle name="Normal 5 2 3 4 4 11" xfId="24851" xr:uid="{C903121F-F2D0-4577-8267-5100F31F7C12}"/>
    <cellStyle name="Normal 5 2 3 4 4 12" xfId="27196" xr:uid="{9A22FABB-A903-48CE-AE23-2BF4D414960D}"/>
    <cellStyle name="Normal 5 2 3 4 4 2" xfId="3745" xr:uid="{D265C740-A481-4F18-9CE1-605BCB7BCC14}"/>
    <cellStyle name="Normal 5 2 3 4 4 3" xfId="6090" xr:uid="{7F60A1A2-7D54-4210-AE14-8E6380202D72}"/>
    <cellStyle name="Normal 5 2 3 4 4 4" xfId="8435" xr:uid="{12CF4E20-F578-452F-B520-C42D965CC8C2}"/>
    <cellStyle name="Normal 5 2 3 4 4 5" xfId="10780" xr:uid="{8EC91F3A-E700-4068-90A7-32B4AF1FD83A}"/>
    <cellStyle name="Normal 5 2 3 4 4 6" xfId="13125" xr:uid="{B5C91DC1-A6CC-4794-9EBB-8F1B948F89AB}"/>
    <cellStyle name="Normal 5 2 3 4 4 7" xfId="15470" xr:uid="{039D5EFE-A735-4B0C-86CA-DB72BC5E4373}"/>
    <cellStyle name="Normal 5 2 3 4 4 8" xfId="17816" xr:uid="{6A42AF64-C2D2-4940-A23C-C4E5566BF601}"/>
    <cellStyle name="Normal 5 2 3 4 4 9" xfId="20161" xr:uid="{ADDF27CD-7B8A-4582-BD0C-B76CF0740FCE}"/>
    <cellStyle name="Normal 5 2 3 4 5" xfId="1784" xr:uid="{E7912440-7B83-4E0F-8F88-3EF1B240C63D}"/>
    <cellStyle name="Normal 5 2 3 4 5 10" xfId="22890" xr:uid="{7533B7EE-9CC5-4C2B-9EA1-9BAA124A6B28}"/>
    <cellStyle name="Normal 5 2 3 4 5 11" xfId="25235" xr:uid="{9BBA605E-D1B9-491E-820C-994B53602CE4}"/>
    <cellStyle name="Normal 5 2 3 4 5 12" xfId="27580" xr:uid="{659BAD32-F502-46C6-AEAC-363DEAFADD67}"/>
    <cellStyle name="Normal 5 2 3 4 5 2" xfId="4129" xr:uid="{117C20F2-36DC-4930-AC7C-9ACDA613B2D2}"/>
    <cellStyle name="Normal 5 2 3 4 5 3" xfId="6474" xr:uid="{DEDF63FA-D0AD-4554-99CC-FF0B6AB6F528}"/>
    <cellStyle name="Normal 5 2 3 4 5 4" xfId="8819" xr:uid="{70174B3E-F1F3-49E0-A86E-821DA8C2723A}"/>
    <cellStyle name="Normal 5 2 3 4 5 5" xfId="11164" xr:uid="{FB276953-4224-48F9-B7B5-BC3EB2FF6A64}"/>
    <cellStyle name="Normal 5 2 3 4 5 6" xfId="13509" xr:uid="{90DCF740-F245-45D3-9E3B-8EF6EA6B3D59}"/>
    <cellStyle name="Normal 5 2 3 4 5 7" xfId="15854" xr:uid="{10808008-ED08-4F24-98D2-94018E3B3B74}"/>
    <cellStyle name="Normal 5 2 3 4 5 8" xfId="18200" xr:uid="{CACFABEB-F715-41C9-9819-7D4F1BBDA5F0}"/>
    <cellStyle name="Normal 5 2 3 4 5 9" xfId="20545" xr:uid="{1631A8F7-9597-47B5-9043-59A6AE0570F9}"/>
    <cellStyle name="Normal 5 2 3 4 6" xfId="2168" xr:uid="{1CC8B2D0-E2A4-417F-9442-CEA8B9DEF05B}"/>
    <cellStyle name="Normal 5 2 3 4 6 10" xfId="23274" xr:uid="{50B3CCCC-F602-45A3-BAD4-E0C3D26C124A}"/>
    <cellStyle name="Normal 5 2 3 4 6 11" xfId="25619" xr:uid="{48722454-DA89-4759-B88D-1BBC497CAAC4}"/>
    <cellStyle name="Normal 5 2 3 4 6 12" xfId="27964" xr:uid="{53366DAA-8EEE-44B4-8D5F-964435AA58AB}"/>
    <cellStyle name="Normal 5 2 3 4 6 2" xfId="4513" xr:uid="{4FA4EAB4-55B5-4D81-8D77-01C98F507BA7}"/>
    <cellStyle name="Normal 5 2 3 4 6 3" xfId="6858" xr:uid="{035FEBE8-CD1D-45FB-97F9-CEA926E087FE}"/>
    <cellStyle name="Normal 5 2 3 4 6 4" xfId="9203" xr:uid="{AA920B9F-7F22-433A-976E-BDD145EAD3CC}"/>
    <cellStyle name="Normal 5 2 3 4 6 5" xfId="11548" xr:uid="{17E3205F-3F7D-4D9A-826E-CC71E7823891}"/>
    <cellStyle name="Normal 5 2 3 4 6 6" xfId="13893" xr:uid="{FBD084C4-985E-45D1-8701-EEDF6A1A82DC}"/>
    <cellStyle name="Normal 5 2 3 4 6 7" xfId="16238" xr:uid="{1229DAE1-98EA-4ABB-9356-B018964EF441}"/>
    <cellStyle name="Normal 5 2 3 4 6 8" xfId="18584" xr:uid="{2ADA7AA8-1113-4223-A99D-74D520532DFF}"/>
    <cellStyle name="Normal 5 2 3 4 6 9" xfId="20929" xr:uid="{1BB86F35-28CE-47D2-9EF0-0274F66C39E5}"/>
    <cellStyle name="Normal 5 2 3 4 7" xfId="2552" xr:uid="{0A584CBD-A39F-4A23-91E2-117E3CCF25B0}"/>
    <cellStyle name="Normal 5 2 3 4 8" xfId="4897" xr:uid="{6474025C-2F65-4666-BA21-7C053D6F7309}"/>
    <cellStyle name="Normal 5 2 3 4 9" xfId="7242" xr:uid="{3C5B2C0E-008E-48B4-8CDA-B6089BA8C279}"/>
    <cellStyle name="Normal 5 2 3 5" xfId="255" xr:uid="{8533CCF8-290D-4932-966E-D706D15A4712}"/>
    <cellStyle name="Normal 5 2 3 5 10" xfId="9635" xr:uid="{1EC65FFC-62B6-4BF8-BDDB-8B7CB8EC9D32}"/>
    <cellStyle name="Normal 5 2 3 5 11" xfId="11980" xr:uid="{A7B903F2-51FD-424F-B532-D49A966AA28F}"/>
    <cellStyle name="Normal 5 2 3 5 12" xfId="14325" xr:uid="{2A454180-5D7A-4A12-B00A-CF3F92FE55E5}"/>
    <cellStyle name="Normal 5 2 3 5 13" xfId="16671" xr:uid="{C95D9181-9C84-42B2-8CF3-40D4B2AE5198}"/>
    <cellStyle name="Normal 5 2 3 5 14" xfId="19016" xr:uid="{2F086AC9-5FD8-4541-8C16-9D8CB112347D}"/>
    <cellStyle name="Normal 5 2 3 5 15" xfId="21361" xr:uid="{6CE1B371-7923-49A5-AAD7-C48BA5422FEE}"/>
    <cellStyle name="Normal 5 2 3 5 16" xfId="23706" xr:uid="{BC7454FA-D562-4257-A9F6-A8B7CC0E7E09}"/>
    <cellStyle name="Normal 5 2 3 5 17" xfId="26051" xr:uid="{F320232E-889D-4A2A-A65E-7F035360C4AD}"/>
    <cellStyle name="Normal 5 2 3 5 2" xfId="639" xr:uid="{2D5C6FED-6BB5-4AFE-8271-45805334669C}"/>
    <cellStyle name="Normal 5 2 3 5 2 10" xfId="21745" xr:uid="{3093B911-9052-4849-9B0B-5AB2B95F77EB}"/>
    <cellStyle name="Normal 5 2 3 5 2 11" xfId="24090" xr:uid="{6B98B02F-08BF-420C-9333-DAB9BD1BE262}"/>
    <cellStyle name="Normal 5 2 3 5 2 12" xfId="26435" xr:uid="{8337AC42-ABA9-4797-97EF-2CD7D21FB8BF}"/>
    <cellStyle name="Normal 5 2 3 5 2 2" xfId="2984" xr:uid="{14C285DB-DE3F-4313-936F-FB58457E97BF}"/>
    <cellStyle name="Normal 5 2 3 5 2 3" xfId="5329" xr:uid="{003BFCCD-5E50-458C-B8D7-4C5CAD0BB7F7}"/>
    <cellStyle name="Normal 5 2 3 5 2 4" xfId="7674" xr:uid="{360C17D3-5E43-4FE0-96A9-C30770AF8711}"/>
    <cellStyle name="Normal 5 2 3 5 2 5" xfId="10019" xr:uid="{A9BD8905-18D9-4ED5-A710-0CEFAE3A2169}"/>
    <cellStyle name="Normal 5 2 3 5 2 6" xfId="12364" xr:uid="{A1A3F83C-64F9-4F1F-980B-E651C3E36F9B}"/>
    <cellStyle name="Normal 5 2 3 5 2 7" xfId="14709" xr:uid="{B7C5F098-ACDC-44DE-87BE-692D550455BB}"/>
    <cellStyle name="Normal 5 2 3 5 2 8" xfId="17055" xr:uid="{11682A3B-5662-4B63-BDA7-90AD4A8BADB8}"/>
    <cellStyle name="Normal 5 2 3 5 2 9" xfId="19400" xr:uid="{DEBACD07-8585-4885-B710-2332EBC279B6}"/>
    <cellStyle name="Normal 5 2 3 5 3" xfId="1064" xr:uid="{508B3DD6-EA48-45C5-BE27-28ABA0D838DA}"/>
    <cellStyle name="Normal 5 2 3 5 3 10" xfId="22170" xr:uid="{EE984B3F-30DD-4CB6-8319-F644B28D8763}"/>
    <cellStyle name="Normal 5 2 3 5 3 11" xfId="24515" xr:uid="{E2C007C9-4FD6-4E2D-9139-33236F7FFB6F}"/>
    <cellStyle name="Normal 5 2 3 5 3 12" xfId="26860" xr:uid="{5A238F57-98C2-4318-BF5B-A9125353F862}"/>
    <cellStyle name="Normal 5 2 3 5 3 2" xfId="3409" xr:uid="{089E1678-BACB-44C5-AE2B-4FADC864E3BD}"/>
    <cellStyle name="Normal 5 2 3 5 3 3" xfId="5754" xr:uid="{7EE79273-6D79-47BC-B11E-022DC3882F23}"/>
    <cellStyle name="Normal 5 2 3 5 3 4" xfId="8099" xr:uid="{03EA997F-5AFA-4BCF-9689-A0E1070CEF49}"/>
    <cellStyle name="Normal 5 2 3 5 3 5" xfId="10444" xr:uid="{2B5AB3DD-389D-4806-A0EC-DF85E9ED4D37}"/>
    <cellStyle name="Normal 5 2 3 5 3 6" xfId="12789" xr:uid="{5C8DD695-9153-4D0F-A59E-68A640AB721D}"/>
    <cellStyle name="Normal 5 2 3 5 3 7" xfId="15134" xr:uid="{6956B094-0813-43BD-9D27-132A1F8E4094}"/>
    <cellStyle name="Normal 5 2 3 5 3 8" xfId="17480" xr:uid="{91BC9490-14EC-4694-ACE2-9E101B46EF1A}"/>
    <cellStyle name="Normal 5 2 3 5 3 9" xfId="19825" xr:uid="{DD1E9205-DB4F-4E9A-B34E-5894C3339C8B}"/>
    <cellStyle name="Normal 5 2 3 5 4" xfId="1448" xr:uid="{9BEE7C2C-4504-4833-B513-B8A5FCA11370}"/>
    <cellStyle name="Normal 5 2 3 5 4 10" xfId="22554" xr:uid="{59D6B40E-BB97-4ADB-9BA3-243FC60FA308}"/>
    <cellStyle name="Normal 5 2 3 5 4 11" xfId="24899" xr:uid="{BB71BD77-7650-4D83-8D50-A7C9E7B76150}"/>
    <cellStyle name="Normal 5 2 3 5 4 12" xfId="27244" xr:uid="{75C2E6F7-CE55-4298-9F76-3D8D645AF74B}"/>
    <cellStyle name="Normal 5 2 3 5 4 2" xfId="3793" xr:uid="{80B8C547-51ED-45ED-8304-28A34D6C0C49}"/>
    <cellStyle name="Normal 5 2 3 5 4 3" xfId="6138" xr:uid="{150BA3B1-0D2F-4AB1-9186-A5F45C1DCA0B}"/>
    <cellStyle name="Normal 5 2 3 5 4 4" xfId="8483" xr:uid="{76A8A56E-5378-4982-A731-6B0E5355F43C}"/>
    <cellStyle name="Normal 5 2 3 5 4 5" xfId="10828" xr:uid="{92F984B2-04FE-43FB-BC17-CA9A84C0034E}"/>
    <cellStyle name="Normal 5 2 3 5 4 6" xfId="13173" xr:uid="{07200883-493F-4A64-9FC0-B9196FB3C5DE}"/>
    <cellStyle name="Normal 5 2 3 5 4 7" xfId="15518" xr:uid="{6297284D-789A-49AB-9B42-27A2AB02391A}"/>
    <cellStyle name="Normal 5 2 3 5 4 8" xfId="17864" xr:uid="{24BCE362-E63F-4AB8-9ADD-E97F53CD1777}"/>
    <cellStyle name="Normal 5 2 3 5 4 9" xfId="20209" xr:uid="{4B5A9ED4-D308-40EF-BE20-3D99BE1A12EA}"/>
    <cellStyle name="Normal 5 2 3 5 5" xfId="1832" xr:uid="{7D810EFD-4813-4054-9DF4-A04A8443ED60}"/>
    <cellStyle name="Normal 5 2 3 5 5 10" xfId="22938" xr:uid="{A90CFC8D-CC52-413A-807C-C0DADB931674}"/>
    <cellStyle name="Normal 5 2 3 5 5 11" xfId="25283" xr:uid="{8B233C44-D55E-4F8B-A9E0-521D6BFFB0F9}"/>
    <cellStyle name="Normal 5 2 3 5 5 12" xfId="27628" xr:uid="{851BA999-83BF-4603-9537-F7C03F8D8D4A}"/>
    <cellStyle name="Normal 5 2 3 5 5 2" xfId="4177" xr:uid="{87988CCC-5913-40DA-BDF1-3ED4E566EC53}"/>
    <cellStyle name="Normal 5 2 3 5 5 3" xfId="6522" xr:uid="{7AC45A63-3B5A-42F7-9C17-588120503F70}"/>
    <cellStyle name="Normal 5 2 3 5 5 4" xfId="8867" xr:uid="{1116847D-63BB-413E-B3BA-9EE3B0EC8A43}"/>
    <cellStyle name="Normal 5 2 3 5 5 5" xfId="11212" xr:uid="{B4EF6963-F131-4E31-8CC4-8E83ECFF8550}"/>
    <cellStyle name="Normal 5 2 3 5 5 6" xfId="13557" xr:uid="{2AE16922-0D33-4AE1-A645-E920C2E424A9}"/>
    <cellStyle name="Normal 5 2 3 5 5 7" xfId="15902" xr:uid="{5C2A914C-2CD1-41C4-96D8-2BFE242FB196}"/>
    <cellStyle name="Normal 5 2 3 5 5 8" xfId="18248" xr:uid="{5678DFDF-2311-44F8-80A2-7B0F6D0FF6A3}"/>
    <cellStyle name="Normal 5 2 3 5 5 9" xfId="20593" xr:uid="{FA09AAE0-8D03-450C-8C47-F1321DC5E54B}"/>
    <cellStyle name="Normal 5 2 3 5 6" xfId="2216" xr:uid="{A3EDDD24-666A-4262-8682-56BB6BCC0110}"/>
    <cellStyle name="Normal 5 2 3 5 6 10" xfId="23322" xr:uid="{7814A4FE-5467-4851-9B19-72205C9553EA}"/>
    <cellStyle name="Normal 5 2 3 5 6 11" xfId="25667" xr:uid="{396EDD8E-B22E-47CC-BB6E-3DE1800E032F}"/>
    <cellStyle name="Normal 5 2 3 5 6 12" xfId="28012" xr:uid="{7B4B738E-1247-41A9-AEE5-92275D179C3B}"/>
    <cellStyle name="Normal 5 2 3 5 6 2" xfId="4561" xr:uid="{4D4D9DEE-FC87-477F-AE67-E5567B36033E}"/>
    <cellStyle name="Normal 5 2 3 5 6 3" xfId="6906" xr:uid="{5DBA5E2D-D629-4240-8BFB-CCFFB86244B3}"/>
    <cellStyle name="Normal 5 2 3 5 6 4" xfId="9251" xr:uid="{6088634D-CA5E-48E6-95AF-6567D8A152FA}"/>
    <cellStyle name="Normal 5 2 3 5 6 5" xfId="11596" xr:uid="{9DAAF1BE-55BB-454F-8538-CD97A625AE7A}"/>
    <cellStyle name="Normal 5 2 3 5 6 6" xfId="13941" xr:uid="{894A45B0-7A97-4E39-8B60-58B60BD07B3A}"/>
    <cellStyle name="Normal 5 2 3 5 6 7" xfId="16286" xr:uid="{7F6B89D9-EEB6-400C-91A8-E4FDDB098B90}"/>
    <cellStyle name="Normal 5 2 3 5 6 8" xfId="18632" xr:uid="{11AB23DB-D1FF-4483-B528-EEADEEDFC0A5}"/>
    <cellStyle name="Normal 5 2 3 5 6 9" xfId="20977" xr:uid="{0344E8D5-8F3A-49CB-98AD-7F35D831EE23}"/>
    <cellStyle name="Normal 5 2 3 5 7" xfId="2600" xr:uid="{C479D222-8BE8-4566-9276-47A4105E1CE5}"/>
    <cellStyle name="Normal 5 2 3 5 8" xfId="4945" xr:uid="{C7021C04-9ED1-46F4-A62F-0302944B9A31}"/>
    <cellStyle name="Normal 5 2 3 5 9" xfId="7290" xr:uid="{A652FDAA-7C94-4F0A-AB17-460C0364A0A5}"/>
    <cellStyle name="Normal 5 2 3 6" xfId="303" xr:uid="{CF233827-AF40-40DF-95F4-6BE09C774B4B}"/>
    <cellStyle name="Normal 5 2 3 6 10" xfId="9683" xr:uid="{34549EFA-D486-43B9-BF0F-5526B17D4B85}"/>
    <cellStyle name="Normal 5 2 3 6 11" xfId="12028" xr:uid="{C73B0351-A422-45F3-AF15-C5D5E18FE52C}"/>
    <cellStyle name="Normal 5 2 3 6 12" xfId="14373" xr:uid="{27D3D762-16FD-4F30-94EA-6926CEDF0FD3}"/>
    <cellStyle name="Normal 5 2 3 6 13" xfId="16719" xr:uid="{A5571A14-6999-4B31-BCFF-EDA41F5CCEAA}"/>
    <cellStyle name="Normal 5 2 3 6 14" xfId="19064" xr:uid="{F92BF1B1-1036-4E2D-8DC8-04C876F174DA}"/>
    <cellStyle name="Normal 5 2 3 6 15" xfId="21409" xr:uid="{3F0C63C0-A0E4-4002-BB13-5B277261E2E9}"/>
    <cellStyle name="Normal 5 2 3 6 16" xfId="23754" xr:uid="{418F2275-958D-47BB-9442-909DB30CF304}"/>
    <cellStyle name="Normal 5 2 3 6 17" xfId="26099" xr:uid="{98DF85E2-A0A9-4F10-8CD6-FE59FA315977}"/>
    <cellStyle name="Normal 5 2 3 6 2" xfId="687" xr:uid="{748AA763-70E1-4647-89A5-874C783DB05D}"/>
    <cellStyle name="Normal 5 2 3 6 2 10" xfId="21793" xr:uid="{BF32043A-61D1-4335-B11D-2E1BDBFDC3C4}"/>
    <cellStyle name="Normal 5 2 3 6 2 11" xfId="24138" xr:uid="{17A4844B-15E7-4E52-9646-D63FF6B5140F}"/>
    <cellStyle name="Normal 5 2 3 6 2 12" xfId="26483" xr:uid="{75E8B69E-60AE-489A-873B-2FEDC8FE2C44}"/>
    <cellStyle name="Normal 5 2 3 6 2 2" xfId="3032" xr:uid="{93D25EE8-44FA-4D8D-9173-49AC26AE855A}"/>
    <cellStyle name="Normal 5 2 3 6 2 3" xfId="5377" xr:uid="{DC41C028-714F-4BB0-9671-9D0489BDB902}"/>
    <cellStyle name="Normal 5 2 3 6 2 4" xfId="7722" xr:uid="{474FB24F-0D7B-448F-AA74-0507BDB49890}"/>
    <cellStyle name="Normal 5 2 3 6 2 5" xfId="10067" xr:uid="{30BF4AD7-DABF-4276-A25D-366D76BCDE1D}"/>
    <cellStyle name="Normal 5 2 3 6 2 6" xfId="12412" xr:uid="{717A5355-F08F-443D-9D82-DBE9CBEF1094}"/>
    <cellStyle name="Normal 5 2 3 6 2 7" xfId="14757" xr:uid="{09A55F36-37F6-41F4-9278-51FB6E5B2162}"/>
    <cellStyle name="Normal 5 2 3 6 2 8" xfId="17103" xr:uid="{11F6700C-F550-4726-BC41-B4E254B3670D}"/>
    <cellStyle name="Normal 5 2 3 6 2 9" xfId="19448" xr:uid="{9C526663-7F6A-4D1E-8880-70643A96C27F}"/>
    <cellStyle name="Normal 5 2 3 6 3" xfId="1112" xr:uid="{CE39EDF2-A396-4B0F-BF26-B744FEABC485}"/>
    <cellStyle name="Normal 5 2 3 6 3 10" xfId="22218" xr:uid="{713FED31-0CC2-4171-8B6E-04670B27C74A}"/>
    <cellStyle name="Normal 5 2 3 6 3 11" xfId="24563" xr:uid="{013B25C3-1BBB-4B65-A73D-81FE67FFDDE2}"/>
    <cellStyle name="Normal 5 2 3 6 3 12" xfId="26908" xr:uid="{689C87B4-BDE9-4ABC-8E13-17C162A36112}"/>
    <cellStyle name="Normal 5 2 3 6 3 2" xfId="3457" xr:uid="{678B8B21-0EEE-45EF-B15B-4DFB7140E218}"/>
    <cellStyle name="Normal 5 2 3 6 3 3" xfId="5802" xr:uid="{7A36B349-93C7-4493-8C5E-93D698E941A2}"/>
    <cellStyle name="Normal 5 2 3 6 3 4" xfId="8147" xr:uid="{285EFFAF-2249-47F5-8590-D2A70BDDE848}"/>
    <cellStyle name="Normal 5 2 3 6 3 5" xfId="10492" xr:uid="{95869903-B19E-49D8-B883-D47168FE5ACD}"/>
    <cellStyle name="Normal 5 2 3 6 3 6" xfId="12837" xr:uid="{59446A24-8288-4072-ABDD-7DCB832051F7}"/>
    <cellStyle name="Normal 5 2 3 6 3 7" xfId="15182" xr:uid="{ED80FA2A-448E-4FAF-BB3C-D63483FDC49C}"/>
    <cellStyle name="Normal 5 2 3 6 3 8" xfId="17528" xr:uid="{0427D2AB-9D3C-4CAE-A683-5AB21DCD2556}"/>
    <cellStyle name="Normal 5 2 3 6 3 9" xfId="19873" xr:uid="{A1C73D3D-F7C7-4AF6-92F7-D5036E40C8D7}"/>
    <cellStyle name="Normal 5 2 3 6 4" xfId="1496" xr:uid="{8ACDA7FA-C12F-4468-9951-04E7B19F9598}"/>
    <cellStyle name="Normal 5 2 3 6 4 10" xfId="22602" xr:uid="{2961FD14-7D75-463A-A2DC-3AD90530D6F8}"/>
    <cellStyle name="Normal 5 2 3 6 4 11" xfId="24947" xr:uid="{7DE514A8-1A3A-441B-9C1C-594B83E614E2}"/>
    <cellStyle name="Normal 5 2 3 6 4 12" xfId="27292" xr:uid="{EFC63C21-632C-46EC-A0BB-E2EA7E82697F}"/>
    <cellStyle name="Normal 5 2 3 6 4 2" xfId="3841" xr:uid="{20030538-6A6C-4C09-A0AA-08DCFAA0394A}"/>
    <cellStyle name="Normal 5 2 3 6 4 3" xfId="6186" xr:uid="{6096CE32-96E1-4BD4-8A6C-CE8EA11F2722}"/>
    <cellStyle name="Normal 5 2 3 6 4 4" xfId="8531" xr:uid="{9B3A0AA7-1DFC-4E17-89DA-8852893FB2FD}"/>
    <cellStyle name="Normal 5 2 3 6 4 5" xfId="10876" xr:uid="{66A01A1C-35EF-47FA-BDC6-7D98E6419648}"/>
    <cellStyle name="Normal 5 2 3 6 4 6" xfId="13221" xr:uid="{F4077544-3D27-403A-8754-18D4029103C3}"/>
    <cellStyle name="Normal 5 2 3 6 4 7" xfId="15566" xr:uid="{CBFBE136-FC97-415E-AA3A-174154D76237}"/>
    <cellStyle name="Normal 5 2 3 6 4 8" xfId="17912" xr:uid="{B16EA55D-E83E-417B-A840-D6F76F7C14AD}"/>
    <cellStyle name="Normal 5 2 3 6 4 9" xfId="20257" xr:uid="{9E992CF3-1D32-4FD1-A852-541FA426ADDF}"/>
    <cellStyle name="Normal 5 2 3 6 5" xfId="1880" xr:uid="{2CE570DF-232B-48E9-BAF7-DF500B5A51BB}"/>
    <cellStyle name="Normal 5 2 3 6 5 10" xfId="22986" xr:uid="{D7D39641-48C1-4BF4-B1F1-7998A945A7CD}"/>
    <cellStyle name="Normal 5 2 3 6 5 11" xfId="25331" xr:uid="{FA77D878-9E73-4F00-85B7-F0EF52B1D606}"/>
    <cellStyle name="Normal 5 2 3 6 5 12" xfId="27676" xr:uid="{3F9CFED5-5FB8-4DD8-95CC-BD4D9E33FD9A}"/>
    <cellStyle name="Normal 5 2 3 6 5 2" xfId="4225" xr:uid="{A23315D7-805E-4D92-98A4-B4702835DF9A}"/>
    <cellStyle name="Normal 5 2 3 6 5 3" xfId="6570" xr:uid="{9AB6B61D-DF83-459A-B9D2-66A7DA59B473}"/>
    <cellStyle name="Normal 5 2 3 6 5 4" xfId="8915" xr:uid="{53954D8B-E91B-488E-8003-1808B08A5DA0}"/>
    <cellStyle name="Normal 5 2 3 6 5 5" xfId="11260" xr:uid="{6FDCD10B-6FF6-498B-994A-EAA6293B554E}"/>
    <cellStyle name="Normal 5 2 3 6 5 6" xfId="13605" xr:uid="{A4BD5BB4-0C00-4046-9872-C0E7421D2C5A}"/>
    <cellStyle name="Normal 5 2 3 6 5 7" xfId="15950" xr:uid="{EA3FF012-F0C9-4F29-A092-B8CBC91594D2}"/>
    <cellStyle name="Normal 5 2 3 6 5 8" xfId="18296" xr:uid="{AA9888AF-2309-491A-9D5D-91C4EC0BB022}"/>
    <cellStyle name="Normal 5 2 3 6 5 9" xfId="20641" xr:uid="{4D14CDEF-BFF1-4EC1-B2E3-9FD2C86A2712}"/>
    <cellStyle name="Normal 5 2 3 6 6" xfId="2264" xr:uid="{0BFA002A-F78A-4EDA-BF23-F5057913252B}"/>
    <cellStyle name="Normal 5 2 3 6 6 10" xfId="23370" xr:uid="{45C41FE2-9B01-4B8D-B34C-DFF3870241A9}"/>
    <cellStyle name="Normal 5 2 3 6 6 11" xfId="25715" xr:uid="{8E276F16-A2AB-463D-BC03-91E70D2E4442}"/>
    <cellStyle name="Normal 5 2 3 6 6 12" xfId="28060" xr:uid="{B9266184-93A8-4955-B8C8-6E9BB31F232A}"/>
    <cellStyle name="Normal 5 2 3 6 6 2" xfId="4609" xr:uid="{A5C43FAD-079E-4A5C-BE8D-B85D1EE76FD3}"/>
    <cellStyle name="Normal 5 2 3 6 6 3" xfId="6954" xr:uid="{A2FDD4C0-E28F-44F6-A64D-016E70CBD290}"/>
    <cellStyle name="Normal 5 2 3 6 6 4" xfId="9299" xr:uid="{78768A8B-70BA-48E4-BFD2-644F9B98AE6E}"/>
    <cellStyle name="Normal 5 2 3 6 6 5" xfId="11644" xr:uid="{0A4BB926-B544-457A-9E6A-B8F5DCEA3595}"/>
    <cellStyle name="Normal 5 2 3 6 6 6" xfId="13989" xr:uid="{D62897B7-804E-4CAE-8225-FB4C517FFD15}"/>
    <cellStyle name="Normal 5 2 3 6 6 7" xfId="16334" xr:uid="{2BE29EBD-09CD-46A7-9FB2-917552D91094}"/>
    <cellStyle name="Normal 5 2 3 6 6 8" xfId="18680" xr:uid="{9D53C77B-69F3-4FEE-9AC6-85BDA8376591}"/>
    <cellStyle name="Normal 5 2 3 6 6 9" xfId="21025" xr:uid="{9F1CBB50-CDA5-49AF-85BB-53D52FACCCA8}"/>
    <cellStyle name="Normal 5 2 3 6 7" xfId="2648" xr:uid="{7DBEFC54-00B2-454C-9C92-8239919928C6}"/>
    <cellStyle name="Normal 5 2 3 6 8" xfId="4993" xr:uid="{37A54357-A724-45D2-B2A8-C8D9A2917A6B}"/>
    <cellStyle name="Normal 5 2 3 6 9" xfId="7338" xr:uid="{D6810457-93C5-4CE7-828A-3E83890DF801}"/>
    <cellStyle name="Normal 5 2 3 7" xfId="351" xr:uid="{28E911C7-D471-42C8-8EF8-1699F7DDA9C7}"/>
    <cellStyle name="Normal 5 2 3 7 10" xfId="9731" xr:uid="{1638E41C-3F30-4D59-BD3C-A4E7C5825749}"/>
    <cellStyle name="Normal 5 2 3 7 11" xfId="12076" xr:uid="{5FA6D1DF-C6CA-43C8-88C4-5E6AB4AAF5A1}"/>
    <cellStyle name="Normal 5 2 3 7 12" xfId="14421" xr:uid="{2E3B3EED-448A-4DA5-ACDF-7069A94D0C0A}"/>
    <cellStyle name="Normal 5 2 3 7 13" xfId="16767" xr:uid="{15C6E36A-0EF2-4E99-8886-BBC721427B5C}"/>
    <cellStyle name="Normal 5 2 3 7 14" xfId="19112" xr:uid="{501F3B28-C64D-42CA-A944-F4E0F081B1A9}"/>
    <cellStyle name="Normal 5 2 3 7 15" xfId="21457" xr:uid="{C5FC0E41-D5D5-4CC3-9699-B06EAB59810F}"/>
    <cellStyle name="Normal 5 2 3 7 16" xfId="23802" xr:uid="{2B941A27-9343-4E47-8EFF-6E5B896EB3AA}"/>
    <cellStyle name="Normal 5 2 3 7 17" xfId="26147" xr:uid="{324F4C71-D862-4032-BA5B-183C0492EF44}"/>
    <cellStyle name="Normal 5 2 3 7 2" xfId="735" xr:uid="{30DDD5DC-46FC-4B86-B5F2-BFE8F320CC85}"/>
    <cellStyle name="Normal 5 2 3 7 2 10" xfId="21841" xr:uid="{E3E11D4F-F7BE-4C69-806D-B08BDF90225B}"/>
    <cellStyle name="Normal 5 2 3 7 2 11" xfId="24186" xr:uid="{48382B5E-4BE1-4C71-A9DB-15F4DB7B5060}"/>
    <cellStyle name="Normal 5 2 3 7 2 12" xfId="26531" xr:uid="{0806E278-8D99-47FA-9DCB-C407D44E2706}"/>
    <cellStyle name="Normal 5 2 3 7 2 2" xfId="3080" xr:uid="{03AECD2F-38C9-4BE1-A2B7-6637DE86A31A}"/>
    <cellStyle name="Normal 5 2 3 7 2 3" xfId="5425" xr:uid="{A4EAEC13-2599-4BC9-A024-7FC10C3A9DD8}"/>
    <cellStyle name="Normal 5 2 3 7 2 4" xfId="7770" xr:uid="{63435D2B-44FF-4235-B834-9AA8510F80F5}"/>
    <cellStyle name="Normal 5 2 3 7 2 5" xfId="10115" xr:uid="{E55EE2CE-2C7A-482C-91F8-5F57EEF341C0}"/>
    <cellStyle name="Normal 5 2 3 7 2 6" xfId="12460" xr:uid="{0C87F489-C5B3-4C62-AB52-02C36E7F0B59}"/>
    <cellStyle name="Normal 5 2 3 7 2 7" xfId="14805" xr:uid="{07F9B00D-B09A-4F11-8F3B-0F8410ADC4FE}"/>
    <cellStyle name="Normal 5 2 3 7 2 8" xfId="17151" xr:uid="{F7156BB7-ABB5-40C1-8FAA-867052F29881}"/>
    <cellStyle name="Normal 5 2 3 7 2 9" xfId="19496" xr:uid="{E36C751B-31B8-44E2-8ED1-D68239736F2B}"/>
    <cellStyle name="Normal 5 2 3 7 3" xfId="1160" xr:uid="{2A98217C-A74C-455D-9FBF-7787516991FF}"/>
    <cellStyle name="Normal 5 2 3 7 3 10" xfId="22266" xr:uid="{2EA50152-155A-4D13-89E5-F4723A1EF9A4}"/>
    <cellStyle name="Normal 5 2 3 7 3 11" xfId="24611" xr:uid="{4E7F664D-CB57-4976-B4FB-94C8745FD715}"/>
    <cellStyle name="Normal 5 2 3 7 3 12" xfId="26956" xr:uid="{FEE01905-989E-4326-92A8-15FC04D82B06}"/>
    <cellStyle name="Normal 5 2 3 7 3 2" xfId="3505" xr:uid="{9547AAD7-291D-4BEE-8D59-B1B889AB19C6}"/>
    <cellStyle name="Normal 5 2 3 7 3 3" xfId="5850" xr:uid="{AC61892A-CD97-446C-98E8-85077D1EBFBB}"/>
    <cellStyle name="Normal 5 2 3 7 3 4" xfId="8195" xr:uid="{502AD270-21D4-4C3D-85F1-C9C16D41A17A}"/>
    <cellStyle name="Normal 5 2 3 7 3 5" xfId="10540" xr:uid="{A7554D21-40B1-4282-A469-E1DD4DFC8E69}"/>
    <cellStyle name="Normal 5 2 3 7 3 6" xfId="12885" xr:uid="{29E36E85-CF60-4D20-AECC-5C645955ED75}"/>
    <cellStyle name="Normal 5 2 3 7 3 7" xfId="15230" xr:uid="{98B74A57-5549-4304-B72A-AA02C34FE316}"/>
    <cellStyle name="Normal 5 2 3 7 3 8" xfId="17576" xr:uid="{2757AA76-E5D4-4271-B046-DAA075CC9B66}"/>
    <cellStyle name="Normal 5 2 3 7 3 9" xfId="19921" xr:uid="{BDCD3A83-11C9-4318-88FC-DFD45C945BA8}"/>
    <cellStyle name="Normal 5 2 3 7 4" xfId="1544" xr:uid="{DBB1C1E8-CF04-42A1-A1A7-883ACF3CC2F1}"/>
    <cellStyle name="Normal 5 2 3 7 4 10" xfId="22650" xr:uid="{02ED8E16-A95E-487F-AC6A-73E433E49016}"/>
    <cellStyle name="Normal 5 2 3 7 4 11" xfId="24995" xr:uid="{4D4B34CB-E29E-48C7-B43D-06ABAC54706F}"/>
    <cellStyle name="Normal 5 2 3 7 4 12" xfId="27340" xr:uid="{BC6EFF12-D4ED-4FC8-AD54-08B4A484EC7B}"/>
    <cellStyle name="Normal 5 2 3 7 4 2" xfId="3889" xr:uid="{88329DC9-4CE7-4F72-910F-9CE99ED504FC}"/>
    <cellStyle name="Normal 5 2 3 7 4 3" xfId="6234" xr:uid="{8F7581AE-4F45-4A34-A146-403A45D7C116}"/>
    <cellStyle name="Normal 5 2 3 7 4 4" xfId="8579" xr:uid="{BB0CE158-5FF0-458E-85B3-A1AC2AFA8F39}"/>
    <cellStyle name="Normal 5 2 3 7 4 5" xfId="10924" xr:uid="{5282A98D-76AC-4215-9F9F-FC5676CB9A3E}"/>
    <cellStyle name="Normal 5 2 3 7 4 6" xfId="13269" xr:uid="{063FCABC-9D9C-4DFE-8B7A-C0060C5E78C5}"/>
    <cellStyle name="Normal 5 2 3 7 4 7" xfId="15614" xr:uid="{BD556AA7-023C-4689-BAD7-6A663977938E}"/>
    <cellStyle name="Normal 5 2 3 7 4 8" xfId="17960" xr:uid="{B941CE60-0BCA-4F86-9057-D9BB476E5CD3}"/>
    <cellStyle name="Normal 5 2 3 7 4 9" xfId="20305" xr:uid="{5B99106D-8E32-47AE-8ACC-8688FA3CD5DD}"/>
    <cellStyle name="Normal 5 2 3 7 5" xfId="1928" xr:uid="{BB45FBD1-20CF-4B32-A990-4C50BAD3DCD5}"/>
    <cellStyle name="Normal 5 2 3 7 5 10" xfId="23034" xr:uid="{B4BC6193-97FD-4A55-914B-DE6536880E02}"/>
    <cellStyle name="Normal 5 2 3 7 5 11" xfId="25379" xr:uid="{71F5B57F-9971-4E44-886C-D54D8F65F660}"/>
    <cellStyle name="Normal 5 2 3 7 5 12" xfId="27724" xr:uid="{29EAAB8A-B951-4A3F-AE65-4F6CBCE52E6F}"/>
    <cellStyle name="Normal 5 2 3 7 5 2" xfId="4273" xr:uid="{A83C54A2-7E69-4745-AD55-3C899BE837B5}"/>
    <cellStyle name="Normal 5 2 3 7 5 3" xfId="6618" xr:uid="{A47A7135-75A1-4BC3-9347-E81D65D48C19}"/>
    <cellStyle name="Normal 5 2 3 7 5 4" xfId="8963" xr:uid="{E9DB9C04-70FB-4914-A2CC-16360BE3A66D}"/>
    <cellStyle name="Normal 5 2 3 7 5 5" xfId="11308" xr:uid="{0F5E16EA-1516-4095-9615-5957F99D2D92}"/>
    <cellStyle name="Normal 5 2 3 7 5 6" xfId="13653" xr:uid="{88AA66B5-28BD-4364-BCB4-F5BA7A5EFB99}"/>
    <cellStyle name="Normal 5 2 3 7 5 7" xfId="15998" xr:uid="{B1F4880F-7972-4DDB-8EF9-1191075CD1C8}"/>
    <cellStyle name="Normal 5 2 3 7 5 8" xfId="18344" xr:uid="{AE31D090-C540-44D4-BBB9-A76B41FB4EDE}"/>
    <cellStyle name="Normal 5 2 3 7 5 9" xfId="20689" xr:uid="{5D017CAA-D56D-4AF7-9C5E-996E9106936E}"/>
    <cellStyle name="Normal 5 2 3 7 6" xfId="2312" xr:uid="{4C37814E-7A13-4669-9E03-655C7419A75B}"/>
    <cellStyle name="Normal 5 2 3 7 6 10" xfId="23418" xr:uid="{84C9F9DE-42A2-4292-AC7B-BA8A42A71ABB}"/>
    <cellStyle name="Normal 5 2 3 7 6 11" xfId="25763" xr:uid="{F3DC6AA7-84B3-48E7-B559-6F9640C48485}"/>
    <cellStyle name="Normal 5 2 3 7 6 12" xfId="28108" xr:uid="{8A0B9843-47D4-4458-97EB-306E4AF09A6A}"/>
    <cellStyle name="Normal 5 2 3 7 6 2" xfId="4657" xr:uid="{CEAD824F-03FB-42E0-902D-5FC1ADDB4E37}"/>
    <cellStyle name="Normal 5 2 3 7 6 3" xfId="7002" xr:uid="{DE2F34D0-01F5-4115-B308-B88FEF83D1D1}"/>
    <cellStyle name="Normal 5 2 3 7 6 4" xfId="9347" xr:uid="{E9F7E9DC-8F82-4E8D-8F1B-981A44F897EE}"/>
    <cellStyle name="Normal 5 2 3 7 6 5" xfId="11692" xr:uid="{68F090BE-174A-41B3-BCBB-C9FE169913FD}"/>
    <cellStyle name="Normal 5 2 3 7 6 6" xfId="14037" xr:uid="{4EE7F43C-3923-4255-BAD7-C1F731E09374}"/>
    <cellStyle name="Normal 5 2 3 7 6 7" xfId="16382" xr:uid="{DD708A70-C798-447C-9799-5FBD2738773B}"/>
    <cellStyle name="Normal 5 2 3 7 6 8" xfId="18728" xr:uid="{20815EC7-1695-4911-9269-EC2978CC177B}"/>
    <cellStyle name="Normal 5 2 3 7 6 9" xfId="21073" xr:uid="{5270DF76-D213-4098-9989-D24F75DB8CF6}"/>
    <cellStyle name="Normal 5 2 3 7 7" xfId="2696" xr:uid="{995D4ED0-6A29-4D4A-A41B-36F56D2F7FE1}"/>
    <cellStyle name="Normal 5 2 3 7 8" xfId="5041" xr:uid="{F0BFF46F-8E67-427B-8437-5BD5743D3FB0}"/>
    <cellStyle name="Normal 5 2 3 7 9" xfId="7386" xr:uid="{975C25C4-FE08-49C3-A6AA-09FFB4839A49}"/>
    <cellStyle name="Normal 5 2 3 8" xfId="399" xr:uid="{4FE2E3E1-08EE-4582-8939-F0DE58440F6B}"/>
    <cellStyle name="Normal 5 2 3 8 10" xfId="9779" xr:uid="{AFEBE881-402D-4F61-93EE-116C1B0AF142}"/>
    <cellStyle name="Normal 5 2 3 8 11" xfId="12124" xr:uid="{89192750-2583-4793-8C7B-6B569536AB30}"/>
    <cellStyle name="Normal 5 2 3 8 12" xfId="14469" xr:uid="{2A59A92D-69C7-4A0B-B5CC-BBED0CD9C236}"/>
    <cellStyle name="Normal 5 2 3 8 13" xfId="16815" xr:uid="{37230C79-DE62-4803-9009-2EBFFD5C56AB}"/>
    <cellStyle name="Normal 5 2 3 8 14" xfId="19160" xr:uid="{8D9130BF-8889-462D-A2D9-6326C59DB95A}"/>
    <cellStyle name="Normal 5 2 3 8 15" xfId="21505" xr:uid="{CED77A3C-F3BD-4372-A14A-E3CF95447A22}"/>
    <cellStyle name="Normal 5 2 3 8 16" xfId="23850" xr:uid="{E647846C-917F-4FF7-B1D2-7C6AE54124A9}"/>
    <cellStyle name="Normal 5 2 3 8 17" xfId="26195" xr:uid="{BD718C94-7F27-451E-853C-4D1AAB220BA2}"/>
    <cellStyle name="Normal 5 2 3 8 2" xfId="783" xr:uid="{E82A7723-3DBD-4587-868C-52DE4193C99A}"/>
    <cellStyle name="Normal 5 2 3 8 2 10" xfId="21889" xr:uid="{90BFD1CC-A10F-444C-B95C-78A24359A9FB}"/>
    <cellStyle name="Normal 5 2 3 8 2 11" xfId="24234" xr:uid="{78EB45EF-C3EC-4AFC-BB0E-5435067A1EB3}"/>
    <cellStyle name="Normal 5 2 3 8 2 12" xfId="26579" xr:uid="{11DD1C2A-531B-499C-9D74-EEFDC2579EF7}"/>
    <cellStyle name="Normal 5 2 3 8 2 2" xfId="3128" xr:uid="{DDCD0F68-2737-4ABE-8259-DC651FEAE51F}"/>
    <cellStyle name="Normal 5 2 3 8 2 3" xfId="5473" xr:uid="{69A31BA9-1375-4832-B72A-9D635AE728AE}"/>
    <cellStyle name="Normal 5 2 3 8 2 4" xfId="7818" xr:uid="{1F119E1E-C28D-4F1E-BAA5-9AD44D1144D9}"/>
    <cellStyle name="Normal 5 2 3 8 2 5" xfId="10163" xr:uid="{4FB3AF5F-2F5E-4C71-873A-9EDC1CDC8FCE}"/>
    <cellStyle name="Normal 5 2 3 8 2 6" xfId="12508" xr:uid="{3D95364B-3BAC-47D6-9CAC-22807A2290AF}"/>
    <cellStyle name="Normal 5 2 3 8 2 7" xfId="14853" xr:uid="{09EEFD09-F3BF-47F9-8C0D-4137F2369351}"/>
    <cellStyle name="Normal 5 2 3 8 2 8" xfId="17199" xr:uid="{0136CED8-DE7B-4EB6-8589-3257C34BA8C5}"/>
    <cellStyle name="Normal 5 2 3 8 2 9" xfId="19544" xr:uid="{50629A6F-B863-419C-BF49-C030027F363E}"/>
    <cellStyle name="Normal 5 2 3 8 3" xfId="1208" xr:uid="{3F8F9833-CF05-4172-95E4-14C57A764401}"/>
    <cellStyle name="Normal 5 2 3 8 3 10" xfId="22314" xr:uid="{DF9EAC5F-8F1E-4A3C-AE47-C371AB8F7F7E}"/>
    <cellStyle name="Normal 5 2 3 8 3 11" xfId="24659" xr:uid="{4E7FBA0A-4907-4F31-89FD-95E5D7F3BACD}"/>
    <cellStyle name="Normal 5 2 3 8 3 12" xfId="27004" xr:uid="{F480C345-4119-4855-87DD-BF1F8C53768B}"/>
    <cellStyle name="Normal 5 2 3 8 3 2" xfId="3553" xr:uid="{04CA3727-06BA-4423-90ED-23C7B5F9DECA}"/>
    <cellStyle name="Normal 5 2 3 8 3 3" xfId="5898" xr:uid="{859F68FD-0CB7-415E-9A2C-1E689E0E6568}"/>
    <cellStyle name="Normal 5 2 3 8 3 4" xfId="8243" xr:uid="{0BA7D037-D6C7-42D4-9377-45893156AB7A}"/>
    <cellStyle name="Normal 5 2 3 8 3 5" xfId="10588" xr:uid="{866D1B08-2FA1-4356-AA3E-6846B4CBA68F}"/>
    <cellStyle name="Normal 5 2 3 8 3 6" xfId="12933" xr:uid="{06334E36-A81B-478F-B18F-EAAA0DC6B57A}"/>
    <cellStyle name="Normal 5 2 3 8 3 7" xfId="15278" xr:uid="{0194F5BE-3A3F-4370-8922-0E834A6DDE5D}"/>
    <cellStyle name="Normal 5 2 3 8 3 8" xfId="17624" xr:uid="{991D9B0B-A1BF-4DA2-80F0-30EB9E193BD5}"/>
    <cellStyle name="Normal 5 2 3 8 3 9" xfId="19969" xr:uid="{B3AB5A3A-EA4B-4E0B-A3F6-0120058BE063}"/>
    <cellStyle name="Normal 5 2 3 8 4" xfId="1592" xr:uid="{F6EAEA64-D234-4A74-B011-91E1AEC4CF22}"/>
    <cellStyle name="Normal 5 2 3 8 4 10" xfId="22698" xr:uid="{07EAE35C-DBD4-453A-8455-224078E6360A}"/>
    <cellStyle name="Normal 5 2 3 8 4 11" xfId="25043" xr:uid="{4ED5D80E-E4CB-4A6D-B389-C36C2FEB182C}"/>
    <cellStyle name="Normal 5 2 3 8 4 12" xfId="27388" xr:uid="{41AD62CD-CE2A-4AD0-836C-733A10E10E47}"/>
    <cellStyle name="Normal 5 2 3 8 4 2" xfId="3937" xr:uid="{CBF36B93-DECA-40D1-B057-9DFAE807EDA0}"/>
    <cellStyle name="Normal 5 2 3 8 4 3" xfId="6282" xr:uid="{FFF1177B-983B-422F-8F2B-BEE72214CD88}"/>
    <cellStyle name="Normal 5 2 3 8 4 4" xfId="8627" xr:uid="{7E2BBD6A-B6E9-418B-B9A7-A593273FF332}"/>
    <cellStyle name="Normal 5 2 3 8 4 5" xfId="10972" xr:uid="{27320F22-AF6E-4C2F-B62F-314EE08FDF3A}"/>
    <cellStyle name="Normal 5 2 3 8 4 6" xfId="13317" xr:uid="{096E138D-C6D7-4E33-97C1-ADD69E759F3B}"/>
    <cellStyle name="Normal 5 2 3 8 4 7" xfId="15662" xr:uid="{2AB903F4-6B82-4472-8301-05EEB3727A96}"/>
    <cellStyle name="Normal 5 2 3 8 4 8" xfId="18008" xr:uid="{FE93230E-40E4-4313-B841-0A781C02F5C0}"/>
    <cellStyle name="Normal 5 2 3 8 4 9" xfId="20353" xr:uid="{FC39CBEF-F1E5-43A5-8154-3E402F793956}"/>
    <cellStyle name="Normal 5 2 3 8 5" xfId="1976" xr:uid="{7392F70E-4BFB-422C-A7B4-1CAB83009D3C}"/>
    <cellStyle name="Normal 5 2 3 8 5 10" xfId="23082" xr:uid="{F48E7967-1482-431D-A371-F39CBA240C73}"/>
    <cellStyle name="Normal 5 2 3 8 5 11" xfId="25427" xr:uid="{39AA12B4-E455-4A08-ABA2-B8708555F1D9}"/>
    <cellStyle name="Normal 5 2 3 8 5 12" xfId="27772" xr:uid="{452E9957-9522-4C1D-B406-6B4A6D38DA2D}"/>
    <cellStyle name="Normal 5 2 3 8 5 2" xfId="4321" xr:uid="{E90A478A-E41A-4476-9318-953287938508}"/>
    <cellStyle name="Normal 5 2 3 8 5 3" xfId="6666" xr:uid="{8FF60144-B8B8-468D-B7B3-44D13342EEAC}"/>
    <cellStyle name="Normal 5 2 3 8 5 4" xfId="9011" xr:uid="{AF9F7221-4C47-426D-90D5-F9D1CA4B2AF1}"/>
    <cellStyle name="Normal 5 2 3 8 5 5" xfId="11356" xr:uid="{045C8E0A-A8DC-4104-A6F4-83926765E75B}"/>
    <cellStyle name="Normal 5 2 3 8 5 6" xfId="13701" xr:uid="{ACE43916-76CD-436B-B77D-4131A87783C9}"/>
    <cellStyle name="Normal 5 2 3 8 5 7" xfId="16046" xr:uid="{CB6B7656-C009-4EEC-9DE2-BBA227BC9042}"/>
    <cellStyle name="Normal 5 2 3 8 5 8" xfId="18392" xr:uid="{58B7C8AD-0F15-4083-BDDF-4BC14EF62136}"/>
    <cellStyle name="Normal 5 2 3 8 5 9" xfId="20737" xr:uid="{ACF3D29E-745C-42AF-B5F5-223B36285F23}"/>
    <cellStyle name="Normal 5 2 3 8 6" xfId="2360" xr:uid="{0366281A-EB9A-4853-B325-72261B26D164}"/>
    <cellStyle name="Normal 5 2 3 8 6 10" xfId="23466" xr:uid="{4B542D15-483B-4DE6-B136-5F30EFBDE2EF}"/>
    <cellStyle name="Normal 5 2 3 8 6 11" xfId="25811" xr:uid="{E4B3A3CB-63A2-4B84-AD7B-CCEAEC2F361B}"/>
    <cellStyle name="Normal 5 2 3 8 6 12" xfId="28156" xr:uid="{DE3DD498-70CD-465D-835C-E59D08779CC3}"/>
    <cellStyle name="Normal 5 2 3 8 6 2" xfId="4705" xr:uid="{5190D6B0-9605-4BBA-8474-45A0D3A3C2E4}"/>
    <cellStyle name="Normal 5 2 3 8 6 3" xfId="7050" xr:uid="{D06E17BA-F9AD-4D5B-8FC3-3D902D6831C3}"/>
    <cellStyle name="Normal 5 2 3 8 6 4" xfId="9395" xr:uid="{A548F321-08EF-4537-8A2B-F4D5DDFEADFA}"/>
    <cellStyle name="Normal 5 2 3 8 6 5" xfId="11740" xr:uid="{92AF9505-A48B-4FB1-B759-31C39158BF2E}"/>
    <cellStyle name="Normal 5 2 3 8 6 6" xfId="14085" xr:uid="{53BB0EF4-F9A9-4965-AB75-B427F22450A6}"/>
    <cellStyle name="Normal 5 2 3 8 6 7" xfId="16430" xr:uid="{6A537EAE-0F4B-4D8D-915B-1C8D491F8CE1}"/>
    <cellStyle name="Normal 5 2 3 8 6 8" xfId="18776" xr:uid="{CD16A706-E397-4DC5-9CCE-65FC961C0B1A}"/>
    <cellStyle name="Normal 5 2 3 8 6 9" xfId="21121" xr:uid="{74343D81-973C-4F23-9E79-4B762979E89E}"/>
    <cellStyle name="Normal 5 2 3 8 7" xfId="2744" xr:uid="{6B5A44CB-E7D7-4A09-9F8E-B13960800951}"/>
    <cellStyle name="Normal 5 2 3 8 8" xfId="5089" xr:uid="{2E21EE77-09F8-48D6-817F-5CFFDEFDACBA}"/>
    <cellStyle name="Normal 5 2 3 8 9" xfId="7434" xr:uid="{B773AF1D-3D00-43E9-ABD2-A43277282A1E}"/>
    <cellStyle name="Normal 5 2 3 9" xfId="447" xr:uid="{92807D2C-E4CE-4E0C-A8C6-EEFCBBFD9B32}"/>
    <cellStyle name="Normal 5 2 3 9 10" xfId="21553" xr:uid="{5E9BA54B-FEEC-48FC-BC13-4646AA352B85}"/>
    <cellStyle name="Normal 5 2 3 9 11" xfId="23898" xr:uid="{2CFDAFA2-2D6E-4B77-AB2A-ABD8306003CC}"/>
    <cellStyle name="Normal 5 2 3 9 12" xfId="26243" xr:uid="{4BBC078F-72E4-4513-A54F-23CA24335BE4}"/>
    <cellStyle name="Normal 5 2 3 9 2" xfId="2792" xr:uid="{1A55E2C2-B810-4998-B151-B4C73CAB55A0}"/>
    <cellStyle name="Normal 5 2 3 9 3" xfId="5137" xr:uid="{F0366A13-1819-4C31-9E10-D9DE04B3EED3}"/>
    <cellStyle name="Normal 5 2 3 9 4" xfId="7482" xr:uid="{F993400E-42D4-48B7-B7BB-3B65C7390913}"/>
    <cellStyle name="Normal 5 2 3 9 5" xfId="9827" xr:uid="{12CDA8F1-A0B5-4D14-A324-282C3283EC90}"/>
    <cellStyle name="Normal 5 2 3 9 6" xfId="12172" xr:uid="{EC47F537-EE11-4B62-B72F-720C9CACD756}"/>
    <cellStyle name="Normal 5 2 3 9 7" xfId="14517" xr:uid="{F63C5354-90D0-47E7-8D5B-43E3B1E7B556}"/>
    <cellStyle name="Normal 5 2 3 9 8" xfId="16863" xr:uid="{E77D6B47-817A-4D07-8B92-CFFC464DC472}"/>
    <cellStyle name="Normal 5 2 3 9 9" xfId="19208" xr:uid="{542506CF-B311-4AA4-9E47-DA4E1D673357}"/>
    <cellStyle name="Normal 5 2 30" xfId="25835" xr:uid="{B98185AA-13B7-4D88-9487-99BBBE720016}"/>
    <cellStyle name="Normal 5 2 4" xfId="87" xr:uid="{3C27D9B4-BBC9-4412-9A8B-C63BBD393108}"/>
    <cellStyle name="Normal 5 2 4 10" xfId="9467" xr:uid="{B4BAB3DF-42FB-4609-8A06-3A5F5CC970F8}"/>
    <cellStyle name="Normal 5 2 4 11" xfId="11812" xr:uid="{DE65703D-E8ED-43CA-BD36-3AA6206C8ED7}"/>
    <cellStyle name="Normal 5 2 4 12" xfId="14157" xr:uid="{416C6602-A859-44F8-8779-77B5413A346D}"/>
    <cellStyle name="Normal 5 2 4 13" xfId="16503" xr:uid="{AE54E59C-74C7-4D39-B545-943B18C8F361}"/>
    <cellStyle name="Normal 5 2 4 14" xfId="18848" xr:uid="{453B9438-79D4-4D56-8FCE-8D4408E2CDB4}"/>
    <cellStyle name="Normal 5 2 4 15" xfId="21193" xr:uid="{1810EC9A-8352-473D-BAFD-989A59AFD003}"/>
    <cellStyle name="Normal 5 2 4 16" xfId="23538" xr:uid="{A1C14A13-5D8D-479E-B270-E36B1ABCF3CB}"/>
    <cellStyle name="Normal 5 2 4 17" xfId="25883" xr:uid="{83C00FD6-3512-4B93-BBA0-6430C5E41DC8}"/>
    <cellStyle name="Normal 5 2 4 2" xfId="471" xr:uid="{DD77A047-892A-4074-A46B-5AA668120DF1}"/>
    <cellStyle name="Normal 5 2 4 2 10" xfId="21577" xr:uid="{33F246E7-3068-4361-ABC5-AC7220D35884}"/>
    <cellStyle name="Normal 5 2 4 2 11" xfId="23922" xr:uid="{0F5DD7BA-246E-4587-A9C1-E1C95B4681DE}"/>
    <cellStyle name="Normal 5 2 4 2 12" xfId="26267" xr:uid="{F65E57A1-8C96-4879-9E7B-D7B41D1F561E}"/>
    <cellStyle name="Normal 5 2 4 2 2" xfId="2816" xr:uid="{362CC791-BEB1-435A-BC48-925DF09FF88C}"/>
    <cellStyle name="Normal 5 2 4 2 3" xfId="5161" xr:uid="{357A705E-6C94-4C90-929F-004AFC10CDB2}"/>
    <cellStyle name="Normal 5 2 4 2 4" xfId="7506" xr:uid="{44A73116-DC37-4F86-8CC8-46A43255B0B9}"/>
    <cellStyle name="Normal 5 2 4 2 5" xfId="9851" xr:uid="{049A3265-3CB1-4A74-8DAB-899E3833F951}"/>
    <cellStyle name="Normal 5 2 4 2 6" xfId="12196" xr:uid="{CB6BAD85-5C7D-4170-8AE2-30742B4D213B}"/>
    <cellStyle name="Normal 5 2 4 2 7" xfId="14541" xr:uid="{AC82FE43-CCD1-415B-A4B9-ECFF99622954}"/>
    <cellStyle name="Normal 5 2 4 2 8" xfId="16887" xr:uid="{6D2F3043-D407-4738-B88F-B614304CFEF4}"/>
    <cellStyle name="Normal 5 2 4 2 9" xfId="19232" xr:uid="{224B0516-0C12-4C38-8876-137AAEC56DE7}"/>
    <cellStyle name="Normal 5 2 4 3" xfId="896" xr:uid="{7B60453D-1C40-4B77-B4E3-E1853669D897}"/>
    <cellStyle name="Normal 5 2 4 3 10" xfId="22002" xr:uid="{D4D8A9B1-71A8-4910-B614-0EEAEA569AC4}"/>
    <cellStyle name="Normal 5 2 4 3 11" xfId="24347" xr:uid="{BDE6C8A2-C361-4551-9DBB-9C32B98A0E65}"/>
    <cellStyle name="Normal 5 2 4 3 12" xfId="26692" xr:uid="{B1C74AC3-5AA2-4966-A88A-F8BC6366C6EC}"/>
    <cellStyle name="Normal 5 2 4 3 2" xfId="3241" xr:uid="{D51A57F6-9B6C-47BF-ADE1-EFC754A2588F}"/>
    <cellStyle name="Normal 5 2 4 3 3" xfId="5586" xr:uid="{47FEC734-3956-4775-A54F-3A716F9B5FF4}"/>
    <cellStyle name="Normal 5 2 4 3 4" xfId="7931" xr:uid="{36BE84B1-557E-4866-AB00-D0D79AFE98B5}"/>
    <cellStyle name="Normal 5 2 4 3 5" xfId="10276" xr:uid="{CBA5D350-8C20-4BC9-99A3-B44807294E64}"/>
    <cellStyle name="Normal 5 2 4 3 6" xfId="12621" xr:uid="{50B5807A-F7FF-4F23-8D3C-52E2DDA92676}"/>
    <cellStyle name="Normal 5 2 4 3 7" xfId="14966" xr:uid="{B3824122-D5D5-4533-885F-34777ECDB093}"/>
    <cellStyle name="Normal 5 2 4 3 8" xfId="17312" xr:uid="{76778F69-0572-456C-93F6-A8B9D64AD2CE}"/>
    <cellStyle name="Normal 5 2 4 3 9" xfId="19657" xr:uid="{B10DA7A7-10D4-4DB4-B421-3A4B09206619}"/>
    <cellStyle name="Normal 5 2 4 4" xfId="1280" xr:uid="{1D45AC97-EA82-420A-921F-8CBD899A889C}"/>
    <cellStyle name="Normal 5 2 4 4 10" xfId="22386" xr:uid="{D8228F88-BF44-4283-8FB2-0C2D676357F8}"/>
    <cellStyle name="Normal 5 2 4 4 11" xfId="24731" xr:uid="{95DBD6D1-D384-4919-A7E9-C727FB2EF6C5}"/>
    <cellStyle name="Normal 5 2 4 4 12" xfId="27076" xr:uid="{CDBDADA5-DD4E-4929-92F0-FA9F29938877}"/>
    <cellStyle name="Normal 5 2 4 4 2" xfId="3625" xr:uid="{FAC2AA58-B499-47A3-B83A-DBFB989E5D9C}"/>
    <cellStyle name="Normal 5 2 4 4 3" xfId="5970" xr:uid="{1A7662F4-2B8B-4C20-ABFC-950A82EBB6A2}"/>
    <cellStyle name="Normal 5 2 4 4 4" xfId="8315" xr:uid="{812F884B-0711-4923-966F-EA21148CD40C}"/>
    <cellStyle name="Normal 5 2 4 4 5" xfId="10660" xr:uid="{560289EF-2A8D-4462-BBEF-CC4546254661}"/>
    <cellStyle name="Normal 5 2 4 4 6" xfId="13005" xr:uid="{F71B103C-CA0D-49BE-83F3-BDE9D94317F1}"/>
    <cellStyle name="Normal 5 2 4 4 7" xfId="15350" xr:uid="{091F968D-83BA-40A5-989C-F226279AFE4C}"/>
    <cellStyle name="Normal 5 2 4 4 8" xfId="17696" xr:uid="{A244DC9E-3F29-41EA-9FC3-CC6B95205314}"/>
    <cellStyle name="Normal 5 2 4 4 9" xfId="20041" xr:uid="{64155A0A-202B-4EFA-B985-374C6ED77EFF}"/>
    <cellStyle name="Normal 5 2 4 5" xfId="1664" xr:uid="{8F775CF4-8550-450F-A62D-D8FC19321AE1}"/>
    <cellStyle name="Normal 5 2 4 5 10" xfId="22770" xr:uid="{2FB2E6C5-2FB1-44E2-9274-921C922AB9BB}"/>
    <cellStyle name="Normal 5 2 4 5 11" xfId="25115" xr:uid="{AD14B965-AE3F-45A7-BA46-8448F86D1E3A}"/>
    <cellStyle name="Normal 5 2 4 5 12" xfId="27460" xr:uid="{9901C641-1A99-4262-8448-80E6E98B9495}"/>
    <cellStyle name="Normal 5 2 4 5 2" xfId="4009" xr:uid="{3674295B-75F6-465E-A307-4D778B249ED3}"/>
    <cellStyle name="Normal 5 2 4 5 3" xfId="6354" xr:uid="{51DAE0E8-F326-4F74-B188-E379CF625D84}"/>
    <cellStyle name="Normal 5 2 4 5 4" xfId="8699" xr:uid="{AA65F2AF-0EBA-4C4A-8BDE-895C336DA474}"/>
    <cellStyle name="Normal 5 2 4 5 5" xfId="11044" xr:uid="{EA0D01FE-41AB-4C5B-ACCF-90D4C982DCFC}"/>
    <cellStyle name="Normal 5 2 4 5 6" xfId="13389" xr:uid="{B7F222D8-5FF2-41F0-A224-8046D7511317}"/>
    <cellStyle name="Normal 5 2 4 5 7" xfId="15734" xr:uid="{FE737297-8C19-4C53-8746-511FD1A9FCFB}"/>
    <cellStyle name="Normal 5 2 4 5 8" xfId="18080" xr:uid="{A59AE728-105A-447B-A687-80E35066C31D}"/>
    <cellStyle name="Normal 5 2 4 5 9" xfId="20425" xr:uid="{6126F499-034B-4AE4-8FC6-C4E18EFCDBFE}"/>
    <cellStyle name="Normal 5 2 4 6" xfId="2048" xr:uid="{7F287833-A11C-4248-A079-F9BB68AEAA9A}"/>
    <cellStyle name="Normal 5 2 4 6 10" xfId="23154" xr:uid="{0187617B-B6A1-4DF0-8D1D-D6B57EB71077}"/>
    <cellStyle name="Normal 5 2 4 6 11" xfId="25499" xr:uid="{C32EB98D-EFDA-4A39-BBCD-97FE9E6CC2E3}"/>
    <cellStyle name="Normal 5 2 4 6 12" xfId="27844" xr:uid="{8A5B4A55-FA3A-4983-B071-FD3764F97AB8}"/>
    <cellStyle name="Normal 5 2 4 6 2" xfId="4393" xr:uid="{3588425F-5FAD-4314-878B-CFB2E38E0C1D}"/>
    <cellStyle name="Normal 5 2 4 6 3" xfId="6738" xr:uid="{239FCA53-5E4D-444D-BFB3-897C3EA1C360}"/>
    <cellStyle name="Normal 5 2 4 6 4" xfId="9083" xr:uid="{EFB2D25F-7491-4647-A1B1-355F7E539C0F}"/>
    <cellStyle name="Normal 5 2 4 6 5" xfId="11428" xr:uid="{6B97E41D-36A4-4573-9C3F-6A1C4B95429C}"/>
    <cellStyle name="Normal 5 2 4 6 6" xfId="13773" xr:uid="{82F4FB21-7B5A-4BD2-B6AE-1E8093BC9965}"/>
    <cellStyle name="Normal 5 2 4 6 7" xfId="16118" xr:uid="{47DA2DD4-6C7C-43BF-852A-09E06AE88478}"/>
    <cellStyle name="Normal 5 2 4 6 8" xfId="18464" xr:uid="{619F6FDD-F974-48B0-B448-904F20CEFEEB}"/>
    <cellStyle name="Normal 5 2 4 6 9" xfId="20809" xr:uid="{52BB73D7-B622-4F13-BAF1-A1AE722FB87C}"/>
    <cellStyle name="Normal 5 2 4 7" xfId="2432" xr:uid="{6D68F02D-F215-47EE-8D48-81D4CF6CC765}"/>
    <cellStyle name="Normal 5 2 4 8" xfId="4777" xr:uid="{B9941D89-0378-4E37-9BA9-F0375C74FDD2}"/>
    <cellStyle name="Normal 5 2 4 9" xfId="7122" xr:uid="{0273877F-D9D9-4BA2-98D8-FB756445FCF6}"/>
    <cellStyle name="Normal 5 2 5" xfId="135" xr:uid="{D784F988-303F-4FAD-BD63-3C8B5330A59B}"/>
    <cellStyle name="Normal 5 2 5 10" xfId="9515" xr:uid="{1B41534A-3B2B-4E45-8766-DC7AF8FC47FC}"/>
    <cellStyle name="Normal 5 2 5 11" xfId="11860" xr:uid="{5247652B-5A4F-4B23-BF5D-5D1716795978}"/>
    <cellStyle name="Normal 5 2 5 12" xfId="14205" xr:uid="{837F0CA0-2589-4A4B-A172-E352C9C12829}"/>
    <cellStyle name="Normal 5 2 5 13" xfId="16551" xr:uid="{F2831D52-97C1-4C85-A851-E24C9B3D6959}"/>
    <cellStyle name="Normal 5 2 5 14" xfId="18896" xr:uid="{5E92E6AF-A6C8-4600-A86C-0CDBDED1F585}"/>
    <cellStyle name="Normal 5 2 5 15" xfId="21241" xr:uid="{CABA853A-DFA0-412D-971D-105AF9EDE5BE}"/>
    <cellStyle name="Normal 5 2 5 16" xfId="23586" xr:uid="{12E83127-0C92-4DF4-BA8C-4E2B362E4A86}"/>
    <cellStyle name="Normal 5 2 5 17" xfId="25931" xr:uid="{343F1880-CE5F-404F-889F-EB1195A81F34}"/>
    <cellStyle name="Normal 5 2 5 2" xfId="519" xr:uid="{B1B35282-4F6B-4128-A0FD-A693B0C30F88}"/>
    <cellStyle name="Normal 5 2 5 2 10" xfId="21625" xr:uid="{EE62AF4A-AA4E-4268-88E1-67D48863F08E}"/>
    <cellStyle name="Normal 5 2 5 2 11" xfId="23970" xr:uid="{D529CAB6-E19D-4EFD-93A0-90D39CF46E0D}"/>
    <cellStyle name="Normal 5 2 5 2 12" xfId="26315" xr:uid="{8BAF487B-5A25-4B59-AC7C-B2FA458D1132}"/>
    <cellStyle name="Normal 5 2 5 2 2" xfId="2864" xr:uid="{6179FE59-6DC5-492B-87A2-04C0DD467659}"/>
    <cellStyle name="Normal 5 2 5 2 3" xfId="5209" xr:uid="{6D4310CC-CF53-4C1F-BE32-4073640A9B1E}"/>
    <cellStyle name="Normal 5 2 5 2 4" xfId="7554" xr:uid="{E0541DD0-0123-4E34-9F6C-B1DD268C0D43}"/>
    <cellStyle name="Normal 5 2 5 2 5" xfId="9899" xr:uid="{0811DA81-FDC7-4DA4-B6B7-E752C602B483}"/>
    <cellStyle name="Normal 5 2 5 2 6" xfId="12244" xr:uid="{3A0ACF5F-BD53-4E15-BE6A-CE775FC6D9CF}"/>
    <cellStyle name="Normal 5 2 5 2 7" xfId="14589" xr:uid="{8078C037-78E6-4FED-893F-2EE6B85CDA48}"/>
    <cellStyle name="Normal 5 2 5 2 8" xfId="16935" xr:uid="{707B13D7-CC0E-483F-B7CC-E2E8227C0587}"/>
    <cellStyle name="Normal 5 2 5 2 9" xfId="19280" xr:uid="{2EEE0421-7B8C-4B0F-B3B3-472AB72D8B9D}"/>
    <cellStyle name="Normal 5 2 5 3" xfId="944" xr:uid="{C57DCBBB-B1FB-4FD2-B07C-4520CF9FD798}"/>
    <cellStyle name="Normal 5 2 5 3 10" xfId="22050" xr:uid="{3826F016-1E70-4520-82C3-512CB8B1DBB0}"/>
    <cellStyle name="Normal 5 2 5 3 11" xfId="24395" xr:uid="{8E2E567C-8A65-4346-96FB-E3FC20F8A373}"/>
    <cellStyle name="Normal 5 2 5 3 12" xfId="26740" xr:uid="{08322B47-F343-49B7-8805-925368BB12D9}"/>
    <cellStyle name="Normal 5 2 5 3 2" xfId="3289" xr:uid="{DFB3EEEE-503B-4F2F-81A7-5E52E65D65A4}"/>
    <cellStyle name="Normal 5 2 5 3 3" xfId="5634" xr:uid="{F4072ACD-15DB-4671-94DA-A07D2E8AE791}"/>
    <cellStyle name="Normal 5 2 5 3 4" xfId="7979" xr:uid="{AFF50FCB-1A00-4E75-9FAD-5FCF45283407}"/>
    <cellStyle name="Normal 5 2 5 3 5" xfId="10324" xr:uid="{325CC8E9-13C8-4070-8EBA-92880941DEF0}"/>
    <cellStyle name="Normal 5 2 5 3 6" xfId="12669" xr:uid="{B6D4204F-3929-462F-8A85-A5F96DF6A569}"/>
    <cellStyle name="Normal 5 2 5 3 7" xfId="15014" xr:uid="{AA2C569B-16E5-402A-B08A-19015F2B2D9D}"/>
    <cellStyle name="Normal 5 2 5 3 8" xfId="17360" xr:uid="{44F97413-3604-493D-B946-10E5B5FBD728}"/>
    <cellStyle name="Normal 5 2 5 3 9" xfId="19705" xr:uid="{74B8B655-4FA1-44D3-9F2A-4825D34077BC}"/>
    <cellStyle name="Normal 5 2 5 4" xfId="1328" xr:uid="{B802B9AD-9536-496C-AF81-A23BA62A5474}"/>
    <cellStyle name="Normal 5 2 5 4 10" xfId="22434" xr:uid="{75AEE65F-60B3-4910-927A-7B089F074CEA}"/>
    <cellStyle name="Normal 5 2 5 4 11" xfId="24779" xr:uid="{582BC948-D9D2-47DF-B9BD-E0545ABD02A0}"/>
    <cellStyle name="Normal 5 2 5 4 12" xfId="27124" xr:uid="{295D0035-D74A-495C-9562-01C5D66AB834}"/>
    <cellStyle name="Normal 5 2 5 4 2" xfId="3673" xr:uid="{078FE253-6782-42C1-8528-75ABE77A704D}"/>
    <cellStyle name="Normal 5 2 5 4 3" xfId="6018" xr:uid="{337D2356-D853-4BF6-B1E7-EF4FC89E7759}"/>
    <cellStyle name="Normal 5 2 5 4 4" xfId="8363" xr:uid="{EB30074A-D298-4E58-BB5F-AA90057E3247}"/>
    <cellStyle name="Normal 5 2 5 4 5" xfId="10708" xr:uid="{A0CE763F-8966-4486-8F75-5CCE0CF87729}"/>
    <cellStyle name="Normal 5 2 5 4 6" xfId="13053" xr:uid="{64001EDB-E5D0-4556-A23B-D1E1F21BF575}"/>
    <cellStyle name="Normal 5 2 5 4 7" xfId="15398" xr:uid="{A9E15FCF-C8DE-4A27-9B9E-EE39C4C5AF0F}"/>
    <cellStyle name="Normal 5 2 5 4 8" xfId="17744" xr:uid="{65A6357E-AD01-442B-A411-38E46E3C542F}"/>
    <cellStyle name="Normal 5 2 5 4 9" xfId="20089" xr:uid="{3C1B7FF3-A5AC-45F2-9822-D04F9AE8C2F2}"/>
    <cellStyle name="Normal 5 2 5 5" xfId="1712" xr:uid="{C3455F03-7C00-4D70-B9DF-BFD96FED22B9}"/>
    <cellStyle name="Normal 5 2 5 5 10" xfId="22818" xr:uid="{23937466-D0E7-480F-BE20-4B03EF2FD893}"/>
    <cellStyle name="Normal 5 2 5 5 11" xfId="25163" xr:uid="{30D4F8D6-BB86-42C6-AEC4-17891CB12106}"/>
    <cellStyle name="Normal 5 2 5 5 12" xfId="27508" xr:uid="{5127F6D3-788D-4A03-A25D-8B184CDA3A69}"/>
    <cellStyle name="Normal 5 2 5 5 2" xfId="4057" xr:uid="{FB10F660-AC8B-4914-8E98-A5484A22F589}"/>
    <cellStyle name="Normal 5 2 5 5 3" xfId="6402" xr:uid="{E2C92E6E-3FF0-4BFC-8DA2-E71F923922DC}"/>
    <cellStyle name="Normal 5 2 5 5 4" xfId="8747" xr:uid="{4D9987B3-72C8-412D-84A9-6DE5982C0739}"/>
    <cellStyle name="Normal 5 2 5 5 5" xfId="11092" xr:uid="{ACD2FB49-B559-41A5-B0F9-B43E4C67F462}"/>
    <cellStyle name="Normal 5 2 5 5 6" xfId="13437" xr:uid="{CDC32A7D-14E4-4675-9977-89ADBA6C5BCA}"/>
    <cellStyle name="Normal 5 2 5 5 7" xfId="15782" xr:uid="{7EDA26D4-88EF-4049-BEBA-D45E50BFF8DE}"/>
    <cellStyle name="Normal 5 2 5 5 8" xfId="18128" xr:uid="{957C9A0C-92B9-42FB-8BA9-F2B0E21B852E}"/>
    <cellStyle name="Normal 5 2 5 5 9" xfId="20473" xr:uid="{832C82C9-25AB-474D-A28F-EB77D38B9766}"/>
    <cellStyle name="Normal 5 2 5 6" xfId="2096" xr:uid="{1FD5A35A-C510-4CC2-A07A-C50123E86C88}"/>
    <cellStyle name="Normal 5 2 5 6 10" xfId="23202" xr:uid="{EC796A9D-0C27-4DD8-A5C5-3B328C9A7516}"/>
    <cellStyle name="Normal 5 2 5 6 11" xfId="25547" xr:uid="{5B92EF82-5E63-48AA-AF25-0FAD3D593567}"/>
    <cellStyle name="Normal 5 2 5 6 12" xfId="27892" xr:uid="{E6F5ADAC-DD54-4EDD-BFC1-614DA1204790}"/>
    <cellStyle name="Normal 5 2 5 6 2" xfId="4441" xr:uid="{DFB19E75-768B-400F-B078-D95652674C85}"/>
    <cellStyle name="Normal 5 2 5 6 3" xfId="6786" xr:uid="{473E8141-D359-4431-9B29-8AAB20054CC2}"/>
    <cellStyle name="Normal 5 2 5 6 4" xfId="9131" xr:uid="{0EC8BD59-4E14-4D24-9B28-58839AA7A2FF}"/>
    <cellStyle name="Normal 5 2 5 6 5" xfId="11476" xr:uid="{712D6C77-B571-4EFD-8AFC-EB1FB81861A7}"/>
    <cellStyle name="Normal 5 2 5 6 6" xfId="13821" xr:uid="{6D4BBB80-4C89-42CC-AC06-045125869AC3}"/>
    <cellStyle name="Normal 5 2 5 6 7" xfId="16166" xr:uid="{703C8A0D-27E4-45E1-8A94-2464067265AA}"/>
    <cellStyle name="Normal 5 2 5 6 8" xfId="18512" xr:uid="{58FD2A6D-F0B7-42F7-A47C-570BADCFF8DE}"/>
    <cellStyle name="Normal 5 2 5 6 9" xfId="20857" xr:uid="{D6F8B74F-7D9A-4C85-8C07-4FFC12813ABE}"/>
    <cellStyle name="Normal 5 2 5 7" xfId="2480" xr:uid="{DE764F2D-6613-422F-A4B8-4D0BB1456CBF}"/>
    <cellStyle name="Normal 5 2 5 8" xfId="4825" xr:uid="{A854FC3F-6ADB-4F31-9172-44E253CB8BB0}"/>
    <cellStyle name="Normal 5 2 5 9" xfId="7170" xr:uid="{DBD97CAD-9429-4193-A42B-F293ADCB9562}"/>
    <cellStyle name="Normal 5 2 6" xfId="183" xr:uid="{63231FE8-243A-4BDE-98FE-3E1AD8BAE332}"/>
    <cellStyle name="Normal 5 2 6 10" xfId="9563" xr:uid="{B8759FB1-0D43-49F9-AE0C-CF5D53CBCFCF}"/>
    <cellStyle name="Normal 5 2 6 11" xfId="11908" xr:uid="{36314CEE-BCEB-4700-97B7-780E5E7FA835}"/>
    <cellStyle name="Normal 5 2 6 12" xfId="14253" xr:uid="{2E2CD9C1-35C5-406D-B46B-12A3D0FADA3C}"/>
    <cellStyle name="Normal 5 2 6 13" xfId="16599" xr:uid="{6A6E4429-2EFE-4043-8036-7827EBA4CDC3}"/>
    <cellStyle name="Normal 5 2 6 14" xfId="18944" xr:uid="{9A8D04A1-5307-4BD3-AC83-CFB1BAD9EB41}"/>
    <cellStyle name="Normal 5 2 6 15" xfId="21289" xr:uid="{DDCB24E4-DBFD-4970-8268-FC324C35B71E}"/>
    <cellStyle name="Normal 5 2 6 16" xfId="23634" xr:uid="{7988DB2D-34C2-430B-9FC4-A5E2DAC8AE20}"/>
    <cellStyle name="Normal 5 2 6 17" xfId="25979" xr:uid="{B7FCC207-B721-4DD8-89DA-F0C4943137BC}"/>
    <cellStyle name="Normal 5 2 6 2" xfId="567" xr:uid="{55126D97-09C9-457F-BB2C-44263E58FD7E}"/>
    <cellStyle name="Normal 5 2 6 2 10" xfId="21673" xr:uid="{284C3932-066F-4B56-8671-D967E0A74ADC}"/>
    <cellStyle name="Normal 5 2 6 2 11" xfId="24018" xr:uid="{A37ADCF4-E53F-45F7-9FCE-9EF150F835C9}"/>
    <cellStyle name="Normal 5 2 6 2 12" xfId="26363" xr:uid="{EC819990-5075-41C6-80DF-3D6FAE02ECCE}"/>
    <cellStyle name="Normal 5 2 6 2 2" xfId="2912" xr:uid="{7CA86ED4-3E79-4CC6-93B3-C338654209AF}"/>
    <cellStyle name="Normal 5 2 6 2 3" xfId="5257" xr:uid="{6A794E5D-A14F-42B6-98B3-92D6C876C68E}"/>
    <cellStyle name="Normal 5 2 6 2 4" xfId="7602" xr:uid="{E2CA9565-E377-447F-BD30-34E69BFF9CC8}"/>
    <cellStyle name="Normal 5 2 6 2 5" xfId="9947" xr:uid="{F6EC4BFF-433C-453F-AFED-A17EA06C08D8}"/>
    <cellStyle name="Normal 5 2 6 2 6" xfId="12292" xr:uid="{544EF1D5-9F1E-4492-8C2D-A5332A1C0C52}"/>
    <cellStyle name="Normal 5 2 6 2 7" xfId="14637" xr:uid="{61AF10C3-A935-47FF-97CC-590B1BB32C33}"/>
    <cellStyle name="Normal 5 2 6 2 8" xfId="16983" xr:uid="{554ACFAE-C15F-41DC-9D93-99370170B4F6}"/>
    <cellStyle name="Normal 5 2 6 2 9" xfId="19328" xr:uid="{FD7E94D4-9181-4A5E-9417-6AA67A720482}"/>
    <cellStyle name="Normal 5 2 6 3" xfId="992" xr:uid="{35E149D0-E1B1-4271-9A76-FA5C4777D8CF}"/>
    <cellStyle name="Normal 5 2 6 3 10" xfId="22098" xr:uid="{0E10DCE1-080A-47AB-AE23-63D27531CAF3}"/>
    <cellStyle name="Normal 5 2 6 3 11" xfId="24443" xr:uid="{52516442-FD72-41E8-8C4F-0A17160037B6}"/>
    <cellStyle name="Normal 5 2 6 3 12" xfId="26788" xr:uid="{91B72967-1BE3-4FC8-A548-41E7FADB5EF5}"/>
    <cellStyle name="Normal 5 2 6 3 2" xfId="3337" xr:uid="{E3E1C927-A7CA-4622-9DF7-558D330C1786}"/>
    <cellStyle name="Normal 5 2 6 3 3" xfId="5682" xr:uid="{4402C46A-4F3A-4952-AFB9-C3EBA21B49C6}"/>
    <cellStyle name="Normal 5 2 6 3 4" xfId="8027" xr:uid="{87525ED9-F47E-40DD-9DDC-B1F2A5FD249A}"/>
    <cellStyle name="Normal 5 2 6 3 5" xfId="10372" xr:uid="{09E8EEF4-C880-4F32-A336-29120B462696}"/>
    <cellStyle name="Normal 5 2 6 3 6" xfId="12717" xr:uid="{7BF716FE-6BFF-4CA0-9A28-397A66E76CC4}"/>
    <cellStyle name="Normal 5 2 6 3 7" xfId="15062" xr:uid="{562D6DC4-43C0-481B-8B5A-9F401458EE42}"/>
    <cellStyle name="Normal 5 2 6 3 8" xfId="17408" xr:uid="{8F671BAE-1AF5-4956-9B19-FC105441F875}"/>
    <cellStyle name="Normal 5 2 6 3 9" xfId="19753" xr:uid="{A12C9793-591C-489E-80BB-8A074B298F3D}"/>
    <cellStyle name="Normal 5 2 6 4" xfId="1376" xr:uid="{B1E25C37-86F8-46F6-9735-4050A2EE0E46}"/>
    <cellStyle name="Normal 5 2 6 4 10" xfId="22482" xr:uid="{99DAFC20-CEBE-4FCD-B256-58A5BA03F4BE}"/>
    <cellStyle name="Normal 5 2 6 4 11" xfId="24827" xr:uid="{39BB7CD3-6FA9-4366-BB5D-B77BC578B023}"/>
    <cellStyle name="Normal 5 2 6 4 12" xfId="27172" xr:uid="{44F6E0A8-6ACF-4FA1-9A9F-86696730A3C7}"/>
    <cellStyle name="Normal 5 2 6 4 2" xfId="3721" xr:uid="{0ACEC6D6-0239-407A-9E56-DFA522C21CD6}"/>
    <cellStyle name="Normal 5 2 6 4 3" xfId="6066" xr:uid="{BA359129-38F3-4758-9A09-B55E79B16898}"/>
    <cellStyle name="Normal 5 2 6 4 4" xfId="8411" xr:uid="{D12CBFF9-0C36-4C32-861A-D6D758B7CD8F}"/>
    <cellStyle name="Normal 5 2 6 4 5" xfId="10756" xr:uid="{C40CC12C-274E-4768-B711-26545B793F16}"/>
    <cellStyle name="Normal 5 2 6 4 6" xfId="13101" xr:uid="{37C89FFB-AEBD-42B4-9060-E14BC6060CD6}"/>
    <cellStyle name="Normal 5 2 6 4 7" xfId="15446" xr:uid="{2CBAD124-463B-4FE7-906D-38461BCD22D3}"/>
    <cellStyle name="Normal 5 2 6 4 8" xfId="17792" xr:uid="{51F3267B-55FC-49E7-B3AD-3CA469248B54}"/>
    <cellStyle name="Normal 5 2 6 4 9" xfId="20137" xr:uid="{DBE6B88D-C52D-4033-AB84-C9B3625CF69E}"/>
    <cellStyle name="Normal 5 2 6 5" xfId="1760" xr:uid="{96F04D3B-37F9-4203-A301-AD62EE3B0394}"/>
    <cellStyle name="Normal 5 2 6 5 10" xfId="22866" xr:uid="{E05776AA-37A1-48FD-B1C6-C05033AB9511}"/>
    <cellStyle name="Normal 5 2 6 5 11" xfId="25211" xr:uid="{51F9CAEB-A3FD-4D56-8BA7-1074BFE7F2DD}"/>
    <cellStyle name="Normal 5 2 6 5 12" xfId="27556" xr:uid="{602F9771-CD67-4A69-A331-9EB387CA6937}"/>
    <cellStyle name="Normal 5 2 6 5 2" xfId="4105" xr:uid="{F2943C0C-777C-465C-89DF-B6A03AF00CAD}"/>
    <cellStyle name="Normal 5 2 6 5 3" xfId="6450" xr:uid="{73DEC3C4-15F5-43C8-8921-83108908D7DD}"/>
    <cellStyle name="Normal 5 2 6 5 4" xfId="8795" xr:uid="{54521F1D-FCE3-4CDD-B0BB-E628D228A782}"/>
    <cellStyle name="Normal 5 2 6 5 5" xfId="11140" xr:uid="{06FF7F0B-2F5B-4A30-AFFE-1E582D04D30E}"/>
    <cellStyle name="Normal 5 2 6 5 6" xfId="13485" xr:uid="{8E632C72-5C7F-4E3D-A9E9-601FF582BE71}"/>
    <cellStyle name="Normal 5 2 6 5 7" xfId="15830" xr:uid="{8C6006DE-B91E-4F3F-9EF9-EAD7E10A7DD0}"/>
    <cellStyle name="Normal 5 2 6 5 8" xfId="18176" xr:uid="{6C087990-A274-40E6-A5F6-ED5AADC9D5AA}"/>
    <cellStyle name="Normal 5 2 6 5 9" xfId="20521" xr:uid="{2A243215-DDD4-430C-8CA8-8C000DAAD381}"/>
    <cellStyle name="Normal 5 2 6 6" xfId="2144" xr:uid="{0E0D6E52-CF52-4703-8475-EC5B6F4042A5}"/>
    <cellStyle name="Normal 5 2 6 6 10" xfId="23250" xr:uid="{F6C3B774-54EB-4C80-BF8A-B8F14D18677D}"/>
    <cellStyle name="Normal 5 2 6 6 11" xfId="25595" xr:uid="{E9DE2449-1149-4538-8BEC-A80BA2BE83DE}"/>
    <cellStyle name="Normal 5 2 6 6 12" xfId="27940" xr:uid="{9A2CCF5A-6D69-4B37-8C80-62C3D34C9984}"/>
    <cellStyle name="Normal 5 2 6 6 2" xfId="4489" xr:uid="{E38B2AEA-5928-45B4-85F7-07FAD977EEE9}"/>
    <cellStyle name="Normal 5 2 6 6 3" xfId="6834" xr:uid="{F0F7D36B-D335-4442-A33E-DD1EB9E4B478}"/>
    <cellStyle name="Normal 5 2 6 6 4" xfId="9179" xr:uid="{6F2EAB7C-E4FB-4088-B799-BD1E6EBC72A3}"/>
    <cellStyle name="Normal 5 2 6 6 5" xfId="11524" xr:uid="{29C8499E-C1D8-4F00-8636-7F758ADBED8A}"/>
    <cellStyle name="Normal 5 2 6 6 6" xfId="13869" xr:uid="{E0CDB526-A29C-424E-9366-65AF4E431AB0}"/>
    <cellStyle name="Normal 5 2 6 6 7" xfId="16214" xr:uid="{2F029247-2952-4573-BE21-1A955D4CE888}"/>
    <cellStyle name="Normal 5 2 6 6 8" xfId="18560" xr:uid="{6E71A109-25F6-4A61-A6D4-887439764994}"/>
    <cellStyle name="Normal 5 2 6 6 9" xfId="20905" xr:uid="{E6D7817B-D064-4164-AEAA-3E206D011CC7}"/>
    <cellStyle name="Normal 5 2 6 7" xfId="2528" xr:uid="{446CEE2C-CB7E-4DDC-854D-4DE7E8922C8B}"/>
    <cellStyle name="Normal 5 2 6 8" xfId="4873" xr:uid="{8EB5C7A3-7B70-48CD-8028-2179C4C2DD45}"/>
    <cellStyle name="Normal 5 2 6 9" xfId="7218" xr:uid="{8934FDD3-B0E4-4178-9001-DC3F774B588B}"/>
    <cellStyle name="Normal 5 2 7" xfId="231" xr:uid="{7F7D4559-DA76-49AE-BEB8-FE9D548AC9AD}"/>
    <cellStyle name="Normal 5 2 7 10" xfId="9611" xr:uid="{DAB49BD9-2F2C-4835-94EE-A028C11E44F4}"/>
    <cellStyle name="Normal 5 2 7 11" xfId="11956" xr:uid="{FCCE9D77-0DDD-4446-BAC2-F02623AEB966}"/>
    <cellStyle name="Normal 5 2 7 12" xfId="14301" xr:uid="{AE4DDBAC-64BB-4ACD-B1E4-024325FD90B3}"/>
    <cellStyle name="Normal 5 2 7 13" xfId="16647" xr:uid="{9FF24E83-0B25-4057-B4EC-9BC62B7D8DD3}"/>
    <cellStyle name="Normal 5 2 7 14" xfId="18992" xr:uid="{6234343A-1CBB-4DBA-818D-DC56C001D80A}"/>
    <cellStyle name="Normal 5 2 7 15" xfId="21337" xr:uid="{855425C7-3177-42FB-AD8A-35EC9CE55FA3}"/>
    <cellStyle name="Normal 5 2 7 16" xfId="23682" xr:uid="{61CE1B25-BBA0-4D6F-94A7-716BC548DE78}"/>
    <cellStyle name="Normal 5 2 7 17" xfId="26027" xr:uid="{02423490-C172-47EA-8DA0-6E8EA797D22D}"/>
    <cellStyle name="Normal 5 2 7 2" xfId="615" xr:uid="{01017B4F-B391-48A0-B7FA-83F72E1523D6}"/>
    <cellStyle name="Normal 5 2 7 2 10" xfId="21721" xr:uid="{D80CAE7B-EEC3-4C97-AF9D-D78964A7C535}"/>
    <cellStyle name="Normal 5 2 7 2 11" xfId="24066" xr:uid="{5355EF97-6170-4005-9F30-4C281FDD7496}"/>
    <cellStyle name="Normal 5 2 7 2 12" xfId="26411" xr:uid="{822E83CA-5FF2-42F9-B81C-197209E2278E}"/>
    <cellStyle name="Normal 5 2 7 2 2" xfId="2960" xr:uid="{418C4579-62D6-4FF5-817F-BF5D31999075}"/>
    <cellStyle name="Normal 5 2 7 2 3" xfId="5305" xr:uid="{4824644D-B9DF-4F29-B997-D102B7E8A167}"/>
    <cellStyle name="Normal 5 2 7 2 4" xfId="7650" xr:uid="{E12A496A-473C-47C8-B68B-5AF7ED9C337C}"/>
    <cellStyle name="Normal 5 2 7 2 5" xfId="9995" xr:uid="{376AA5E9-5DD1-4D09-8673-F6F376129428}"/>
    <cellStyle name="Normal 5 2 7 2 6" xfId="12340" xr:uid="{5E98C8EB-8AB4-4F0B-81E8-E13EC06F8664}"/>
    <cellStyle name="Normal 5 2 7 2 7" xfId="14685" xr:uid="{8E8AF773-C513-4860-ACF5-18C6C8BF29D6}"/>
    <cellStyle name="Normal 5 2 7 2 8" xfId="17031" xr:uid="{BB10ED29-9E7E-4CE3-9056-87C7B18D8542}"/>
    <cellStyle name="Normal 5 2 7 2 9" xfId="19376" xr:uid="{AF4D26D2-4F2D-4E55-AE20-06D3E24627B4}"/>
    <cellStyle name="Normal 5 2 7 3" xfId="1040" xr:uid="{7E386208-DBC4-4F46-AAFC-6369279372A3}"/>
    <cellStyle name="Normal 5 2 7 3 10" xfId="22146" xr:uid="{089DF787-DFAD-4BC7-9326-A0F8197C09B5}"/>
    <cellStyle name="Normal 5 2 7 3 11" xfId="24491" xr:uid="{439C27D7-FCC1-4945-92AF-2AB3CD8A708D}"/>
    <cellStyle name="Normal 5 2 7 3 12" xfId="26836" xr:uid="{82E1C4C0-8D1C-4499-9E6C-BF2DD2A46144}"/>
    <cellStyle name="Normal 5 2 7 3 2" xfId="3385" xr:uid="{31740AD3-E615-446C-9568-5826C3AB8A50}"/>
    <cellStyle name="Normal 5 2 7 3 3" xfId="5730" xr:uid="{3D2CD02B-33B9-4EC9-9EA7-17E7DF59ED20}"/>
    <cellStyle name="Normal 5 2 7 3 4" xfId="8075" xr:uid="{3CBE8329-F020-4036-AABC-B2BBEC1736C4}"/>
    <cellStyle name="Normal 5 2 7 3 5" xfId="10420" xr:uid="{ABF7A9C9-70B6-4EF1-9616-0969DD5A081C}"/>
    <cellStyle name="Normal 5 2 7 3 6" xfId="12765" xr:uid="{FBBEDB61-6BBF-4E39-8AA1-9AF5EFEA52E8}"/>
    <cellStyle name="Normal 5 2 7 3 7" xfId="15110" xr:uid="{AFE1D947-6BC2-437B-94CE-3CA69852CCC4}"/>
    <cellStyle name="Normal 5 2 7 3 8" xfId="17456" xr:uid="{92AE2182-0FA8-405B-B446-774876FD569A}"/>
    <cellStyle name="Normal 5 2 7 3 9" xfId="19801" xr:uid="{64C8014C-F750-4B9B-A0FD-A70AA2D25A81}"/>
    <cellStyle name="Normal 5 2 7 4" xfId="1424" xr:uid="{6383FFC4-937A-4468-AB9C-230C0888E186}"/>
    <cellStyle name="Normal 5 2 7 4 10" xfId="22530" xr:uid="{58429154-1099-4946-826F-FB3C2FAD458F}"/>
    <cellStyle name="Normal 5 2 7 4 11" xfId="24875" xr:uid="{0580EBDB-34F5-4E44-B300-566E6CB654D1}"/>
    <cellStyle name="Normal 5 2 7 4 12" xfId="27220" xr:uid="{70989A3B-EE51-4C41-ABA6-857E8D804FF8}"/>
    <cellStyle name="Normal 5 2 7 4 2" xfId="3769" xr:uid="{BF1D179B-5A59-4888-9951-5B585D20A1ED}"/>
    <cellStyle name="Normal 5 2 7 4 3" xfId="6114" xr:uid="{F391EE1C-C4C4-472C-BB33-7415ADB4FA05}"/>
    <cellStyle name="Normal 5 2 7 4 4" xfId="8459" xr:uid="{26401E70-0516-4660-AF58-7A5985516A99}"/>
    <cellStyle name="Normal 5 2 7 4 5" xfId="10804" xr:uid="{60C165D1-E377-4DCD-AEFB-2801450B3DC4}"/>
    <cellStyle name="Normal 5 2 7 4 6" xfId="13149" xr:uid="{D7D1E60B-05E0-4813-918B-1FEA99C8A37E}"/>
    <cellStyle name="Normal 5 2 7 4 7" xfId="15494" xr:uid="{AFD8596E-C569-476E-8375-C3BA15FF19AF}"/>
    <cellStyle name="Normal 5 2 7 4 8" xfId="17840" xr:uid="{407DF4BA-757F-42BE-99E9-C595593C3BF0}"/>
    <cellStyle name="Normal 5 2 7 4 9" xfId="20185" xr:uid="{BC48C77F-97AC-4EF3-B3FF-C5F8054F6BEE}"/>
    <cellStyle name="Normal 5 2 7 5" xfId="1808" xr:uid="{54786E6A-D3B9-4D74-83AC-CCE01CCC018D}"/>
    <cellStyle name="Normal 5 2 7 5 10" xfId="22914" xr:uid="{09A9B4D5-2190-449A-8586-C5B479425F94}"/>
    <cellStyle name="Normal 5 2 7 5 11" xfId="25259" xr:uid="{94E3C1BF-74C8-44F9-9028-BF178386621C}"/>
    <cellStyle name="Normal 5 2 7 5 12" xfId="27604" xr:uid="{B0F182B5-49A7-4A8D-8DAD-FB3DAF78F690}"/>
    <cellStyle name="Normal 5 2 7 5 2" xfId="4153" xr:uid="{9DA0B15D-E3A8-4615-B125-AFC418B721CB}"/>
    <cellStyle name="Normal 5 2 7 5 3" xfId="6498" xr:uid="{325CCEA9-75CC-4FE6-B6E8-E7851724A774}"/>
    <cellStyle name="Normal 5 2 7 5 4" xfId="8843" xr:uid="{36B6258F-B85F-4E2D-B583-F12C28E6F0AF}"/>
    <cellStyle name="Normal 5 2 7 5 5" xfId="11188" xr:uid="{7ED13EFC-E915-43E0-A5D8-51A7A2F9E911}"/>
    <cellStyle name="Normal 5 2 7 5 6" xfId="13533" xr:uid="{F329D4A3-A4A4-4675-B893-C0960F9F1B6B}"/>
    <cellStyle name="Normal 5 2 7 5 7" xfId="15878" xr:uid="{E00FCEDC-28BF-4D3A-AF03-CD85A85DD375}"/>
    <cellStyle name="Normal 5 2 7 5 8" xfId="18224" xr:uid="{9542F01B-8B35-4D51-A46B-820D09BA0F83}"/>
    <cellStyle name="Normal 5 2 7 5 9" xfId="20569" xr:uid="{313F1BBF-11AA-42F0-AE00-2A5FC76A0F53}"/>
    <cellStyle name="Normal 5 2 7 6" xfId="2192" xr:uid="{EAA7505A-276C-40D1-ACEE-007307823CA1}"/>
    <cellStyle name="Normal 5 2 7 6 10" xfId="23298" xr:uid="{E986B953-02A9-4B55-93FC-06132944F5C9}"/>
    <cellStyle name="Normal 5 2 7 6 11" xfId="25643" xr:uid="{D38008D7-4797-48BA-8CB9-CD8579C8364A}"/>
    <cellStyle name="Normal 5 2 7 6 12" xfId="27988" xr:uid="{ACB53399-10F7-489E-AB8C-B8E54981D82B}"/>
    <cellStyle name="Normal 5 2 7 6 2" xfId="4537" xr:uid="{33A56B03-69BE-41B5-9C2F-9257B37B68BB}"/>
    <cellStyle name="Normal 5 2 7 6 3" xfId="6882" xr:uid="{FAD2FCF8-6C08-4A48-AD50-E1B9D2361C96}"/>
    <cellStyle name="Normal 5 2 7 6 4" xfId="9227" xr:uid="{6D9396A4-5843-424A-8914-0BFE5BAD9B78}"/>
    <cellStyle name="Normal 5 2 7 6 5" xfId="11572" xr:uid="{834AED76-6491-400E-900E-6E4A373BB178}"/>
    <cellStyle name="Normal 5 2 7 6 6" xfId="13917" xr:uid="{FBCE54A5-0E0B-49CC-8E9C-B11D785CD7F0}"/>
    <cellStyle name="Normal 5 2 7 6 7" xfId="16262" xr:uid="{5E3602FD-382E-4175-8209-F25B5BB0EF26}"/>
    <cellStyle name="Normal 5 2 7 6 8" xfId="18608" xr:uid="{40752844-DDF8-4DAB-8A4F-EC823C493AF9}"/>
    <cellStyle name="Normal 5 2 7 6 9" xfId="20953" xr:uid="{717437E5-B633-4BBE-B332-BF6A0887D2A9}"/>
    <cellStyle name="Normal 5 2 7 7" xfId="2576" xr:uid="{D70823E0-DCFE-42AB-8AB7-065EC53D0D70}"/>
    <cellStyle name="Normal 5 2 7 8" xfId="4921" xr:uid="{FBEF4E0E-4F06-4371-9EA0-C2306E70FD32}"/>
    <cellStyle name="Normal 5 2 7 9" xfId="7266" xr:uid="{34E7AA2A-B1EC-4BCE-9CB5-7F00619FE65E}"/>
    <cellStyle name="Normal 5 2 8" xfId="279" xr:uid="{83E99CEA-4ACA-4579-B7F9-1FCD71C4B260}"/>
    <cellStyle name="Normal 5 2 8 10" xfId="9659" xr:uid="{79D2DDB3-D210-45C9-A358-121179DE0AF4}"/>
    <cellStyle name="Normal 5 2 8 11" xfId="12004" xr:uid="{F9BEA264-EF57-4E78-8EBD-3FBB6E02D3E5}"/>
    <cellStyle name="Normal 5 2 8 12" xfId="14349" xr:uid="{2F9FA56B-3BDF-415F-A1C8-71CE4DD7CA8C}"/>
    <cellStyle name="Normal 5 2 8 13" xfId="16695" xr:uid="{9F7A90E7-AAA5-4762-898A-47779FE66D52}"/>
    <cellStyle name="Normal 5 2 8 14" xfId="19040" xr:uid="{88D9E931-5CE6-45FD-9AEF-01D87919406B}"/>
    <cellStyle name="Normal 5 2 8 15" xfId="21385" xr:uid="{514EE5FD-860C-4788-A9A4-A4DAF08FC623}"/>
    <cellStyle name="Normal 5 2 8 16" xfId="23730" xr:uid="{F919DE0E-FCED-4782-AFBF-C344741C9B9B}"/>
    <cellStyle name="Normal 5 2 8 17" xfId="26075" xr:uid="{3AB0EB2E-907F-4C89-B2F0-72BF61518ACA}"/>
    <cellStyle name="Normal 5 2 8 2" xfId="663" xr:uid="{18DA88DA-1BEC-478E-9CCE-53790A33D6FB}"/>
    <cellStyle name="Normal 5 2 8 2 10" xfId="21769" xr:uid="{A38DBD2E-2F70-4DA1-84F1-229C0EEC8F49}"/>
    <cellStyle name="Normal 5 2 8 2 11" xfId="24114" xr:uid="{86C1EC48-A9F3-41C5-B44A-E7E46617220B}"/>
    <cellStyle name="Normal 5 2 8 2 12" xfId="26459" xr:uid="{BCF1F1B9-43D4-40BD-96FF-73DA11685991}"/>
    <cellStyle name="Normal 5 2 8 2 2" xfId="3008" xr:uid="{D593ECA8-47F0-428A-BC73-70BD660FDDB3}"/>
    <cellStyle name="Normal 5 2 8 2 3" xfId="5353" xr:uid="{3E8677BF-4CD1-4ECB-BB1F-97AF01F369B9}"/>
    <cellStyle name="Normal 5 2 8 2 4" xfId="7698" xr:uid="{73519469-8AF4-4ADB-9EC7-5578C90D3998}"/>
    <cellStyle name="Normal 5 2 8 2 5" xfId="10043" xr:uid="{4816A16D-AC1E-4F67-9210-B700908A5357}"/>
    <cellStyle name="Normal 5 2 8 2 6" xfId="12388" xr:uid="{DE333A9A-93C2-423F-A64C-5D6F3F23A3D2}"/>
    <cellStyle name="Normal 5 2 8 2 7" xfId="14733" xr:uid="{7386108B-48E8-4465-B0E6-7C2455720D00}"/>
    <cellStyle name="Normal 5 2 8 2 8" xfId="17079" xr:uid="{9D2A5539-5E8E-44EC-A341-66BBAF4359BD}"/>
    <cellStyle name="Normal 5 2 8 2 9" xfId="19424" xr:uid="{B1134238-D39F-4C2A-BC49-0A31C03B915E}"/>
    <cellStyle name="Normal 5 2 8 3" xfId="1088" xr:uid="{B0CD3DBA-DD93-430D-B913-FB1E95641716}"/>
    <cellStyle name="Normal 5 2 8 3 10" xfId="22194" xr:uid="{33343421-4AA3-4310-9E39-B1650A26635F}"/>
    <cellStyle name="Normal 5 2 8 3 11" xfId="24539" xr:uid="{BE86A5C4-2FAE-490A-9652-E03AACE17D5B}"/>
    <cellStyle name="Normal 5 2 8 3 12" xfId="26884" xr:uid="{950A2BF8-3CA1-40BF-81B7-7F2BFE9AECA2}"/>
    <cellStyle name="Normal 5 2 8 3 2" xfId="3433" xr:uid="{905A0AEE-A90A-4208-94BD-11A790E2FD1A}"/>
    <cellStyle name="Normal 5 2 8 3 3" xfId="5778" xr:uid="{C5D892DC-39E2-424F-B39E-2247B4ADB7DF}"/>
    <cellStyle name="Normal 5 2 8 3 4" xfId="8123" xr:uid="{87BD3170-8586-4F39-A883-D2E60F515E6B}"/>
    <cellStyle name="Normal 5 2 8 3 5" xfId="10468" xr:uid="{953AB1DF-8EB2-4581-AB9A-E57E01282B35}"/>
    <cellStyle name="Normal 5 2 8 3 6" xfId="12813" xr:uid="{80EE241B-1459-4CA5-97F6-5F17E8EDBF7E}"/>
    <cellStyle name="Normal 5 2 8 3 7" xfId="15158" xr:uid="{9A4694CE-7772-4CE2-AA08-56B47A30AE22}"/>
    <cellStyle name="Normal 5 2 8 3 8" xfId="17504" xr:uid="{8B9BA483-F1A1-406D-997F-74344BA05CBD}"/>
    <cellStyle name="Normal 5 2 8 3 9" xfId="19849" xr:uid="{2EB982A3-4B44-418C-981C-006845F19754}"/>
    <cellStyle name="Normal 5 2 8 4" xfId="1472" xr:uid="{C93007B7-AB7C-461A-8B4D-F3F6852A130A}"/>
    <cellStyle name="Normal 5 2 8 4 10" xfId="22578" xr:uid="{EF074272-BE22-4D54-B757-11BDCEE44435}"/>
    <cellStyle name="Normal 5 2 8 4 11" xfId="24923" xr:uid="{B4A39CEF-1DD0-48C1-B7C6-5D6F80BF88F6}"/>
    <cellStyle name="Normal 5 2 8 4 12" xfId="27268" xr:uid="{50326214-DF4E-4FBE-A926-BC2803FF0CB1}"/>
    <cellStyle name="Normal 5 2 8 4 2" xfId="3817" xr:uid="{F1C3FF5A-2507-4450-BC30-597F2B5FBDE3}"/>
    <cellStyle name="Normal 5 2 8 4 3" xfId="6162" xr:uid="{13C209DD-AE95-4DDC-A0CD-416FF6FC8F48}"/>
    <cellStyle name="Normal 5 2 8 4 4" xfId="8507" xr:uid="{B0B833B8-EC9E-4810-A9B4-90A39A80BBFD}"/>
    <cellStyle name="Normal 5 2 8 4 5" xfId="10852" xr:uid="{8CA58D3D-DE2C-4AE6-AB5B-FE94EFD5A8B5}"/>
    <cellStyle name="Normal 5 2 8 4 6" xfId="13197" xr:uid="{1E8C4E46-9513-41C3-9F7E-C0B5C854C7CA}"/>
    <cellStyle name="Normal 5 2 8 4 7" xfId="15542" xr:uid="{D57B2FED-6DBF-43B4-BEAB-4F7D8ED4EF5A}"/>
    <cellStyle name="Normal 5 2 8 4 8" xfId="17888" xr:uid="{00C3B5E5-72F7-41E5-BEF3-222B5C42D02B}"/>
    <cellStyle name="Normal 5 2 8 4 9" xfId="20233" xr:uid="{CE891291-9580-4571-9C82-922D383AC81F}"/>
    <cellStyle name="Normal 5 2 8 5" xfId="1856" xr:uid="{342C9C3C-A088-481D-970E-10B555F1C0B1}"/>
    <cellStyle name="Normal 5 2 8 5 10" xfId="22962" xr:uid="{C66B020A-C323-4A79-B07C-792C1D1BFC68}"/>
    <cellStyle name="Normal 5 2 8 5 11" xfId="25307" xr:uid="{FA4A3EEA-2223-40CA-8C4B-4B500571B28C}"/>
    <cellStyle name="Normal 5 2 8 5 12" xfId="27652" xr:uid="{84F88F43-4C38-4178-BE73-2718D0B5ED35}"/>
    <cellStyle name="Normal 5 2 8 5 2" xfId="4201" xr:uid="{A41A12F6-3C2E-4FE6-8688-0097D9012789}"/>
    <cellStyle name="Normal 5 2 8 5 3" xfId="6546" xr:uid="{C1DAA16B-56F3-47BE-80FB-D0535CB2366F}"/>
    <cellStyle name="Normal 5 2 8 5 4" xfId="8891" xr:uid="{AF1FE96A-3CCA-4068-96DF-57D4B82A9E38}"/>
    <cellStyle name="Normal 5 2 8 5 5" xfId="11236" xr:uid="{47D41671-AD2E-46EB-BE77-D4304E9E2A70}"/>
    <cellStyle name="Normal 5 2 8 5 6" xfId="13581" xr:uid="{E2217AB9-AFDF-4674-AC7D-874B48276AB6}"/>
    <cellStyle name="Normal 5 2 8 5 7" xfId="15926" xr:uid="{2620E2F0-C3E2-46A8-BB60-B212F4FECD3F}"/>
    <cellStyle name="Normal 5 2 8 5 8" xfId="18272" xr:uid="{1E84BBF9-B332-41EB-8598-B63257611675}"/>
    <cellStyle name="Normal 5 2 8 5 9" xfId="20617" xr:uid="{48B6FE28-FDE0-42D7-A9A8-018D34560F41}"/>
    <cellStyle name="Normal 5 2 8 6" xfId="2240" xr:uid="{04920270-A15D-484F-9E26-4E2EBA7C2C27}"/>
    <cellStyle name="Normal 5 2 8 6 10" xfId="23346" xr:uid="{9899A317-02ED-4F26-AC8E-D9AEBCF1F536}"/>
    <cellStyle name="Normal 5 2 8 6 11" xfId="25691" xr:uid="{DD97E130-162B-4FE8-B5CA-3358440A6190}"/>
    <cellStyle name="Normal 5 2 8 6 12" xfId="28036" xr:uid="{8B7FFDE0-86CD-4141-9144-5C63C646E87E}"/>
    <cellStyle name="Normal 5 2 8 6 2" xfId="4585" xr:uid="{9E349E43-BFC2-4751-A998-04ABF97EA546}"/>
    <cellStyle name="Normal 5 2 8 6 3" xfId="6930" xr:uid="{E33BC1DA-9B10-4840-865E-3C915011AAE5}"/>
    <cellStyle name="Normal 5 2 8 6 4" xfId="9275" xr:uid="{EAE07915-1A58-4416-982B-454637156DD9}"/>
    <cellStyle name="Normal 5 2 8 6 5" xfId="11620" xr:uid="{FB9E3A2F-AB5A-4AA8-9F45-82FC56F3BF76}"/>
    <cellStyle name="Normal 5 2 8 6 6" xfId="13965" xr:uid="{61631252-72D9-4562-AB04-3D55A17B7548}"/>
    <cellStyle name="Normal 5 2 8 6 7" xfId="16310" xr:uid="{A8D873E2-6F32-4030-8154-57DD81A2123F}"/>
    <cellStyle name="Normal 5 2 8 6 8" xfId="18656" xr:uid="{BC36F957-4AC7-4B24-BA21-A425FB79BD6F}"/>
    <cellStyle name="Normal 5 2 8 6 9" xfId="21001" xr:uid="{912773A4-51A6-4FAD-BFCC-1118214DA639}"/>
    <cellStyle name="Normal 5 2 8 7" xfId="2624" xr:uid="{6947ED9B-9A11-45C4-91A1-AB605C75104A}"/>
    <cellStyle name="Normal 5 2 8 8" xfId="4969" xr:uid="{FF8B12A3-5DE8-4B9E-BC42-E5EDEEB8CAC3}"/>
    <cellStyle name="Normal 5 2 8 9" xfId="7314" xr:uid="{1AF6ED35-AB7A-4442-956D-B7D57E439243}"/>
    <cellStyle name="Normal 5 2 9" xfId="327" xr:uid="{002B1ABB-53B6-4DF3-9AFF-29EFE11790F8}"/>
    <cellStyle name="Normal 5 2 9 10" xfId="9707" xr:uid="{B56DC7BE-2947-491A-A212-A3F9C017D66E}"/>
    <cellStyle name="Normal 5 2 9 11" xfId="12052" xr:uid="{FB78DF8E-40D8-415E-A118-EAA239ED0AAB}"/>
    <cellStyle name="Normal 5 2 9 12" xfId="14397" xr:uid="{C116AEDE-48EF-4E35-AC87-747C6A08FDDC}"/>
    <cellStyle name="Normal 5 2 9 13" xfId="16743" xr:uid="{25F3511E-8D00-4E92-966C-19C0E9DEF93A}"/>
    <cellStyle name="Normal 5 2 9 14" xfId="19088" xr:uid="{9FEF7ACA-1359-4FF8-935A-9FFACAFD4864}"/>
    <cellStyle name="Normal 5 2 9 15" xfId="21433" xr:uid="{60DF748D-8A16-4B9C-9AEE-7FBE81F74F05}"/>
    <cellStyle name="Normal 5 2 9 16" xfId="23778" xr:uid="{CBA9933C-88E3-4C67-984B-552F763B5D28}"/>
    <cellStyle name="Normal 5 2 9 17" xfId="26123" xr:uid="{28931931-7069-49CA-BA54-D09C03FAC139}"/>
    <cellStyle name="Normal 5 2 9 2" xfId="711" xr:uid="{5F3B2851-2FB8-4534-BA63-143EF8316B40}"/>
    <cellStyle name="Normal 5 2 9 2 10" xfId="21817" xr:uid="{D71BB7D0-61BD-440E-87E6-C0015685FB5F}"/>
    <cellStyle name="Normal 5 2 9 2 11" xfId="24162" xr:uid="{9A7657A8-1C4C-4F51-A3D9-396499BFE6B9}"/>
    <cellStyle name="Normal 5 2 9 2 12" xfId="26507" xr:uid="{1983767E-4663-4694-AF2F-96171BF7E1AE}"/>
    <cellStyle name="Normal 5 2 9 2 2" xfId="3056" xr:uid="{76ED586E-FEB7-4680-988D-7840B76F4251}"/>
    <cellStyle name="Normal 5 2 9 2 3" xfId="5401" xr:uid="{92C3A9C0-3736-40CC-AC7E-CB2828DAFA8F}"/>
    <cellStyle name="Normal 5 2 9 2 4" xfId="7746" xr:uid="{93DC17F2-5E08-4E65-9934-E311A46E9BFD}"/>
    <cellStyle name="Normal 5 2 9 2 5" xfId="10091" xr:uid="{EF303992-8C1A-43A0-9506-746106ABF0E0}"/>
    <cellStyle name="Normal 5 2 9 2 6" xfId="12436" xr:uid="{7D680191-1242-4414-8E04-7A1113CA4637}"/>
    <cellStyle name="Normal 5 2 9 2 7" xfId="14781" xr:uid="{905EC9AA-71E5-4381-B6A8-C0BCEB2466C3}"/>
    <cellStyle name="Normal 5 2 9 2 8" xfId="17127" xr:uid="{F4F98B57-F7D3-4AFB-B64C-A4C7489D438F}"/>
    <cellStyle name="Normal 5 2 9 2 9" xfId="19472" xr:uid="{A86CF665-F68E-420B-9DAA-8ED6F116A772}"/>
    <cellStyle name="Normal 5 2 9 3" xfId="1136" xr:uid="{125B7466-D90E-4625-877E-D63BC577FB8C}"/>
    <cellStyle name="Normal 5 2 9 3 10" xfId="22242" xr:uid="{B429E077-C5A3-47C3-B4B7-0494930677D3}"/>
    <cellStyle name="Normal 5 2 9 3 11" xfId="24587" xr:uid="{11BAA3C3-BD7D-4302-8A6A-1B637A69498C}"/>
    <cellStyle name="Normal 5 2 9 3 12" xfId="26932" xr:uid="{18D16151-AA8E-49B2-A153-3827C3AC5D6A}"/>
    <cellStyle name="Normal 5 2 9 3 2" xfId="3481" xr:uid="{49A21246-B337-4F65-805A-B374CDBDD10B}"/>
    <cellStyle name="Normal 5 2 9 3 3" xfId="5826" xr:uid="{5A50D458-32B0-425E-927F-3B1BD60746BF}"/>
    <cellStyle name="Normal 5 2 9 3 4" xfId="8171" xr:uid="{53266F98-EC8D-41D4-8895-D91260B792ED}"/>
    <cellStyle name="Normal 5 2 9 3 5" xfId="10516" xr:uid="{7B9094F7-B07C-4460-A997-D6FF734C18A5}"/>
    <cellStyle name="Normal 5 2 9 3 6" xfId="12861" xr:uid="{97B1A0B2-2FA5-4362-9AED-C1DFBEED9673}"/>
    <cellStyle name="Normal 5 2 9 3 7" xfId="15206" xr:uid="{921B4D4C-0F47-4A40-8099-B3B26B8BA99C}"/>
    <cellStyle name="Normal 5 2 9 3 8" xfId="17552" xr:uid="{FDEF4E9A-09EC-4E78-9B2E-540FE36B8B22}"/>
    <cellStyle name="Normal 5 2 9 3 9" xfId="19897" xr:uid="{E6793F0A-E1F0-4F0D-A1E9-35B57F22D508}"/>
    <cellStyle name="Normal 5 2 9 4" xfId="1520" xr:uid="{CA88F3DA-3D38-4B06-A396-C5B9B204CECB}"/>
    <cellStyle name="Normal 5 2 9 4 10" xfId="22626" xr:uid="{DAEDBB92-828B-4C92-804E-F42D6A519E72}"/>
    <cellStyle name="Normal 5 2 9 4 11" xfId="24971" xr:uid="{66939F89-0337-4B27-A814-9E56D898929D}"/>
    <cellStyle name="Normal 5 2 9 4 12" xfId="27316" xr:uid="{B9E94DCA-FAE5-4277-BA39-86E4087ADE86}"/>
    <cellStyle name="Normal 5 2 9 4 2" xfId="3865" xr:uid="{2633C174-F645-4B69-B392-7137A6CD5FEE}"/>
    <cellStyle name="Normal 5 2 9 4 3" xfId="6210" xr:uid="{FCEDE3C9-2210-498A-9097-D4574CA2FE50}"/>
    <cellStyle name="Normal 5 2 9 4 4" xfId="8555" xr:uid="{D6024D56-C99B-49CC-B292-2D32BDFE6D8C}"/>
    <cellStyle name="Normal 5 2 9 4 5" xfId="10900" xr:uid="{7E108406-2C29-408A-A286-DDF7DDF16096}"/>
    <cellStyle name="Normal 5 2 9 4 6" xfId="13245" xr:uid="{0D05C826-9BF4-48B1-8DA3-20A7697ADD48}"/>
    <cellStyle name="Normal 5 2 9 4 7" xfId="15590" xr:uid="{24A641F4-7B5B-4B29-AFBB-3C01A1F03EAA}"/>
    <cellStyle name="Normal 5 2 9 4 8" xfId="17936" xr:uid="{663C6A67-D7C2-485D-985C-A6E55DB60829}"/>
    <cellStyle name="Normal 5 2 9 4 9" xfId="20281" xr:uid="{77FB830D-219A-45EB-882E-A8E63E9F73E3}"/>
    <cellStyle name="Normal 5 2 9 5" xfId="1904" xr:uid="{4E815CF9-1A94-462F-9624-9CF55E4D5CD8}"/>
    <cellStyle name="Normal 5 2 9 5 10" xfId="23010" xr:uid="{E3E93A66-3FFB-448A-A55F-4018933C4537}"/>
    <cellStyle name="Normal 5 2 9 5 11" xfId="25355" xr:uid="{D809A04C-E255-4221-A891-7CC44516DE11}"/>
    <cellStyle name="Normal 5 2 9 5 12" xfId="27700" xr:uid="{3A700706-8C7A-4CF4-88EC-3238FA470D1E}"/>
    <cellStyle name="Normal 5 2 9 5 2" xfId="4249" xr:uid="{C55EBBAD-D647-41B7-8005-5C2131F310F1}"/>
    <cellStyle name="Normal 5 2 9 5 3" xfId="6594" xr:uid="{BE1EFA38-0F4D-4DC1-80DE-F4DA827323C7}"/>
    <cellStyle name="Normal 5 2 9 5 4" xfId="8939" xr:uid="{BA4A2269-FEBD-457E-81AA-65231FAD0CCC}"/>
    <cellStyle name="Normal 5 2 9 5 5" xfId="11284" xr:uid="{B749A098-AD10-4F57-B679-13119AEB4832}"/>
    <cellStyle name="Normal 5 2 9 5 6" xfId="13629" xr:uid="{DF720F5A-ECC8-4C31-BFDC-775EB2B27C2F}"/>
    <cellStyle name="Normal 5 2 9 5 7" xfId="15974" xr:uid="{E9713D91-6617-4331-B057-B56039ADFE29}"/>
    <cellStyle name="Normal 5 2 9 5 8" xfId="18320" xr:uid="{9109387A-08B2-43DA-8B46-A7F1D9DD354B}"/>
    <cellStyle name="Normal 5 2 9 5 9" xfId="20665" xr:uid="{D6A26D8F-9F14-4D28-B1BF-EF9AA6E2F9FB}"/>
    <cellStyle name="Normal 5 2 9 6" xfId="2288" xr:uid="{E98AB19D-C2BC-475A-BD2F-B28154A110B4}"/>
    <cellStyle name="Normal 5 2 9 6 10" xfId="23394" xr:uid="{D50BE3C3-ED16-44A0-ABE5-87FCF026D1B6}"/>
    <cellStyle name="Normal 5 2 9 6 11" xfId="25739" xr:uid="{0BF08F35-D779-4165-B752-A58EB3E2D73A}"/>
    <cellStyle name="Normal 5 2 9 6 12" xfId="28084" xr:uid="{ABC452F3-D8C6-4612-82CA-1BE09B1C4C29}"/>
    <cellStyle name="Normal 5 2 9 6 2" xfId="4633" xr:uid="{FF0AA75D-ED6B-466C-AAC0-36ADCA7610C8}"/>
    <cellStyle name="Normal 5 2 9 6 3" xfId="6978" xr:uid="{2B643F7A-AB8E-40C8-A157-6C1ECC34C13F}"/>
    <cellStyle name="Normal 5 2 9 6 4" xfId="9323" xr:uid="{D8638E70-65AD-4446-BCCE-86DBEA18F1F8}"/>
    <cellStyle name="Normal 5 2 9 6 5" xfId="11668" xr:uid="{24AEE647-7794-42E7-917F-75F8077C0FA6}"/>
    <cellStyle name="Normal 5 2 9 6 6" xfId="14013" xr:uid="{9637E299-2D4B-4A42-9784-1571BCF10E73}"/>
    <cellStyle name="Normal 5 2 9 6 7" xfId="16358" xr:uid="{FBFB3525-C713-4B7D-8337-1D02889546B7}"/>
    <cellStyle name="Normal 5 2 9 6 8" xfId="18704" xr:uid="{AC4873D0-2CDA-4723-9470-46BD919E385E}"/>
    <cellStyle name="Normal 5 2 9 6 9" xfId="21049" xr:uid="{225020E2-553E-4FAE-B5B0-87CB3606CF08}"/>
    <cellStyle name="Normal 5 2 9 7" xfId="2672" xr:uid="{ABDF92DA-5691-49F7-BA89-2B42A68BB0E0}"/>
    <cellStyle name="Normal 5 2 9 8" xfId="5017" xr:uid="{9F8915A3-EE14-47DD-8144-EC1AE18DFC8D}"/>
    <cellStyle name="Normal 5 2 9 9" xfId="7362" xr:uid="{7EEEA48F-A59D-48CA-B9C9-13993132716C}"/>
    <cellStyle name="Normal 5 20" xfId="34" xr:uid="{669B9CD6-E071-4274-B005-C585208B83DD}"/>
    <cellStyle name="Normal 5 21" xfId="2382" xr:uid="{C4D7EA63-C6D1-4A9E-B15C-858110474263}"/>
    <cellStyle name="Normal 5 22" xfId="4727" xr:uid="{F4F9BB4C-7221-42BC-A7BC-D6A257155DF2}"/>
    <cellStyle name="Normal 5 23" xfId="7072" xr:uid="{FA15F611-2432-426E-8AA1-A922BEDF2107}"/>
    <cellStyle name="Normal 5 24" xfId="9417" xr:uid="{A69C0E0E-E1D7-45D3-BD91-D23271A23770}"/>
    <cellStyle name="Normal 5 25" xfId="11762" xr:uid="{AC3ADE4A-8472-4503-82D1-B018AE5185EC}"/>
    <cellStyle name="Normal 5 26" xfId="14107" xr:uid="{94B2D357-AF6B-467A-9525-3594B4D2E2E0}"/>
    <cellStyle name="Normal 5 27" xfId="16453" xr:uid="{92DB82B8-04F8-45B3-AA36-B5671866796E}"/>
    <cellStyle name="Normal 5 28" xfId="18798" xr:uid="{80895081-8E26-4B90-817A-FA14C624257F}"/>
    <cellStyle name="Normal 5 29" xfId="21143" xr:uid="{4123E8BF-C2FB-47D0-8843-E8450BAF31F3}"/>
    <cellStyle name="Normal 5 3" xfId="49" xr:uid="{1CFF7968-4456-4E50-9861-F1532F994808}"/>
    <cellStyle name="Normal 5 3 10" xfId="433" xr:uid="{3319CB77-DBE4-464A-8144-EF552C0A5F00}"/>
    <cellStyle name="Normal 5 3 10 10" xfId="21539" xr:uid="{B16EB15B-6BE8-4627-BB68-FDF502633663}"/>
    <cellStyle name="Normal 5 3 10 11" xfId="23884" xr:uid="{83D1045F-C4E7-469A-B4E9-B7DFF3DF1E0F}"/>
    <cellStyle name="Normal 5 3 10 12" xfId="26229" xr:uid="{F9A509A6-C870-4BF1-9CDE-AA14DE797DD6}"/>
    <cellStyle name="Normal 5 3 10 2" xfId="2778" xr:uid="{8CD6AAA3-1699-4B65-B464-301B36FB2D03}"/>
    <cellStyle name="Normal 5 3 10 3" xfId="5123" xr:uid="{AB71903D-88F8-46FD-B699-670E8C9AFB34}"/>
    <cellStyle name="Normal 5 3 10 4" xfId="7468" xr:uid="{621AD322-E818-4A9D-98CA-F1BA4FB48B74}"/>
    <cellStyle name="Normal 5 3 10 5" xfId="9813" xr:uid="{EC8A62B8-9888-4702-A8B4-44EA61EB193E}"/>
    <cellStyle name="Normal 5 3 10 6" xfId="12158" xr:uid="{9452C2EB-0D06-47AC-A335-FBCACD48DF91}"/>
    <cellStyle name="Normal 5 3 10 7" xfId="14503" xr:uid="{DFD3BD7A-F8B7-4746-929B-6CB55BEBA013}"/>
    <cellStyle name="Normal 5 3 10 8" xfId="16849" xr:uid="{A17DCDC8-5083-410E-B0FB-AE4659860088}"/>
    <cellStyle name="Normal 5 3 10 9" xfId="19194" xr:uid="{DE91C481-317B-40F5-8AFE-A86296CEBE9A}"/>
    <cellStyle name="Normal 5 3 11" xfId="858" xr:uid="{1857BA4C-64A1-4391-B9F9-91451DE33FC9}"/>
    <cellStyle name="Normal 5 3 11 10" xfId="21964" xr:uid="{FA717910-A365-464F-9CA8-4227BEAD3866}"/>
    <cellStyle name="Normal 5 3 11 11" xfId="24309" xr:uid="{6BD05D3E-8433-43BE-A440-018306654701}"/>
    <cellStyle name="Normal 5 3 11 12" xfId="26654" xr:uid="{B3E1BB42-638D-4E34-BDDC-46CDE9A4EDAF}"/>
    <cellStyle name="Normal 5 3 11 2" xfId="3203" xr:uid="{72099E9E-F1FC-4C12-A2BE-02C2E45ADD43}"/>
    <cellStyle name="Normal 5 3 11 3" xfId="5548" xr:uid="{568FFE40-AA4C-4003-B5FD-67BA9E013D94}"/>
    <cellStyle name="Normal 5 3 11 4" xfId="7893" xr:uid="{CA6AD804-4CB6-44D0-8821-3ED7D87DEB0B}"/>
    <cellStyle name="Normal 5 3 11 5" xfId="10238" xr:uid="{0DAC5A45-3C0B-43A3-AEFB-A6C22C032CB2}"/>
    <cellStyle name="Normal 5 3 11 6" xfId="12583" xr:uid="{B30E7959-F7B1-4CD6-806B-7FADDCFB7A46}"/>
    <cellStyle name="Normal 5 3 11 7" xfId="14928" xr:uid="{1F29E0DA-79C2-4AE2-A1BC-BCA6F1142FA0}"/>
    <cellStyle name="Normal 5 3 11 8" xfId="17274" xr:uid="{72B9AEF1-9D79-4792-8163-635401FD7E96}"/>
    <cellStyle name="Normal 5 3 11 9" xfId="19619" xr:uid="{212F4923-1E35-4947-A12D-638BDE56C4AF}"/>
    <cellStyle name="Normal 5 3 12" xfId="1242" xr:uid="{E41F018A-9901-46D6-B61A-97CB0BD35DB6}"/>
    <cellStyle name="Normal 5 3 12 10" xfId="22348" xr:uid="{210382E3-D609-48E3-8009-0EF2A476E7C1}"/>
    <cellStyle name="Normal 5 3 12 11" xfId="24693" xr:uid="{E1C22BAE-D647-4AAA-885D-38249CDDE577}"/>
    <cellStyle name="Normal 5 3 12 12" xfId="27038" xr:uid="{CB82F3A6-A44D-45B9-9C2B-8699A726C65F}"/>
    <cellStyle name="Normal 5 3 12 2" xfId="3587" xr:uid="{1679A6C7-19B0-4764-8F4F-E47746BA068F}"/>
    <cellStyle name="Normal 5 3 12 3" xfId="5932" xr:uid="{0795D697-57D2-4DE5-9C27-3D66315A6E41}"/>
    <cellStyle name="Normal 5 3 12 4" xfId="8277" xr:uid="{5CD59C40-4899-42FC-B63E-2CA8D31DBB56}"/>
    <cellStyle name="Normal 5 3 12 5" xfId="10622" xr:uid="{7E21219B-E2CF-40C2-8479-822A4B76E977}"/>
    <cellStyle name="Normal 5 3 12 6" xfId="12967" xr:uid="{0812E711-2A17-431F-929A-6B26C5EB5790}"/>
    <cellStyle name="Normal 5 3 12 7" xfId="15312" xr:uid="{B129C38A-F21B-4CAB-87B2-222CA508E9EF}"/>
    <cellStyle name="Normal 5 3 12 8" xfId="17658" xr:uid="{EABD492B-17A0-4537-B65C-CC91393C7514}"/>
    <cellStyle name="Normal 5 3 12 9" xfId="20003" xr:uid="{40C63523-DEE4-4747-8A4A-C757AB68E2A8}"/>
    <cellStyle name="Normal 5 3 13" xfId="1626" xr:uid="{243B5E95-B48F-4E3D-91DB-BF7E987093AC}"/>
    <cellStyle name="Normal 5 3 13 10" xfId="22732" xr:uid="{15EB495E-C326-4115-A0BD-E291A240F9FA}"/>
    <cellStyle name="Normal 5 3 13 11" xfId="25077" xr:uid="{8A510C84-F3D2-4B27-8B63-CBA1E6CC07FA}"/>
    <cellStyle name="Normal 5 3 13 12" xfId="27422" xr:uid="{44E7DF78-55B7-482D-97F9-D5E80F079FCF}"/>
    <cellStyle name="Normal 5 3 13 2" xfId="3971" xr:uid="{40D844A4-4F29-4ADA-A168-CFBF2F120DD5}"/>
    <cellStyle name="Normal 5 3 13 3" xfId="6316" xr:uid="{A1E96C3B-8FF1-4DB3-A1E4-6E1641A00789}"/>
    <cellStyle name="Normal 5 3 13 4" xfId="8661" xr:uid="{97E1B8A2-E3FC-4AEE-B626-A82A5AF934BF}"/>
    <cellStyle name="Normal 5 3 13 5" xfId="11006" xr:uid="{166A678C-1DC6-41D2-93E8-978DD0C4ACC7}"/>
    <cellStyle name="Normal 5 3 13 6" xfId="13351" xr:uid="{1200720F-6FE5-4FBB-8B08-4D33CD71CFA6}"/>
    <cellStyle name="Normal 5 3 13 7" xfId="15696" xr:uid="{988DC41B-8D9B-49AF-B68C-F7822EF1A0C4}"/>
    <cellStyle name="Normal 5 3 13 8" xfId="18042" xr:uid="{2FFEF927-8BA4-4CC4-9AFB-18CC4C2D3588}"/>
    <cellStyle name="Normal 5 3 13 9" xfId="20387" xr:uid="{A5BDEF5A-E85E-4540-BBAA-2C51587AE20A}"/>
    <cellStyle name="Normal 5 3 14" xfId="2010" xr:uid="{5C2F1E66-147D-4CE7-996F-0C840C710FF9}"/>
    <cellStyle name="Normal 5 3 14 10" xfId="23116" xr:uid="{C64A8CC0-A5C8-40B2-BD80-E5B690984145}"/>
    <cellStyle name="Normal 5 3 14 11" xfId="25461" xr:uid="{AB3F05B0-2882-4EDB-9269-619CCE79843C}"/>
    <cellStyle name="Normal 5 3 14 12" xfId="27806" xr:uid="{34A0CF8B-58A9-4963-95AB-E77D6AAB2731}"/>
    <cellStyle name="Normal 5 3 14 2" xfId="4355" xr:uid="{92B66DE4-DF3C-40D9-9C1F-61F0248A6F11}"/>
    <cellStyle name="Normal 5 3 14 3" xfId="6700" xr:uid="{0FCD1E8B-AA0F-46B6-8768-33E24D612FB4}"/>
    <cellStyle name="Normal 5 3 14 4" xfId="9045" xr:uid="{4CB4DC6A-EB07-4BFE-AC94-D5755E1C20A1}"/>
    <cellStyle name="Normal 5 3 14 5" xfId="11390" xr:uid="{C2A6AD7E-5E1A-4ACD-8873-562F9484B02B}"/>
    <cellStyle name="Normal 5 3 14 6" xfId="13735" xr:uid="{23D8B1C5-A863-42B9-A1FE-81C9AC3ADC3B}"/>
    <cellStyle name="Normal 5 3 14 7" xfId="16080" xr:uid="{FE7275B8-C7F7-4866-A77B-FB5B57E234DC}"/>
    <cellStyle name="Normal 5 3 14 8" xfId="18426" xr:uid="{37CD84D9-94ED-4AE7-BB5E-221724E69F65}"/>
    <cellStyle name="Normal 5 3 14 9" xfId="20771" xr:uid="{9D4B34B6-EFE3-4B54-BCF5-3187EF0D3292}"/>
    <cellStyle name="Normal 5 3 15" xfId="2394" xr:uid="{23E2DE3B-498E-4231-9B36-0761EA03A5E2}"/>
    <cellStyle name="Normal 5 3 16" xfId="4739" xr:uid="{88C8016A-49F3-421A-95F9-3F97F0B33BC9}"/>
    <cellStyle name="Normal 5 3 17" xfId="7084" xr:uid="{8D6C5353-F87B-465C-88EB-BFD460FCB594}"/>
    <cellStyle name="Normal 5 3 18" xfId="9429" xr:uid="{3843AB04-555C-4CF7-A7AA-45DE993C3C4E}"/>
    <cellStyle name="Normal 5 3 19" xfId="11774" xr:uid="{3EDFE3DA-87F3-4ABE-A5D6-83A305B43789}"/>
    <cellStyle name="Normal 5 3 2" xfId="73" xr:uid="{1CAE759E-D414-461B-9C54-6E0C92097658}"/>
    <cellStyle name="Normal 5 3 2 10" xfId="882" xr:uid="{02940E05-8CE1-4932-B923-D4FC50799C52}"/>
    <cellStyle name="Normal 5 3 2 10 10" xfId="21988" xr:uid="{649B5C62-C334-4319-AE85-DDEA3B658DC6}"/>
    <cellStyle name="Normal 5 3 2 10 11" xfId="24333" xr:uid="{8394FED8-2D4A-49A3-8980-32F047215009}"/>
    <cellStyle name="Normal 5 3 2 10 12" xfId="26678" xr:uid="{198053BD-59B2-4FEC-997D-D2D752744009}"/>
    <cellStyle name="Normal 5 3 2 10 2" xfId="3227" xr:uid="{F6338E4D-4860-44FD-BCCE-B1BD92D2EAA0}"/>
    <cellStyle name="Normal 5 3 2 10 3" xfId="5572" xr:uid="{9CD95FC1-9D92-4DD4-91F5-5315711ECF13}"/>
    <cellStyle name="Normal 5 3 2 10 4" xfId="7917" xr:uid="{6FFF0B5E-ABB4-40C5-B75A-288E24E5E14B}"/>
    <cellStyle name="Normal 5 3 2 10 5" xfId="10262" xr:uid="{0BD56BAA-32B9-4EFE-BB32-7234BCA06449}"/>
    <cellStyle name="Normal 5 3 2 10 6" xfId="12607" xr:uid="{C6FB8918-4AED-4008-8E9A-B605CEB73495}"/>
    <cellStyle name="Normal 5 3 2 10 7" xfId="14952" xr:uid="{D524FEA1-957D-4EBD-99E4-E6C654A23426}"/>
    <cellStyle name="Normal 5 3 2 10 8" xfId="17298" xr:uid="{D9729455-EA64-4CC6-A616-47B3E334E566}"/>
    <cellStyle name="Normal 5 3 2 10 9" xfId="19643" xr:uid="{30DCA433-E9BD-4804-92EB-807F90205DC1}"/>
    <cellStyle name="Normal 5 3 2 11" xfId="1266" xr:uid="{982ED86C-BC74-4A03-8616-4F20D0E07152}"/>
    <cellStyle name="Normal 5 3 2 11 10" xfId="22372" xr:uid="{B7815903-FE48-4775-8335-7FC74BD7635B}"/>
    <cellStyle name="Normal 5 3 2 11 11" xfId="24717" xr:uid="{8A82A29A-1655-4AC0-9AB0-196DE98361BE}"/>
    <cellStyle name="Normal 5 3 2 11 12" xfId="27062" xr:uid="{9110FD96-8D3D-46E8-8729-0CB8FF5CC14D}"/>
    <cellStyle name="Normal 5 3 2 11 2" xfId="3611" xr:uid="{1C929445-2030-4258-AC02-FA39CD040A5B}"/>
    <cellStyle name="Normal 5 3 2 11 3" xfId="5956" xr:uid="{0FA26C67-907C-494D-B1BF-B34DC2D2BFFF}"/>
    <cellStyle name="Normal 5 3 2 11 4" xfId="8301" xr:uid="{AA6231E5-0ED5-499D-8689-E194A8ABBEE2}"/>
    <cellStyle name="Normal 5 3 2 11 5" xfId="10646" xr:uid="{4701F44F-E99E-47AD-BB59-25B5EA6FA79E}"/>
    <cellStyle name="Normal 5 3 2 11 6" xfId="12991" xr:uid="{60887528-6D32-4C99-9C7C-2751A1BCDEFE}"/>
    <cellStyle name="Normal 5 3 2 11 7" xfId="15336" xr:uid="{0E5C9A31-0E84-4699-BFE9-2670C26D2A58}"/>
    <cellStyle name="Normal 5 3 2 11 8" xfId="17682" xr:uid="{9FD58330-F32C-419E-91C3-29174BF579DB}"/>
    <cellStyle name="Normal 5 3 2 11 9" xfId="20027" xr:uid="{9ECB5BAC-A029-444A-8319-3F9C9C13FBAC}"/>
    <cellStyle name="Normal 5 3 2 12" xfId="1650" xr:uid="{19A7FCE1-8FA0-4F6A-B57F-564EA4E0D3A4}"/>
    <cellStyle name="Normal 5 3 2 12 10" xfId="22756" xr:uid="{B731D86E-69CE-4248-B42E-9E1FFF05FADF}"/>
    <cellStyle name="Normal 5 3 2 12 11" xfId="25101" xr:uid="{ED1B9C8E-E126-4E74-976F-A5FD433F9B3B}"/>
    <cellStyle name="Normal 5 3 2 12 12" xfId="27446" xr:uid="{1CC39236-5F52-413F-AD78-FF1B15DC30A1}"/>
    <cellStyle name="Normal 5 3 2 12 2" xfId="3995" xr:uid="{A967B88B-BB01-4F8B-A5DE-A92F222ECD2E}"/>
    <cellStyle name="Normal 5 3 2 12 3" xfId="6340" xr:uid="{2BEC8A1F-7BE0-4C31-8143-CBF27087D0F8}"/>
    <cellStyle name="Normal 5 3 2 12 4" xfId="8685" xr:uid="{BB1395A9-7FF9-4190-AACC-808170D878DD}"/>
    <cellStyle name="Normal 5 3 2 12 5" xfId="11030" xr:uid="{05C19CDA-19ED-4A53-AE31-3951D6C58A97}"/>
    <cellStyle name="Normal 5 3 2 12 6" xfId="13375" xr:uid="{046F1FA9-3F26-49ED-95F9-0337C9453934}"/>
    <cellStyle name="Normal 5 3 2 12 7" xfId="15720" xr:uid="{CA397330-852C-423A-B11A-8572B918F055}"/>
    <cellStyle name="Normal 5 3 2 12 8" xfId="18066" xr:uid="{6B9D8FF0-CD7F-4D33-981A-72E0ACC5D996}"/>
    <cellStyle name="Normal 5 3 2 12 9" xfId="20411" xr:uid="{A96773B5-2940-430D-803E-2647D897021D}"/>
    <cellStyle name="Normal 5 3 2 13" xfId="2034" xr:uid="{5E30525E-4E8D-40D5-BD81-6E8C355CC36E}"/>
    <cellStyle name="Normal 5 3 2 13 10" xfId="23140" xr:uid="{B455E6A9-E36A-49D6-ABA1-DCAC35106916}"/>
    <cellStyle name="Normal 5 3 2 13 11" xfId="25485" xr:uid="{546FC607-E18A-42BA-A20A-7E23627AE011}"/>
    <cellStyle name="Normal 5 3 2 13 12" xfId="27830" xr:uid="{71D53025-7958-4CE3-99E5-2E542AD84FCF}"/>
    <cellStyle name="Normal 5 3 2 13 2" xfId="4379" xr:uid="{D26A8237-C4D0-44CA-AD5D-57445182A814}"/>
    <cellStyle name="Normal 5 3 2 13 3" xfId="6724" xr:uid="{2519D60B-993D-4589-8F12-B1D5315A5FD3}"/>
    <cellStyle name="Normal 5 3 2 13 4" xfId="9069" xr:uid="{6F25D675-2AC1-4FC9-B2F5-3D66F7630BB5}"/>
    <cellStyle name="Normal 5 3 2 13 5" xfId="11414" xr:uid="{A53A3831-BBE0-4F5B-9FF8-2F4A7FF773F3}"/>
    <cellStyle name="Normal 5 3 2 13 6" xfId="13759" xr:uid="{18B903D4-FEF1-4C88-8D77-FDEDD9A87C73}"/>
    <cellStyle name="Normal 5 3 2 13 7" xfId="16104" xr:uid="{FBF71A39-FA6D-4B97-AA2E-F49278973E17}"/>
    <cellStyle name="Normal 5 3 2 13 8" xfId="18450" xr:uid="{BB69C05A-B11E-4602-89D7-DB239B3BF6D8}"/>
    <cellStyle name="Normal 5 3 2 13 9" xfId="20795" xr:uid="{62822A91-70DA-49B9-A7E1-E9DED98842CC}"/>
    <cellStyle name="Normal 5 3 2 14" xfId="2418" xr:uid="{73A32745-4DC2-4FCB-9636-EAD1ECBA5DD9}"/>
    <cellStyle name="Normal 5 3 2 15" xfId="4763" xr:uid="{53925FD6-7639-467C-8B2B-DAF8100C6CF4}"/>
    <cellStyle name="Normal 5 3 2 16" xfId="7108" xr:uid="{490794C4-0190-438C-938D-5A4E093E9ACE}"/>
    <cellStyle name="Normal 5 3 2 17" xfId="9453" xr:uid="{9BAD2CBF-7D63-45CA-8274-9BB5062A1E47}"/>
    <cellStyle name="Normal 5 3 2 18" xfId="11798" xr:uid="{AD9C79D3-1D07-4605-999B-27121E0DD9B8}"/>
    <cellStyle name="Normal 5 3 2 19" xfId="14143" xr:uid="{D8A150F4-8A86-4D43-8427-A00F3315E02E}"/>
    <cellStyle name="Normal 5 3 2 2" xfId="121" xr:uid="{0372E222-2C54-4738-801F-65CDBAADBA11}"/>
    <cellStyle name="Normal 5 3 2 2 10" xfId="9501" xr:uid="{19032413-58B4-47E7-9879-47F9EB41552F}"/>
    <cellStyle name="Normal 5 3 2 2 11" xfId="11846" xr:uid="{C4DFD953-C1D3-4CC5-86EB-E1240B5577CD}"/>
    <cellStyle name="Normal 5 3 2 2 12" xfId="14191" xr:uid="{E07B3D06-46C2-4036-979E-4B3B05C490A3}"/>
    <cellStyle name="Normal 5 3 2 2 13" xfId="16537" xr:uid="{22798532-979A-4D65-AB6A-F323E4E853A8}"/>
    <cellStyle name="Normal 5 3 2 2 14" xfId="18882" xr:uid="{1AE9B58A-8516-4DD7-8D01-964A5A3DDC0A}"/>
    <cellStyle name="Normal 5 3 2 2 15" xfId="21227" xr:uid="{E4CCC16D-B3B4-4F41-9E16-D6FC8233514C}"/>
    <cellStyle name="Normal 5 3 2 2 16" xfId="23572" xr:uid="{2E50ADBD-DF7F-4ECB-9FF7-4CA8D5D89513}"/>
    <cellStyle name="Normal 5 3 2 2 17" xfId="25917" xr:uid="{1DB2E638-DC11-402F-8D35-111B3F72CE50}"/>
    <cellStyle name="Normal 5 3 2 2 2" xfId="505" xr:uid="{C350999A-28B8-4356-8045-D6A26D368C16}"/>
    <cellStyle name="Normal 5 3 2 2 2 10" xfId="21611" xr:uid="{08C707D1-8744-4C7D-8CEC-BBD266F0AC41}"/>
    <cellStyle name="Normal 5 3 2 2 2 11" xfId="23956" xr:uid="{5D40DEF7-3A3E-4FAB-ADC0-9A3E7D9C5B24}"/>
    <cellStyle name="Normal 5 3 2 2 2 12" xfId="26301" xr:uid="{8BA62494-FCCF-47C9-8523-D31B33DDF343}"/>
    <cellStyle name="Normal 5 3 2 2 2 2" xfId="2850" xr:uid="{2580B7B5-2539-4B98-8D3C-050DB8320BEC}"/>
    <cellStyle name="Normal 5 3 2 2 2 3" xfId="5195" xr:uid="{1C575619-513E-4747-A9B0-A69913B1FA61}"/>
    <cellStyle name="Normal 5 3 2 2 2 4" xfId="7540" xr:uid="{CC7A4EA3-59AA-4883-9F4C-4A49479AC054}"/>
    <cellStyle name="Normal 5 3 2 2 2 5" xfId="9885" xr:uid="{0B176C4B-C63F-47C5-A247-212768F5E73A}"/>
    <cellStyle name="Normal 5 3 2 2 2 6" xfId="12230" xr:uid="{6EE86FD7-73B4-47EF-B06A-BCE70D0C353D}"/>
    <cellStyle name="Normal 5 3 2 2 2 7" xfId="14575" xr:uid="{B672FCDD-B59D-48D7-9357-622A98F5B617}"/>
    <cellStyle name="Normal 5 3 2 2 2 8" xfId="16921" xr:uid="{73E7B475-5DC1-42FD-8DC9-436A2B4B5775}"/>
    <cellStyle name="Normal 5 3 2 2 2 9" xfId="19266" xr:uid="{EE07752E-5DAA-4BF9-AC0E-0C9808020EC5}"/>
    <cellStyle name="Normal 5 3 2 2 3" xfId="930" xr:uid="{4A077BD3-00C6-4EDB-B62C-02DC4BDD44AD}"/>
    <cellStyle name="Normal 5 3 2 2 3 10" xfId="22036" xr:uid="{F70A501A-0371-4DD5-BAC5-24C485199AC4}"/>
    <cellStyle name="Normal 5 3 2 2 3 11" xfId="24381" xr:uid="{C922A33B-979F-4721-ABD9-A46D788A373D}"/>
    <cellStyle name="Normal 5 3 2 2 3 12" xfId="26726" xr:uid="{CAF464CA-395B-45C2-8B9C-C0D1366132C5}"/>
    <cellStyle name="Normal 5 3 2 2 3 2" xfId="3275" xr:uid="{B4CB4EFF-10F4-44BB-A9A1-E58D2E98F1AD}"/>
    <cellStyle name="Normal 5 3 2 2 3 3" xfId="5620" xr:uid="{2D992E06-E663-4ECD-836E-323F9A35E6D6}"/>
    <cellStyle name="Normal 5 3 2 2 3 4" xfId="7965" xr:uid="{8E5EA7D1-8256-489D-B31D-C2D14D5BAAD7}"/>
    <cellStyle name="Normal 5 3 2 2 3 5" xfId="10310" xr:uid="{6F4F6424-469F-49DC-9D70-8EE15DE4414C}"/>
    <cellStyle name="Normal 5 3 2 2 3 6" xfId="12655" xr:uid="{51253692-AB18-4173-9E23-6055326F0154}"/>
    <cellStyle name="Normal 5 3 2 2 3 7" xfId="15000" xr:uid="{9BF21552-7834-406B-B929-CC23B1E57815}"/>
    <cellStyle name="Normal 5 3 2 2 3 8" xfId="17346" xr:uid="{1381CD5D-012B-43D3-BD46-6EE56E0EDEE5}"/>
    <cellStyle name="Normal 5 3 2 2 3 9" xfId="19691" xr:uid="{63B3E286-D27A-4CD8-B4E2-608481F0D1B6}"/>
    <cellStyle name="Normal 5 3 2 2 4" xfId="1314" xr:uid="{A030D368-9B71-4393-978F-734763B4A204}"/>
    <cellStyle name="Normal 5 3 2 2 4 10" xfId="22420" xr:uid="{78BB0B0E-4BAC-4B48-9CEA-79533F7A009E}"/>
    <cellStyle name="Normal 5 3 2 2 4 11" xfId="24765" xr:uid="{F8D4060E-7357-4FAA-92EE-9B4BCEA64802}"/>
    <cellStyle name="Normal 5 3 2 2 4 12" xfId="27110" xr:uid="{C3545378-B310-43EA-B352-D528D747277D}"/>
    <cellStyle name="Normal 5 3 2 2 4 2" xfId="3659" xr:uid="{B1BADBBB-E237-4D77-A032-1112E3DDA971}"/>
    <cellStyle name="Normal 5 3 2 2 4 3" xfId="6004" xr:uid="{B8BDCB6F-A748-4CCA-9939-6D9AD0966453}"/>
    <cellStyle name="Normal 5 3 2 2 4 4" xfId="8349" xr:uid="{FB109E30-9FC7-4770-9F87-FBA673120D92}"/>
    <cellStyle name="Normal 5 3 2 2 4 5" xfId="10694" xr:uid="{A4FCE61E-2F56-434F-806B-36903C9A4983}"/>
    <cellStyle name="Normal 5 3 2 2 4 6" xfId="13039" xr:uid="{0EAC89D7-6E18-4EE0-B289-2ED9F6326FEB}"/>
    <cellStyle name="Normal 5 3 2 2 4 7" xfId="15384" xr:uid="{712A8869-96FA-45DC-BC4A-4D60177077FF}"/>
    <cellStyle name="Normal 5 3 2 2 4 8" xfId="17730" xr:uid="{17CFB744-AE8C-4102-A4B6-535CFB599BB6}"/>
    <cellStyle name="Normal 5 3 2 2 4 9" xfId="20075" xr:uid="{8E8384AA-81AE-4229-95F6-597188A485AC}"/>
    <cellStyle name="Normal 5 3 2 2 5" xfId="1698" xr:uid="{38D9B7BE-F4B3-44CA-8732-59CA2F2A11DE}"/>
    <cellStyle name="Normal 5 3 2 2 5 10" xfId="22804" xr:uid="{A6D3EC69-7244-4ABF-B7B8-1F04CECB07A9}"/>
    <cellStyle name="Normal 5 3 2 2 5 11" xfId="25149" xr:uid="{88940046-3D24-4041-8763-BCF688D60734}"/>
    <cellStyle name="Normal 5 3 2 2 5 12" xfId="27494" xr:uid="{3BE77140-0420-4635-A782-4473DD04A2EC}"/>
    <cellStyle name="Normal 5 3 2 2 5 2" xfId="4043" xr:uid="{D6326835-E7A4-4236-B34A-E494CC7FEAD7}"/>
    <cellStyle name="Normal 5 3 2 2 5 3" xfId="6388" xr:uid="{4114A70D-A550-4AC7-8EC3-1A7EEA66E2F8}"/>
    <cellStyle name="Normal 5 3 2 2 5 4" xfId="8733" xr:uid="{C40A9204-FBCC-4312-B870-F49C644100F5}"/>
    <cellStyle name="Normal 5 3 2 2 5 5" xfId="11078" xr:uid="{5BDFE80D-8956-4F2B-997A-6247AF5C3024}"/>
    <cellStyle name="Normal 5 3 2 2 5 6" xfId="13423" xr:uid="{5E0F46A1-72EB-420E-8ABF-B8D9E4B9D9D9}"/>
    <cellStyle name="Normal 5 3 2 2 5 7" xfId="15768" xr:uid="{5387B544-5F1D-490B-8BC0-755AEA201497}"/>
    <cellStyle name="Normal 5 3 2 2 5 8" xfId="18114" xr:uid="{E8851FEA-A0E1-462A-9B39-F704327387DC}"/>
    <cellStyle name="Normal 5 3 2 2 5 9" xfId="20459" xr:uid="{97FFB961-68E4-4F0B-955E-B85BBEEF2AB7}"/>
    <cellStyle name="Normal 5 3 2 2 6" xfId="2082" xr:uid="{32008488-5330-4189-B1EC-65FBD1BE3005}"/>
    <cellStyle name="Normal 5 3 2 2 6 10" xfId="23188" xr:uid="{9B5A536B-EA74-46A6-9DEF-CD27ECE2EA13}"/>
    <cellStyle name="Normal 5 3 2 2 6 11" xfId="25533" xr:uid="{6C90F751-AEE4-4E7E-85E6-B25F748CB6B2}"/>
    <cellStyle name="Normal 5 3 2 2 6 12" xfId="27878" xr:uid="{E8515C0F-D2F1-440E-A04F-EE521432A188}"/>
    <cellStyle name="Normal 5 3 2 2 6 2" xfId="4427" xr:uid="{711F0553-3720-4251-8981-3362A989EDB3}"/>
    <cellStyle name="Normal 5 3 2 2 6 3" xfId="6772" xr:uid="{DDD3DACB-3C3D-4DC7-9676-B5557DDF79D2}"/>
    <cellStyle name="Normal 5 3 2 2 6 4" xfId="9117" xr:uid="{6C118CF8-3F50-4D76-8F4C-FCF8D8ECBA35}"/>
    <cellStyle name="Normal 5 3 2 2 6 5" xfId="11462" xr:uid="{8C59410C-B457-4CF7-880A-A0A1EDDF13BC}"/>
    <cellStyle name="Normal 5 3 2 2 6 6" xfId="13807" xr:uid="{3553B6B8-7C45-4193-A900-F3873EF7BFAC}"/>
    <cellStyle name="Normal 5 3 2 2 6 7" xfId="16152" xr:uid="{7B261D29-3849-43CE-A7FC-5687FB0FF770}"/>
    <cellStyle name="Normal 5 3 2 2 6 8" xfId="18498" xr:uid="{7E50A9E6-D833-42EF-8CE1-B093903F71F2}"/>
    <cellStyle name="Normal 5 3 2 2 6 9" xfId="20843" xr:uid="{844F508F-A00C-4365-A66F-92469F1DC808}"/>
    <cellStyle name="Normal 5 3 2 2 7" xfId="2466" xr:uid="{A2A259E8-34E0-4B06-8606-A264A07A2B7F}"/>
    <cellStyle name="Normal 5 3 2 2 8" xfId="4811" xr:uid="{FEE0519B-30AD-4CCA-A5F3-F5F535E9F727}"/>
    <cellStyle name="Normal 5 3 2 2 9" xfId="7156" xr:uid="{54AB5FAD-1E80-44C0-A6A5-3E8E1972B095}"/>
    <cellStyle name="Normal 5 3 2 20" xfId="16489" xr:uid="{DFAD1483-8BBE-400D-9E1D-CC95BA1EE7B5}"/>
    <cellStyle name="Normal 5 3 2 21" xfId="18834" xr:uid="{5A5FA5DC-F749-4645-8FDA-C439B7433975}"/>
    <cellStyle name="Normal 5 3 2 22" xfId="21179" xr:uid="{D2B2A87D-67D2-42E2-A774-73942B29D68E}"/>
    <cellStyle name="Normal 5 3 2 23" xfId="23524" xr:uid="{6138EBD4-393A-419C-A165-F00F50A1C66F}"/>
    <cellStyle name="Normal 5 3 2 24" xfId="25869" xr:uid="{9DBE86E3-52D9-4697-BB2D-53AA16A4AC9F}"/>
    <cellStyle name="Normal 5 3 2 3" xfId="169" xr:uid="{4AFC6357-73AD-45B6-BA94-5E292BB5C1D5}"/>
    <cellStyle name="Normal 5 3 2 3 10" xfId="9549" xr:uid="{170F132F-9096-41A4-B4A2-DB40AE50D1DF}"/>
    <cellStyle name="Normal 5 3 2 3 11" xfId="11894" xr:uid="{77FE762C-FFB7-4913-A594-AD71B13EC15E}"/>
    <cellStyle name="Normal 5 3 2 3 12" xfId="14239" xr:uid="{06BCCFB7-B387-4381-9672-EE4B3DB762F3}"/>
    <cellStyle name="Normal 5 3 2 3 13" xfId="16585" xr:uid="{85BA2AFB-FDF5-4C49-806B-CF31A4AE1E49}"/>
    <cellStyle name="Normal 5 3 2 3 14" xfId="18930" xr:uid="{96D97FE9-01B4-4695-9C0B-2FB371B4106F}"/>
    <cellStyle name="Normal 5 3 2 3 15" xfId="21275" xr:uid="{7B91CD37-893E-4631-BE7B-550F4A022B6E}"/>
    <cellStyle name="Normal 5 3 2 3 16" xfId="23620" xr:uid="{2A9F54E9-BA1C-4418-821A-B6C96A7A0BC6}"/>
    <cellStyle name="Normal 5 3 2 3 17" xfId="25965" xr:uid="{3D060CF9-64F7-4BEB-BF21-0235965FFC40}"/>
    <cellStyle name="Normal 5 3 2 3 2" xfId="553" xr:uid="{CFCEC2E0-FD6E-45A0-AD39-0D4049E7B9CF}"/>
    <cellStyle name="Normal 5 3 2 3 2 10" xfId="21659" xr:uid="{0D0078D6-D86A-49C6-9364-5A5A59D24769}"/>
    <cellStyle name="Normal 5 3 2 3 2 11" xfId="24004" xr:uid="{6E048F61-14D0-44F0-9134-86B541CD73CE}"/>
    <cellStyle name="Normal 5 3 2 3 2 12" xfId="26349" xr:uid="{5AAA3554-14DF-45F5-9856-24805DF7A845}"/>
    <cellStyle name="Normal 5 3 2 3 2 2" xfId="2898" xr:uid="{72097D56-B306-4459-9AB5-C9EB4D4A508A}"/>
    <cellStyle name="Normal 5 3 2 3 2 3" xfId="5243" xr:uid="{54686768-B5C6-40D2-B1D0-69E9E20EA376}"/>
    <cellStyle name="Normal 5 3 2 3 2 4" xfId="7588" xr:uid="{50DEC558-3CB9-4887-9A60-4D9B562A8C6F}"/>
    <cellStyle name="Normal 5 3 2 3 2 5" xfId="9933" xr:uid="{FCC3DC2B-8635-4DD7-B359-03D0C71C30BD}"/>
    <cellStyle name="Normal 5 3 2 3 2 6" xfId="12278" xr:uid="{87A7651A-13C9-49EF-BAF3-69787F80192C}"/>
    <cellStyle name="Normal 5 3 2 3 2 7" xfId="14623" xr:uid="{8B585ABC-C4FE-4DBC-BA48-C497F4CBE22A}"/>
    <cellStyle name="Normal 5 3 2 3 2 8" xfId="16969" xr:uid="{1A65FD88-EA75-46A6-98BA-CEF355BCCF12}"/>
    <cellStyle name="Normal 5 3 2 3 2 9" xfId="19314" xr:uid="{935D5CE9-1988-45B0-967E-824E37702D72}"/>
    <cellStyle name="Normal 5 3 2 3 3" xfId="978" xr:uid="{C507E5E7-55D0-406C-988E-FEDC37629A35}"/>
    <cellStyle name="Normal 5 3 2 3 3 10" xfId="22084" xr:uid="{143D03EC-3A68-4959-B704-3CA7B658FDA3}"/>
    <cellStyle name="Normal 5 3 2 3 3 11" xfId="24429" xr:uid="{7D493B9A-BE4A-441D-9C0B-753A5E13CFA7}"/>
    <cellStyle name="Normal 5 3 2 3 3 12" xfId="26774" xr:uid="{15B30ACE-5BA9-4D9D-A2A5-19930BDF2296}"/>
    <cellStyle name="Normal 5 3 2 3 3 2" xfId="3323" xr:uid="{F2CBB23F-D824-443B-B846-4F7B5C8ED144}"/>
    <cellStyle name="Normal 5 3 2 3 3 3" xfId="5668" xr:uid="{94160D20-7C10-457E-B979-62A3B1D0DFEB}"/>
    <cellStyle name="Normal 5 3 2 3 3 4" xfId="8013" xr:uid="{C2435A9F-92A6-4E73-8321-87D31C065ECF}"/>
    <cellStyle name="Normal 5 3 2 3 3 5" xfId="10358" xr:uid="{AE405F1D-1986-4005-A1D1-2265B78915B0}"/>
    <cellStyle name="Normal 5 3 2 3 3 6" xfId="12703" xr:uid="{9FB9D6C1-E06E-43F7-BEE8-4B530C2AAC97}"/>
    <cellStyle name="Normal 5 3 2 3 3 7" xfId="15048" xr:uid="{80CE381F-163C-423E-876C-F83535060DAC}"/>
    <cellStyle name="Normal 5 3 2 3 3 8" xfId="17394" xr:uid="{CC74AA94-47F5-455B-8743-A5CC43F233D1}"/>
    <cellStyle name="Normal 5 3 2 3 3 9" xfId="19739" xr:uid="{DB94BA40-10FC-421B-8277-02139484E2E7}"/>
    <cellStyle name="Normal 5 3 2 3 4" xfId="1362" xr:uid="{6A16A30C-F9A0-4E29-9B72-F6C7B5975CE0}"/>
    <cellStyle name="Normal 5 3 2 3 4 10" xfId="22468" xr:uid="{32A4A9C3-DDB0-4D9A-926C-605EE09852E1}"/>
    <cellStyle name="Normal 5 3 2 3 4 11" xfId="24813" xr:uid="{FFFE3798-224F-45E6-874D-09538A78119E}"/>
    <cellStyle name="Normal 5 3 2 3 4 12" xfId="27158" xr:uid="{329EC4EB-591A-42B6-BC68-437E3D0793AD}"/>
    <cellStyle name="Normal 5 3 2 3 4 2" xfId="3707" xr:uid="{E843AB46-BC93-4DB1-99C0-CE0CB75967DC}"/>
    <cellStyle name="Normal 5 3 2 3 4 3" xfId="6052" xr:uid="{21CA53D3-4DF4-40B2-8CB0-DC2DB84FC6D0}"/>
    <cellStyle name="Normal 5 3 2 3 4 4" xfId="8397" xr:uid="{BEBAC4D2-DC12-4B0C-BC87-4010E02082A3}"/>
    <cellStyle name="Normal 5 3 2 3 4 5" xfId="10742" xr:uid="{028AF2DC-95DD-449F-9291-049B59F8E690}"/>
    <cellStyle name="Normal 5 3 2 3 4 6" xfId="13087" xr:uid="{D8737313-F6C6-4138-8E8F-6059F77D56D6}"/>
    <cellStyle name="Normal 5 3 2 3 4 7" xfId="15432" xr:uid="{187BDD00-2BD2-46EE-9067-322D0267BBBF}"/>
    <cellStyle name="Normal 5 3 2 3 4 8" xfId="17778" xr:uid="{1B53C295-2100-4856-B596-C3C5005666B4}"/>
    <cellStyle name="Normal 5 3 2 3 4 9" xfId="20123" xr:uid="{39B10DF9-C4BF-4B18-8EAC-D7D3656036E3}"/>
    <cellStyle name="Normal 5 3 2 3 5" xfId="1746" xr:uid="{5FDAE756-AD3E-4AC4-8F13-29377B5CC610}"/>
    <cellStyle name="Normal 5 3 2 3 5 10" xfId="22852" xr:uid="{A53E68B7-6C80-4A18-A002-BE6994BE4B9B}"/>
    <cellStyle name="Normal 5 3 2 3 5 11" xfId="25197" xr:uid="{1E0BC383-A330-44DB-9CF7-B5A2936CA14D}"/>
    <cellStyle name="Normal 5 3 2 3 5 12" xfId="27542" xr:uid="{18D2C343-90AD-40EE-99AE-C84DFEC419E9}"/>
    <cellStyle name="Normal 5 3 2 3 5 2" xfId="4091" xr:uid="{18C9F1E1-1F87-4648-90E8-8CB80E20ABA0}"/>
    <cellStyle name="Normal 5 3 2 3 5 3" xfId="6436" xr:uid="{47611269-7CAA-48B7-BDC7-DF7A18497D1C}"/>
    <cellStyle name="Normal 5 3 2 3 5 4" xfId="8781" xr:uid="{DD8BDD4C-AC5D-4797-BCD3-3D4308E0C162}"/>
    <cellStyle name="Normal 5 3 2 3 5 5" xfId="11126" xr:uid="{0D1B8687-E3E3-436C-9913-520284D1FD87}"/>
    <cellStyle name="Normal 5 3 2 3 5 6" xfId="13471" xr:uid="{45C2918D-3E79-46AC-B608-E73253382998}"/>
    <cellStyle name="Normal 5 3 2 3 5 7" xfId="15816" xr:uid="{B285C274-133D-4779-983C-18F547EF0EDB}"/>
    <cellStyle name="Normal 5 3 2 3 5 8" xfId="18162" xr:uid="{4F9C36FC-01D2-45AF-A223-3813C0720AAB}"/>
    <cellStyle name="Normal 5 3 2 3 5 9" xfId="20507" xr:uid="{F4D0BEE0-289F-46FA-A34A-6CD3E3D2F832}"/>
    <cellStyle name="Normal 5 3 2 3 6" xfId="2130" xr:uid="{F9D53DEB-95AE-40D6-86D9-EDF3FE30FA85}"/>
    <cellStyle name="Normal 5 3 2 3 6 10" xfId="23236" xr:uid="{291F37D8-BA22-45E8-9DD3-B59DAE2D5283}"/>
    <cellStyle name="Normal 5 3 2 3 6 11" xfId="25581" xr:uid="{8EB9892A-BE52-4D76-8150-814F654672D6}"/>
    <cellStyle name="Normal 5 3 2 3 6 12" xfId="27926" xr:uid="{F0C8AB14-55CD-43C9-91ED-13AD96F85238}"/>
    <cellStyle name="Normal 5 3 2 3 6 2" xfId="4475" xr:uid="{A647701F-D606-467C-AF3A-63259C539421}"/>
    <cellStyle name="Normal 5 3 2 3 6 3" xfId="6820" xr:uid="{067C4C91-133D-4F3E-88FB-286BCE501B72}"/>
    <cellStyle name="Normal 5 3 2 3 6 4" xfId="9165" xr:uid="{9003E912-86BD-4229-BA46-15F7218323C4}"/>
    <cellStyle name="Normal 5 3 2 3 6 5" xfId="11510" xr:uid="{3173C113-484F-4907-A47D-3A7481BF5EBB}"/>
    <cellStyle name="Normal 5 3 2 3 6 6" xfId="13855" xr:uid="{02B797F2-4EE7-426F-B058-1FDB999EAC3C}"/>
    <cellStyle name="Normal 5 3 2 3 6 7" xfId="16200" xr:uid="{E02F0F87-2EEB-4ACF-BDC9-65E8C35EE2DA}"/>
    <cellStyle name="Normal 5 3 2 3 6 8" xfId="18546" xr:uid="{2BE712D2-FBC7-470B-AB71-DCFF3ED52F10}"/>
    <cellStyle name="Normal 5 3 2 3 6 9" xfId="20891" xr:uid="{0F7D7F40-0038-445A-B3E9-616A69B8871E}"/>
    <cellStyle name="Normal 5 3 2 3 7" xfId="2514" xr:uid="{6EC0CD78-3C39-47AF-B635-B24DA0D86424}"/>
    <cellStyle name="Normal 5 3 2 3 8" xfId="4859" xr:uid="{052898F7-2449-4AF6-B545-1B6FF76B7859}"/>
    <cellStyle name="Normal 5 3 2 3 9" xfId="7204" xr:uid="{9481AA21-636A-4B3B-AC20-EB4F2B182354}"/>
    <cellStyle name="Normal 5 3 2 4" xfId="217" xr:uid="{9B2D907F-CEF2-42E8-8DE4-06769A993BF7}"/>
    <cellStyle name="Normal 5 3 2 4 10" xfId="9597" xr:uid="{1CA298FC-D9B4-4884-8354-AFA54AEC6E3D}"/>
    <cellStyle name="Normal 5 3 2 4 11" xfId="11942" xr:uid="{6ECB9DEB-91B6-438F-B6D4-73A3DD984137}"/>
    <cellStyle name="Normal 5 3 2 4 12" xfId="14287" xr:uid="{384C7C27-397A-48B1-911C-A46AD755F335}"/>
    <cellStyle name="Normal 5 3 2 4 13" xfId="16633" xr:uid="{B737B7FD-0B21-442C-A2B8-CA20C24A3CE5}"/>
    <cellStyle name="Normal 5 3 2 4 14" xfId="18978" xr:uid="{F958EB16-24AD-4F9B-BA92-B7A93AC7F67A}"/>
    <cellStyle name="Normal 5 3 2 4 15" xfId="21323" xr:uid="{15E167BF-0D4E-4FFB-94CA-02472085D6FA}"/>
    <cellStyle name="Normal 5 3 2 4 16" xfId="23668" xr:uid="{462A0C88-2915-4FED-887F-669365275023}"/>
    <cellStyle name="Normal 5 3 2 4 17" xfId="26013" xr:uid="{55052D87-D28F-4299-8E7F-9A2E04AF10D7}"/>
    <cellStyle name="Normal 5 3 2 4 2" xfId="601" xr:uid="{8777E05D-204C-4D9D-9154-FA291BBE63CE}"/>
    <cellStyle name="Normal 5 3 2 4 2 10" xfId="21707" xr:uid="{FC467A36-7790-45DB-94F2-BEA6CC193C46}"/>
    <cellStyle name="Normal 5 3 2 4 2 11" xfId="24052" xr:uid="{3E7EF1DF-49D6-4FDA-B2BC-45ACE49EEF5E}"/>
    <cellStyle name="Normal 5 3 2 4 2 12" xfId="26397" xr:uid="{F1D5030C-7388-48E4-9975-F7DF5D8A5189}"/>
    <cellStyle name="Normal 5 3 2 4 2 2" xfId="2946" xr:uid="{88003F0A-2E2E-458C-82D1-B6C49F059A9E}"/>
    <cellStyle name="Normal 5 3 2 4 2 3" xfId="5291" xr:uid="{43326863-7ED6-4AF2-B38E-02E6E20F0DDD}"/>
    <cellStyle name="Normal 5 3 2 4 2 4" xfId="7636" xr:uid="{781AA707-9F0A-4365-A998-0B55993FA7B6}"/>
    <cellStyle name="Normal 5 3 2 4 2 5" xfId="9981" xr:uid="{024D4D12-7DED-4C4D-930B-3EEF1E30A7A4}"/>
    <cellStyle name="Normal 5 3 2 4 2 6" xfId="12326" xr:uid="{0C992104-6A6A-4E63-8905-F1E914C60935}"/>
    <cellStyle name="Normal 5 3 2 4 2 7" xfId="14671" xr:uid="{E32F4043-F829-4854-BD0D-643C7AB17E78}"/>
    <cellStyle name="Normal 5 3 2 4 2 8" xfId="17017" xr:uid="{6259B630-56CC-47D8-80B1-F664F79FD89C}"/>
    <cellStyle name="Normal 5 3 2 4 2 9" xfId="19362" xr:uid="{2F6324BB-1361-4426-8910-EDE635E264DB}"/>
    <cellStyle name="Normal 5 3 2 4 3" xfId="1026" xr:uid="{4C26B455-254F-423C-9B18-E670E27D5BCB}"/>
    <cellStyle name="Normal 5 3 2 4 3 10" xfId="22132" xr:uid="{50A16A46-F82E-452C-839D-30C478DA4B52}"/>
    <cellStyle name="Normal 5 3 2 4 3 11" xfId="24477" xr:uid="{74B445E3-0A0E-42CD-AE13-0E6E0C604C4E}"/>
    <cellStyle name="Normal 5 3 2 4 3 12" xfId="26822" xr:uid="{0A4F4752-4344-46BD-B10E-5170079A7A4B}"/>
    <cellStyle name="Normal 5 3 2 4 3 2" xfId="3371" xr:uid="{FF148689-1519-4E12-BC3A-EEB80D8B4F70}"/>
    <cellStyle name="Normal 5 3 2 4 3 3" xfId="5716" xr:uid="{E02A23BF-5D8C-4A07-A504-FC2EC3E4889B}"/>
    <cellStyle name="Normal 5 3 2 4 3 4" xfId="8061" xr:uid="{B52A1187-7A40-4908-9D7D-FC70368FD929}"/>
    <cellStyle name="Normal 5 3 2 4 3 5" xfId="10406" xr:uid="{762FCD19-4094-4CFA-9199-8B19E1CE613F}"/>
    <cellStyle name="Normal 5 3 2 4 3 6" xfId="12751" xr:uid="{9ABE5BFD-9178-400E-B112-EC0972A00FE8}"/>
    <cellStyle name="Normal 5 3 2 4 3 7" xfId="15096" xr:uid="{A1076380-77BF-4349-BE29-39834138C1F5}"/>
    <cellStyle name="Normal 5 3 2 4 3 8" xfId="17442" xr:uid="{61F4BE0F-196B-4ADE-A651-D544500C72D4}"/>
    <cellStyle name="Normal 5 3 2 4 3 9" xfId="19787" xr:uid="{E8AC2436-B685-47B2-ACD9-1D04778B402B}"/>
    <cellStyle name="Normal 5 3 2 4 4" xfId="1410" xr:uid="{65487419-1ADC-4ADD-BE58-8602CD1DD3FE}"/>
    <cellStyle name="Normal 5 3 2 4 4 10" xfId="22516" xr:uid="{D0FDFF45-A2D0-4FEB-86F4-5492A0560D03}"/>
    <cellStyle name="Normal 5 3 2 4 4 11" xfId="24861" xr:uid="{D1DC7E24-6059-4080-8424-4E100EAC5B51}"/>
    <cellStyle name="Normal 5 3 2 4 4 12" xfId="27206" xr:uid="{9F50C69D-8128-460A-92C2-7D9D1D0DFF26}"/>
    <cellStyle name="Normal 5 3 2 4 4 2" xfId="3755" xr:uid="{89000F4F-BE68-499F-829F-E239F7F89B6B}"/>
    <cellStyle name="Normal 5 3 2 4 4 3" xfId="6100" xr:uid="{409783C6-A4EB-4BCD-90B9-A21CE1D86506}"/>
    <cellStyle name="Normal 5 3 2 4 4 4" xfId="8445" xr:uid="{F293D56D-9B6B-49AF-A3D6-D04C990A2570}"/>
    <cellStyle name="Normal 5 3 2 4 4 5" xfId="10790" xr:uid="{80F5B825-2D68-482F-86EC-6FC639B6E11F}"/>
    <cellStyle name="Normal 5 3 2 4 4 6" xfId="13135" xr:uid="{4235DB24-1518-4681-ADB7-81954771CF3D}"/>
    <cellStyle name="Normal 5 3 2 4 4 7" xfId="15480" xr:uid="{00325010-4574-4F20-89C4-D8B1487B584D}"/>
    <cellStyle name="Normal 5 3 2 4 4 8" xfId="17826" xr:uid="{4D2A92A4-4CE2-4651-8EC0-3ACCF4350813}"/>
    <cellStyle name="Normal 5 3 2 4 4 9" xfId="20171" xr:uid="{B77C015D-1A66-4A1D-8359-984102971F99}"/>
    <cellStyle name="Normal 5 3 2 4 5" xfId="1794" xr:uid="{86607A3E-D78F-404C-94A4-6903F8CC556C}"/>
    <cellStyle name="Normal 5 3 2 4 5 10" xfId="22900" xr:uid="{322ED23A-4C9A-4027-98BF-CCFBD0ED123F}"/>
    <cellStyle name="Normal 5 3 2 4 5 11" xfId="25245" xr:uid="{3B5E2BF0-9EA5-4D8D-9526-66474AA03B83}"/>
    <cellStyle name="Normal 5 3 2 4 5 12" xfId="27590" xr:uid="{B3B96050-714B-4B21-9360-C4EC54FE54B1}"/>
    <cellStyle name="Normal 5 3 2 4 5 2" xfId="4139" xr:uid="{7D58367F-9EA1-4B7E-80C2-B27F9697D99D}"/>
    <cellStyle name="Normal 5 3 2 4 5 3" xfId="6484" xr:uid="{2D41A0B9-6693-498E-8E80-25843CEF75BA}"/>
    <cellStyle name="Normal 5 3 2 4 5 4" xfId="8829" xr:uid="{0666DA5D-044F-4787-8232-228094200797}"/>
    <cellStyle name="Normal 5 3 2 4 5 5" xfId="11174" xr:uid="{2EC1160A-5366-4196-8453-01F8ED65E435}"/>
    <cellStyle name="Normal 5 3 2 4 5 6" xfId="13519" xr:uid="{72343484-A2EC-4256-AD0C-124035BE355B}"/>
    <cellStyle name="Normal 5 3 2 4 5 7" xfId="15864" xr:uid="{819C058A-AB3E-4A6C-9BDF-4B7D4E4925C7}"/>
    <cellStyle name="Normal 5 3 2 4 5 8" xfId="18210" xr:uid="{BC4B7D9B-7CE7-4329-A340-260DB9AE964D}"/>
    <cellStyle name="Normal 5 3 2 4 5 9" xfId="20555" xr:uid="{541A032A-82C7-4667-A46C-D9A38DABEBB7}"/>
    <cellStyle name="Normal 5 3 2 4 6" xfId="2178" xr:uid="{9C8E8620-63AC-475B-B9B6-439F47A5A3B7}"/>
    <cellStyle name="Normal 5 3 2 4 6 10" xfId="23284" xr:uid="{5295F98D-12DD-4718-A7C1-0A63D53AE28F}"/>
    <cellStyle name="Normal 5 3 2 4 6 11" xfId="25629" xr:uid="{A7666D0C-C5FA-4C35-BD30-F23866466C03}"/>
    <cellStyle name="Normal 5 3 2 4 6 12" xfId="27974" xr:uid="{8B4CF5AD-D6D6-42A1-B109-D4EB2BC72C94}"/>
    <cellStyle name="Normal 5 3 2 4 6 2" xfId="4523" xr:uid="{CD1C9AF2-1D37-4E29-A958-6C84CB362CD1}"/>
    <cellStyle name="Normal 5 3 2 4 6 3" xfId="6868" xr:uid="{A80E5477-5C91-400F-AC95-5041AD8D5037}"/>
    <cellStyle name="Normal 5 3 2 4 6 4" xfId="9213" xr:uid="{8D14D85E-DF2B-4BC3-902B-4BFDA02A72C4}"/>
    <cellStyle name="Normal 5 3 2 4 6 5" xfId="11558" xr:uid="{77B5D360-8265-47CE-8A87-E8C8E0919327}"/>
    <cellStyle name="Normal 5 3 2 4 6 6" xfId="13903" xr:uid="{DDA5DF6F-DBB3-43EB-BC30-8F6559C75B25}"/>
    <cellStyle name="Normal 5 3 2 4 6 7" xfId="16248" xr:uid="{414777E1-C7CA-4EAF-ADD6-4616B2668985}"/>
    <cellStyle name="Normal 5 3 2 4 6 8" xfId="18594" xr:uid="{029B40BE-1A44-4561-B8F6-135239C14745}"/>
    <cellStyle name="Normal 5 3 2 4 6 9" xfId="20939" xr:uid="{B5CC1659-B70C-474C-AEDF-96745DF20628}"/>
    <cellStyle name="Normal 5 3 2 4 7" xfId="2562" xr:uid="{5B5388B6-D716-453A-827F-F57D22FB5245}"/>
    <cellStyle name="Normal 5 3 2 4 8" xfId="4907" xr:uid="{3E7FE756-DAEE-4454-9591-613BF9593051}"/>
    <cellStyle name="Normal 5 3 2 4 9" xfId="7252" xr:uid="{915FBD9D-D110-4C51-91D3-3C9F60E06961}"/>
    <cellStyle name="Normal 5 3 2 5" xfId="265" xr:uid="{2AD5C110-4F86-461C-BA38-E4144267C9DC}"/>
    <cellStyle name="Normal 5 3 2 5 10" xfId="9645" xr:uid="{4C4D6CDA-AC19-4422-B5D7-5A9B95109819}"/>
    <cellStyle name="Normal 5 3 2 5 11" xfId="11990" xr:uid="{2ABD2BF5-4457-459C-A1BD-CFC3FA329973}"/>
    <cellStyle name="Normal 5 3 2 5 12" xfId="14335" xr:uid="{88597293-045E-4B59-8FAC-BB67171E5173}"/>
    <cellStyle name="Normal 5 3 2 5 13" xfId="16681" xr:uid="{CB99BBF9-CFFE-4DE4-823B-E16870F8181D}"/>
    <cellStyle name="Normal 5 3 2 5 14" xfId="19026" xr:uid="{45F4DAAA-E1DC-425C-A303-07F46B0721D8}"/>
    <cellStyle name="Normal 5 3 2 5 15" xfId="21371" xr:uid="{E426FCF7-712A-4072-8957-788463429F5A}"/>
    <cellStyle name="Normal 5 3 2 5 16" xfId="23716" xr:uid="{60A3B334-2A97-422F-85D6-045D6AC4BFF7}"/>
    <cellStyle name="Normal 5 3 2 5 17" xfId="26061" xr:uid="{665A6704-1242-4012-AF70-49967B1EA132}"/>
    <cellStyle name="Normal 5 3 2 5 2" xfId="649" xr:uid="{E28A7AEA-2DEB-43A4-882E-B38310F2E28B}"/>
    <cellStyle name="Normal 5 3 2 5 2 10" xfId="21755" xr:uid="{5F3F45F5-23B9-4076-A6D2-56F12570D2DA}"/>
    <cellStyle name="Normal 5 3 2 5 2 11" xfId="24100" xr:uid="{6C75F634-CE96-4056-B3F9-201117DE4E68}"/>
    <cellStyle name="Normal 5 3 2 5 2 12" xfId="26445" xr:uid="{2A42FDAF-F26C-4DFB-8225-36EADA1A691B}"/>
    <cellStyle name="Normal 5 3 2 5 2 2" xfId="2994" xr:uid="{C478AD53-D106-47C0-8329-B82BD99B915E}"/>
    <cellStyle name="Normal 5 3 2 5 2 3" xfId="5339" xr:uid="{2B3B847C-9318-4664-9F9E-A158A662C163}"/>
    <cellStyle name="Normal 5 3 2 5 2 4" xfId="7684" xr:uid="{E2827349-1D98-4A3E-B7FD-C10A275EFB57}"/>
    <cellStyle name="Normal 5 3 2 5 2 5" xfId="10029" xr:uid="{3B9702CE-D838-4FA2-94ED-662154CCBE48}"/>
    <cellStyle name="Normal 5 3 2 5 2 6" xfId="12374" xr:uid="{3CF91C25-0AAB-4B42-904E-984B1C79963D}"/>
    <cellStyle name="Normal 5 3 2 5 2 7" xfId="14719" xr:uid="{E67F3815-16C7-4CD6-97DF-B2FEF1981B46}"/>
    <cellStyle name="Normal 5 3 2 5 2 8" xfId="17065" xr:uid="{78614FEB-A62A-4B75-84CC-8A169AD0FB19}"/>
    <cellStyle name="Normal 5 3 2 5 2 9" xfId="19410" xr:uid="{6C86A61B-51D7-4D59-B269-85557E1A2B1B}"/>
    <cellStyle name="Normal 5 3 2 5 3" xfId="1074" xr:uid="{2A543314-C594-452F-8DA5-E97349CD45F1}"/>
    <cellStyle name="Normal 5 3 2 5 3 10" xfId="22180" xr:uid="{A6C7EBA5-CBEC-4C3F-A5D3-F3451304B399}"/>
    <cellStyle name="Normal 5 3 2 5 3 11" xfId="24525" xr:uid="{120FF051-E5B6-4E7C-8211-39AE908B7C75}"/>
    <cellStyle name="Normal 5 3 2 5 3 12" xfId="26870" xr:uid="{94B9D8E0-D91A-48BF-94DD-9D69347E9946}"/>
    <cellStyle name="Normal 5 3 2 5 3 2" xfId="3419" xr:uid="{9B8C1FC1-E0D3-467A-87AE-960592E4714D}"/>
    <cellStyle name="Normal 5 3 2 5 3 3" xfId="5764" xr:uid="{AFB03AB5-78C6-4458-97B0-4C2AF5295CCC}"/>
    <cellStyle name="Normal 5 3 2 5 3 4" xfId="8109" xr:uid="{6CD7F058-55CA-44A3-A3AB-492FCDB40ADC}"/>
    <cellStyle name="Normal 5 3 2 5 3 5" xfId="10454" xr:uid="{9BA1428E-7EEC-4BD8-BDFA-78111C4FB69D}"/>
    <cellStyle name="Normal 5 3 2 5 3 6" xfId="12799" xr:uid="{390A3B44-36B8-4CE5-AAFB-AD00D8474188}"/>
    <cellStyle name="Normal 5 3 2 5 3 7" xfId="15144" xr:uid="{001D457E-5E9F-4B25-B089-3D8DA1B8C31D}"/>
    <cellStyle name="Normal 5 3 2 5 3 8" xfId="17490" xr:uid="{EAC3AFC0-D4C3-4430-BD4E-250D84E0DAA2}"/>
    <cellStyle name="Normal 5 3 2 5 3 9" xfId="19835" xr:uid="{A80E9C34-5F28-4EDC-BFB1-EC1CAE87437C}"/>
    <cellStyle name="Normal 5 3 2 5 4" xfId="1458" xr:uid="{E956074E-CE86-4D91-A8D6-BD34027BD518}"/>
    <cellStyle name="Normal 5 3 2 5 4 10" xfId="22564" xr:uid="{4C4E33A3-C28E-46D9-B58A-25C17FF2C6EC}"/>
    <cellStyle name="Normal 5 3 2 5 4 11" xfId="24909" xr:uid="{3547ED2F-74FB-47E5-8A75-E896C76C7541}"/>
    <cellStyle name="Normal 5 3 2 5 4 12" xfId="27254" xr:uid="{CB69B634-EAE3-43DC-A552-EB145D42FFAC}"/>
    <cellStyle name="Normal 5 3 2 5 4 2" xfId="3803" xr:uid="{7F57E748-A7B3-4295-AE54-FB6038CE6253}"/>
    <cellStyle name="Normal 5 3 2 5 4 3" xfId="6148" xr:uid="{0C86A1CE-EE3F-4945-A687-447554843D8E}"/>
    <cellStyle name="Normal 5 3 2 5 4 4" xfId="8493" xr:uid="{6FCB4B34-5481-4DD0-9F00-B7FAA7A265A5}"/>
    <cellStyle name="Normal 5 3 2 5 4 5" xfId="10838" xr:uid="{301C49DE-5C28-48F8-944A-EBB1CBA5F2CA}"/>
    <cellStyle name="Normal 5 3 2 5 4 6" xfId="13183" xr:uid="{0A6CD129-6A25-4C73-9631-9420EA7A1763}"/>
    <cellStyle name="Normal 5 3 2 5 4 7" xfId="15528" xr:uid="{32209E46-854F-4937-90E6-9121B4E3F226}"/>
    <cellStyle name="Normal 5 3 2 5 4 8" xfId="17874" xr:uid="{7D5CAFAE-68F0-4467-AFFF-B8961BC18B6D}"/>
    <cellStyle name="Normal 5 3 2 5 4 9" xfId="20219" xr:uid="{9C79F05A-98BE-4BBD-BB5D-49C0029F6F72}"/>
    <cellStyle name="Normal 5 3 2 5 5" xfId="1842" xr:uid="{B7EC5A18-E3E2-4454-B019-DC61629002CC}"/>
    <cellStyle name="Normal 5 3 2 5 5 10" xfId="22948" xr:uid="{747F2440-FA5F-4ABD-9E1F-612698A8B9C4}"/>
    <cellStyle name="Normal 5 3 2 5 5 11" xfId="25293" xr:uid="{1F5AE078-FD7A-4126-9765-F4AA56B91237}"/>
    <cellStyle name="Normal 5 3 2 5 5 12" xfId="27638" xr:uid="{7D93C629-2C72-449A-BD73-291E7885C2B9}"/>
    <cellStyle name="Normal 5 3 2 5 5 2" xfId="4187" xr:uid="{C392C3D2-C7EF-4C02-9610-046276478F14}"/>
    <cellStyle name="Normal 5 3 2 5 5 3" xfId="6532" xr:uid="{D0BADBFE-8ECF-40BF-9E93-76C82D579111}"/>
    <cellStyle name="Normal 5 3 2 5 5 4" xfId="8877" xr:uid="{41D11BA3-6536-41C5-B62E-C9FC7CBD2C15}"/>
    <cellStyle name="Normal 5 3 2 5 5 5" xfId="11222" xr:uid="{7155A452-4F67-462A-9EDC-7FE3D604DF9B}"/>
    <cellStyle name="Normal 5 3 2 5 5 6" xfId="13567" xr:uid="{3F848CE8-982A-4601-9E7D-65495833CA73}"/>
    <cellStyle name="Normal 5 3 2 5 5 7" xfId="15912" xr:uid="{B148B2CD-25ED-4300-A51B-CFAA6FC41B48}"/>
    <cellStyle name="Normal 5 3 2 5 5 8" xfId="18258" xr:uid="{2EE4F5F1-0F31-468B-9E48-AEC78BF1D09F}"/>
    <cellStyle name="Normal 5 3 2 5 5 9" xfId="20603" xr:uid="{1A502E44-5ACB-4825-A528-D04788745CBA}"/>
    <cellStyle name="Normal 5 3 2 5 6" xfId="2226" xr:uid="{59809F81-DDB5-499D-9E53-F79D1806442F}"/>
    <cellStyle name="Normal 5 3 2 5 6 10" xfId="23332" xr:uid="{DCBF2912-1F4D-470D-8F83-AF538DB0751F}"/>
    <cellStyle name="Normal 5 3 2 5 6 11" xfId="25677" xr:uid="{68EE9D60-DB24-4DD8-B7E3-089DED11243F}"/>
    <cellStyle name="Normal 5 3 2 5 6 12" xfId="28022" xr:uid="{144C787B-86E7-452F-94A8-688F487B9DA5}"/>
    <cellStyle name="Normal 5 3 2 5 6 2" xfId="4571" xr:uid="{F05F9FDF-6B80-4DCB-B0D0-F1C17E6A16CA}"/>
    <cellStyle name="Normal 5 3 2 5 6 3" xfId="6916" xr:uid="{180F27F0-73A2-42DE-8169-1730BEE4E43A}"/>
    <cellStyle name="Normal 5 3 2 5 6 4" xfId="9261" xr:uid="{B94C9883-2866-4276-A51B-7F9D8C596318}"/>
    <cellStyle name="Normal 5 3 2 5 6 5" xfId="11606" xr:uid="{AF162D33-4B34-40CF-B09E-C411CACEFE1E}"/>
    <cellStyle name="Normal 5 3 2 5 6 6" xfId="13951" xr:uid="{F96C5CFA-D5A5-4A7C-9349-5B8D762A5ED9}"/>
    <cellStyle name="Normal 5 3 2 5 6 7" xfId="16296" xr:uid="{1D6E93BE-E7B6-44A7-9236-B35D4EB97CC8}"/>
    <cellStyle name="Normal 5 3 2 5 6 8" xfId="18642" xr:uid="{54E23E8B-19A2-4D3A-8564-E10C3B94066F}"/>
    <cellStyle name="Normal 5 3 2 5 6 9" xfId="20987" xr:uid="{A56F2EE4-A9F0-44BD-975B-A60D00A48E01}"/>
    <cellStyle name="Normal 5 3 2 5 7" xfId="2610" xr:uid="{C6E1BCEB-71AA-481B-9FA7-53687BBEF3EC}"/>
    <cellStyle name="Normal 5 3 2 5 8" xfId="4955" xr:uid="{B631531C-0FC0-49FF-A49D-D89A13B2AA75}"/>
    <cellStyle name="Normal 5 3 2 5 9" xfId="7300" xr:uid="{1249AF5D-AF38-4BDB-B2FF-4C6AF5C9AEA1}"/>
    <cellStyle name="Normal 5 3 2 6" xfId="313" xr:uid="{61C39414-85F6-4AFC-99B5-BDCC759D1C7B}"/>
    <cellStyle name="Normal 5 3 2 6 10" xfId="9693" xr:uid="{9807C922-C66D-4A71-83E1-545B9060857A}"/>
    <cellStyle name="Normal 5 3 2 6 11" xfId="12038" xr:uid="{6F3D6BD6-7787-4FB0-AF58-B377BE9E473F}"/>
    <cellStyle name="Normal 5 3 2 6 12" xfId="14383" xr:uid="{77C7E5E2-7466-4C5E-AB0C-9BEE5F98A764}"/>
    <cellStyle name="Normal 5 3 2 6 13" xfId="16729" xr:uid="{78ABCFF9-493D-492F-A61E-48F969A1AE4E}"/>
    <cellStyle name="Normal 5 3 2 6 14" xfId="19074" xr:uid="{0A15F567-5742-4880-9FD8-79687D18375C}"/>
    <cellStyle name="Normal 5 3 2 6 15" xfId="21419" xr:uid="{6BA97CC0-4FE4-46EC-AE7E-BCFE1835FB57}"/>
    <cellStyle name="Normal 5 3 2 6 16" xfId="23764" xr:uid="{BABC154F-049D-4240-BD54-9723949D82A0}"/>
    <cellStyle name="Normal 5 3 2 6 17" xfId="26109" xr:uid="{E71C7BA4-9242-4527-8E2C-C0BBB51E19DE}"/>
    <cellStyle name="Normal 5 3 2 6 2" xfId="697" xr:uid="{ABEF334D-07B2-4ACA-94EE-D8294B0DD4A6}"/>
    <cellStyle name="Normal 5 3 2 6 2 10" xfId="21803" xr:uid="{D0888381-DA37-4D78-BC94-7B9D1F014D29}"/>
    <cellStyle name="Normal 5 3 2 6 2 11" xfId="24148" xr:uid="{218F52DD-0ED4-4157-8BEF-EB82E43A2F76}"/>
    <cellStyle name="Normal 5 3 2 6 2 12" xfId="26493" xr:uid="{6503BF4C-BF37-4D46-B24F-3930D091CDE6}"/>
    <cellStyle name="Normal 5 3 2 6 2 2" xfId="3042" xr:uid="{1182CD50-0DAB-41B8-B905-4F82DBE6672A}"/>
    <cellStyle name="Normal 5 3 2 6 2 3" xfId="5387" xr:uid="{F1D02ED3-7427-4C0A-B37B-F4F452765D23}"/>
    <cellStyle name="Normal 5 3 2 6 2 4" xfId="7732" xr:uid="{F7BED8DB-E525-49F3-8022-61665BA6B1A3}"/>
    <cellStyle name="Normal 5 3 2 6 2 5" xfId="10077" xr:uid="{C122CCE8-B5F5-4FCC-A24B-B68C8CED820D}"/>
    <cellStyle name="Normal 5 3 2 6 2 6" xfId="12422" xr:uid="{67EE4C49-A6FA-44FF-9FD9-61A0FE4C4425}"/>
    <cellStyle name="Normal 5 3 2 6 2 7" xfId="14767" xr:uid="{7DCF7A7B-75C1-46A7-B5E4-BCD31F3A025E}"/>
    <cellStyle name="Normal 5 3 2 6 2 8" xfId="17113" xr:uid="{58513517-49C5-4F29-B512-13395BADA076}"/>
    <cellStyle name="Normal 5 3 2 6 2 9" xfId="19458" xr:uid="{1307E8E0-46F0-4888-B2CD-4B6B4AF0F812}"/>
    <cellStyle name="Normal 5 3 2 6 3" xfId="1122" xr:uid="{49F5E0EE-5A9E-4223-BF14-11D9BAFE5A78}"/>
    <cellStyle name="Normal 5 3 2 6 3 10" xfId="22228" xr:uid="{CDB21FCC-AC24-442A-A6BB-BA2E7D71975A}"/>
    <cellStyle name="Normal 5 3 2 6 3 11" xfId="24573" xr:uid="{3DC4CF6D-4D9F-4B4C-9811-EF4990EA4265}"/>
    <cellStyle name="Normal 5 3 2 6 3 12" xfId="26918" xr:uid="{6964E340-3EF0-4C40-BD3D-DD894B4AE65D}"/>
    <cellStyle name="Normal 5 3 2 6 3 2" xfId="3467" xr:uid="{AEFE15F0-08C5-4D90-8E9E-C4D62448F95E}"/>
    <cellStyle name="Normal 5 3 2 6 3 3" xfId="5812" xr:uid="{B984A4C2-5543-42E3-9C7A-C801D2AB5270}"/>
    <cellStyle name="Normal 5 3 2 6 3 4" xfId="8157" xr:uid="{19FC63EB-6696-4DC9-AD89-D958560661E8}"/>
    <cellStyle name="Normal 5 3 2 6 3 5" xfId="10502" xr:uid="{B3D043C7-7E5D-4A67-9BB3-61648CF643A6}"/>
    <cellStyle name="Normal 5 3 2 6 3 6" xfId="12847" xr:uid="{0012C283-5BD8-4BF5-A3BC-831B16844AAD}"/>
    <cellStyle name="Normal 5 3 2 6 3 7" xfId="15192" xr:uid="{746C45D4-896F-4E35-B30C-789F0901853E}"/>
    <cellStyle name="Normal 5 3 2 6 3 8" xfId="17538" xr:uid="{3B01AA08-D0CD-4D01-AE1A-4AB25FEEAB30}"/>
    <cellStyle name="Normal 5 3 2 6 3 9" xfId="19883" xr:uid="{4B168AC3-CCF6-45CF-83A7-35300835FBD1}"/>
    <cellStyle name="Normal 5 3 2 6 4" xfId="1506" xr:uid="{74E85012-FC56-4D32-8E27-B41CD6AE275E}"/>
    <cellStyle name="Normal 5 3 2 6 4 10" xfId="22612" xr:uid="{DCF09C06-AFA1-4D4B-9D6B-2CA17D7E2402}"/>
    <cellStyle name="Normal 5 3 2 6 4 11" xfId="24957" xr:uid="{133BE7F1-2408-4A4E-9457-E5C1EE749EFB}"/>
    <cellStyle name="Normal 5 3 2 6 4 12" xfId="27302" xr:uid="{960144A6-45C1-4D64-BD88-E0B0907D7006}"/>
    <cellStyle name="Normal 5 3 2 6 4 2" xfId="3851" xr:uid="{CAD13095-BBF1-4FDA-94AA-6346CCDD43B6}"/>
    <cellStyle name="Normal 5 3 2 6 4 3" xfId="6196" xr:uid="{51980C95-2808-4425-A6A7-83CC1702248A}"/>
    <cellStyle name="Normal 5 3 2 6 4 4" xfId="8541" xr:uid="{93E083D0-7BB9-4C10-B8A6-FD5FDC063EF6}"/>
    <cellStyle name="Normal 5 3 2 6 4 5" xfId="10886" xr:uid="{02E95122-3F02-4C76-9AC7-ECF47561284A}"/>
    <cellStyle name="Normal 5 3 2 6 4 6" xfId="13231" xr:uid="{FB5EBA5F-D30F-4B38-B088-6511E59ADBC7}"/>
    <cellStyle name="Normal 5 3 2 6 4 7" xfId="15576" xr:uid="{6FD48234-E849-4812-A8D8-C199277F302E}"/>
    <cellStyle name="Normal 5 3 2 6 4 8" xfId="17922" xr:uid="{B3E2A318-F707-46BD-BAFA-A37010F38F7A}"/>
    <cellStyle name="Normal 5 3 2 6 4 9" xfId="20267" xr:uid="{33E2155E-0236-4AB6-8ABB-B3D984A0FDF7}"/>
    <cellStyle name="Normal 5 3 2 6 5" xfId="1890" xr:uid="{C1922BB6-1A57-4ADA-B4F8-09CB6DC9F739}"/>
    <cellStyle name="Normal 5 3 2 6 5 10" xfId="22996" xr:uid="{ACF0A4D6-029E-4616-92F2-CA86326CCCA9}"/>
    <cellStyle name="Normal 5 3 2 6 5 11" xfId="25341" xr:uid="{4D8F25E7-CF76-4CC7-8021-6F6241679A50}"/>
    <cellStyle name="Normal 5 3 2 6 5 12" xfId="27686" xr:uid="{C3EB299E-6942-4EF0-910F-59D15F1B1542}"/>
    <cellStyle name="Normal 5 3 2 6 5 2" xfId="4235" xr:uid="{38CAB620-0508-4067-BEFB-AD4405A3DF54}"/>
    <cellStyle name="Normal 5 3 2 6 5 3" xfId="6580" xr:uid="{AB28E59F-41BA-490B-9208-69D94487AD24}"/>
    <cellStyle name="Normal 5 3 2 6 5 4" xfId="8925" xr:uid="{97198811-2D31-4093-8907-74536C899FF4}"/>
    <cellStyle name="Normal 5 3 2 6 5 5" xfId="11270" xr:uid="{0C74FAE5-05C8-4A9A-91ED-EC3001552559}"/>
    <cellStyle name="Normal 5 3 2 6 5 6" xfId="13615" xr:uid="{F1702CCB-8328-4221-8173-C0031BAB5337}"/>
    <cellStyle name="Normal 5 3 2 6 5 7" xfId="15960" xr:uid="{14CC5A80-79F3-4CE1-99FA-629A02837BC7}"/>
    <cellStyle name="Normal 5 3 2 6 5 8" xfId="18306" xr:uid="{E0B41156-27E9-4819-8917-9349A89178BC}"/>
    <cellStyle name="Normal 5 3 2 6 5 9" xfId="20651" xr:uid="{24BE9012-E80B-4FC2-9C87-BCC4CB03F771}"/>
    <cellStyle name="Normal 5 3 2 6 6" xfId="2274" xr:uid="{89B39373-AA31-417E-8B2F-B66E2E03766D}"/>
    <cellStyle name="Normal 5 3 2 6 6 10" xfId="23380" xr:uid="{3938183E-D1C0-4DE5-BB6E-AC705EBBC92B}"/>
    <cellStyle name="Normal 5 3 2 6 6 11" xfId="25725" xr:uid="{4906C2A6-0275-459C-BC04-1E02AF5C380D}"/>
    <cellStyle name="Normal 5 3 2 6 6 12" xfId="28070" xr:uid="{D6BD0CFD-C875-4D1E-B1BA-28399D53F968}"/>
    <cellStyle name="Normal 5 3 2 6 6 2" xfId="4619" xr:uid="{B40DD0E8-E061-4977-A733-C7AD6F104207}"/>
    <cellStyle name="Normal 5 3 2 6 6 3" xfId="6964" xr:uid="{B376B763-CCF9-4B34-9E70-B819908102B8}"/>
    <cellStyle name="Normal 5 3 2 6 6 4" xfId="9309" xr:uid="{B16FC25D-944A-4611-893A-201C713C3A99}"/>
    <cellStyle name="Normal 5 3 2 6 6 5" xfId="11654" xr:uid="{60BB209F-2FAF-469C-B6EA-F1EB586FA598}"/>
    <cellStyle name="Normal 5 3 2 6 6 6" xfId="13999" xr:uid="{15D879C4-E322-4F0C-AFC7-B4562AD0FE0C}"/>
    <cellStyle name="Normal 5 3 2 6 6 7" xfId="16344" xr:uid="{605A5994-E3ED-42EF-BA0D-A61156C6E7D3}"/>
    <cellStyle name="Normal 5 3 2 6 6 8" xfId="18690" xr:uid="{B3B6AD2D-3960-4C91-A623-206BC737AAE6}"/>
    <cellStyle name="Normal 5 3 2 6 6 9" xfId="21035" xr:uid="{60C7F546-C6E5-4488-B378-B05AAA16B1F4}"/>
    <cellStyle name="Normal 5 3 2 6 7" xfId="2658" xr:uid="{0D7E3A48-CE34-4FCD-9D48-86B1942DD4F9}"/>
    <cellStyle name="Normal 5 3 2 6 8" xfId="5003" xr:uid="{8F574E18-8E15-4D37-BB6A-4FE5239F4ED2}"/>
    <cellStyle name="Normal 5 3 2 6 9" xfId="7348" xr:uid="{925675BA-7BE8-465F-A301-934412C3BDFE}"/>
    <cellStyle name="Normal 5 3 2 7" xfId="361" xr:uid="{727B6AE1-C9AA-4FE5-8124-ED795318AFED}"/>
    <cellStyle name="Normal 5 3 2 7 10" xfId="9741" xr:uid="{EDB72AB7-004C-41C3-AC5F-A72EAB60A4E4}"/>
    <cellStyle name="Normal 5 3 2 7 11" xfId="12086" xr:uid="{B0CE3636-2305-47F2-B089-E3B1B0A888B7}"/>
    <cellStyle name="Normal 5 3 2 7 12" xfId="14431" xr:uid="{98CA9711-E253-415A-B358-C5361D87E8AA}"/>
    <cellStyle name="Normal 5 3 2 7 13" xfId="16777" xr:uid="{FF7F909E-3A8A-4472-ABD1-D7928D46EC1A}"/>
    <cellStyle name="Normal 5 3 2 7 14" xfId="19122" xr:uid="{8713E371-52B2-42E7-9AAC-9E131C22C538}"/>
    <cellStyle name="Normal 5 3 2 7 15" xfId="21467" xr:uid="{89F4EE93-0F3F-4432-B9B5-15CAF0A3B776}"/>
    <cellStyle name="Normal 5 3 2 7 16" xfId="23812" xr:uid="{54F723B3-298A-4426-BF66-A350C7CEDA5E}"/>
    <cellStyle name="Normal 5 3 2 7 17" xfId="26157" xr:uid="{FFB34134-9A18-4E7B-884D-5E9E37B507A7}"/>
    <cellStyle name="Normal 5 3 2 7 2" xfId="745" xr:uid="{B944357F-0200-47F9-A077-3D6F7C3EBDD7}"/>
    <cellStyle name="Normal 5 3 2 7 2 10" xfId="21851" xr:uid="{10E19954-9E24-461F-B2E4-7AA71B0D0BC5}"/>
    <cellStyle name="Normal 5 3 2 7 2 11" xfId="24196" xr:uid="{554B7EC5-BA49-4641-AC12-F2E8888E8CFD}"/>
    <cellStyle name="Normal 5 3 2 7 2 12" xfId="26541" xr:uid="{42229E6B-5887-4507-9E93-1FD403B7E3F6}"/>
    <cellStyle name="Normal 5 3 2 7 2 2" xfId="3090" xr:uid="{33CCF297-9027-4FAC-943E-EF90750D93A5}"/>
    <cellStyle name="Normal 5 3 2 7 2 3" xfId="5435" xr:uid="{D2CE1A56-5F16-4A01-A649-3E9A5687279D}"/>
    <cellStyle name="Normal 5 3 2 7 2 4" xfId="7780" xr:uid="{EFAA3C35-8E1B-4754-A4DF-3C2B439FC1B5}"/>
    <cellStyle name="Normal 5 3 2 7 2 5" xfId="10125" xr:uid="{0F0E41A8-F6C5-4154-96E5-F4EC25521DC1}"/>
    <cellStyle name="Normal 5 3 2 7 2 6" xfId="12470" xr:uid="{725B5556-4812-4B48-929A-B562B2FC1C1A}"/>
    <cellStyle name="Normal 5 3 2 7 2 7" xfId="14815" xr:uid="{45196421-6CD5-4110-B828-3CA0F43851B3}"/>
    <cellStyle name="Normal 5 3 2 7 2 8" xfId="17161" xr:uid="{A0E25950-5E61-4C39-BEB3-F26BE0714756}"/>
    <cellStyle name="Normal 5 3 2 7 2 9" xfId="19506" xr:uid="{61E925E3-EDE1-47D5-B09C-F44278179EC7}"/>
    <cellStyle name="Normal 5 3 2 7 3" xfId="1170" xr:uid="{F40CCA3C-0B5F-4CDC-99CF-55F4C6E59FA7}"/>
    <cellStyle name="Normal 5 3 2 7 3 10" xfId="22276" xr:uid="{5FDF07E2-4347-451F-A80F-F51943AB145C}"/>
    <cellStyle name="Normal 5 3 2 7 3 11" xfId="24621" xr:uid="{B46C76D0-7D98-41DF-A960-03FBAFE16C0F}"/>
    <cellStyle name="Normal 5 3 2 7 3 12" xfId="26966" xr:uid="{8591B945-5C7F-4622-8334-7FA9B0A7B396}"/>
    <cellStyle name="Normal 5 3 2 7 3 2" xfId="3515" xr:uid="{455466AE-32B2-4C7E-BBE7-44F96A1B5CED}"/>
    <cellStyle name="Normal 5 3 2 7 3 3" xfId="5860" xr:uid="{0265854C-74C3-4F4C-B721-3B93CD68CE1D}"/>
    <cellStyle name="Normal 5 3 2 7 3 4" xfId="8205" xr:uid="{8AEF042A-84EA-47FA-8741-44C026B92816}"/>
    <cellStyle name="Normal 5 3 2 7 3 5" xfId="10550" xr:uid="{2A3619A9-22AA-4245-BB11-3D6841E34ED4}"/>
    <cellStyle name="Normal 5 3 2 7 3 6" xfId="12895" xr:uid="{3878261C-EDC3-4324-90AA-11F7F6CE22CD}"/>
    <cellStyle name="Normal 5 3 2 7 3 7" xfId="15240" xr:uid="{9538233C-916B-49CE-A274-0F6E2723CD62}"/>
    <cellStyle name="Normal 5 3 2 7 3 8" xfId="17586" xr:uid="{C319E9A0-91C9-4132-816D-8F6104357BE7}"/>
    <cellStyle name="Normal 5 3 2 7 3 9" xfId="19931" xr:uid="{4D82DAAC-F7D8-4AFA-BF87-427F9B86EAAA}"/>
    <cellStyle name="Normal 5 3 2 7 4" xfId="1554" xr:uid="{46AA6A95-D338-4A4B-BF8B-C4BF5943287A}"/>
    <cellStyle name="Normal 5 3 2 7 4 10" xfId="22660" xr:uid="{C3C5820E-CA79-475F-95DC-7E7AB171D23A}"/>
    <cellStyle name="Normal 5 3 2 7 4 11" xfId="25005" xr:uid="{6AAE632F-3ADE-44FD-BB9E-95F5F504557A}"/>
    <cellStyle name="Normal 5 3 2 7 4 12" xfId="27350" xr:uid="{B7A5B1C8-8691-459F-B1FE-77E8D39A7D85}"/>
    <cellStyle name="Normal 5 3 2 7 4 2" xfId="3899" xr:uid="{33685615-FF41-47AA-BA33-F77F43A88C13}"/>
    <cellStyle name="Normal 5 3 2 7 4 3" xfId="6244" xr:uid="{D3FA36A8-39AA-42A4-88B0-5CE70F30E874}"/>
    <cellStyle name="Normal 5 3 2 7 4 4" xfId="8589" xr:uid="{5FCBAF59-E655-4F8D-8DF1-221AC5096324}"/>
    <cellStyle name="Normal 5 3 2 7 4 5" xfId="10934" xr:uid="{80351640-7092-4F4E-A85D-1215794DDC78}"/>
    <cellStyle name="Normal 5 3 2 7 4 6" xfId="13279" xr:uid="{20F20C11-B5BA-4D00-89C9-7CB0E749CD85}"/>
    <cellStyle name="Normal 5 3 2 7 4 7" xfId="15624" xr:uid="{D628B52A-F547-48CA-8230-D3F8ED814713}"/>
    <cellStyle name="Normal 5 3 2 7 4 8" xfId="17970" xr:uid="{EA92C690-CBC6-4BF2-9F23-A0C3CBC6F0CC}"/>
    <cellStyle name="Normal 5 3 2 7 4 9" xfId="20315" xr:uid="{77D88D4F-9468-4E33-8507-9F60748147E4}"/>
    <cellStyle name="Normal 5 3 2 7 5" xfId="1938" xr:uid="{40B05855-05BC-424C-877B-06D7C21D0699}"/>
    <cellStyle name="Normal 5 3 2 7 5 10" xfId="23044" xr:uid="{4C283F6C-4BC8-4691-ADBC-1FC4D89B7CBF}"/>
    <cellStyle name="Normal 5 3 2 7 5 11" xfId="25389" xr:uid="{31EAA0BE-DFD8-4A13-9A98-39659FBC9A43}"/>
    <cellStyle name="Normal 5 3 2 7 5 12" xfId="27734" xr:uid="{9E7EE49B-D523-48FB-A9E9-BF8FDFB489D1}"/>
    <cellStyle name="Normal 5 3 2 7 5 2" xfId="4283" xr:uid="{A9ADB0E4-E877-4614-AF1C-D89423FFD028}"/>
    <cellStyle name="Normal 5 3 2 7 5 3" xfId="6628" xr:uid="{5EAC48FB-909A-40E1-BDD7-9223F0A24FCD}"/>
    <cellStyle name="Normal 5 3 2 7 5 4" xfId="8973" xr:uid="{B18A246E-A773-4726-8AB3-F8287F3EB32B}"/>
    <cellStyle name="Normal 5 3 2 7 5 5" xfId="11318" xr:uid="{DF035864-AA40-4FF2-94B7-27C34E5A0EE0}"/>
    <cellStyle name="Normal 5 3 2 7 5 6" xfId="13663" xr:uid="{82BEE809-7769-4E28-BB70-DB8CA973E172}"/>
    <cellStyle name="Normal 5 3 2 7 5 7" xfId="16008" xr:uid="{7DF4FA53-2399-4024-8999-E0A18C94CD93}"/>
    <cellStyle name="Normal 5 3 2 7 5 8" xfId="18354" xr:uid="{8F11DBF1-F2FF-4B34-83F3-BC8F0327267A}"/>
    <cellStyle name="Normal 5 3 2 7 5 9" xfId="20699" xr:uid="{68683045-73E7-44D8-BB44-AAE39AA47614}"/>
    <cellStyle name="Normal 5 3 2 7 6" xfId="2322" xr:uid="{1EDAEC0A-8B32-4DBC-9E9E-7F1F84A36F7B}"/>
    <cellStyle name="Normal 5 3 2 7 6 10" xfId="23428" xr:uid="{67674F0B-1F53-48E3-846B-592F3C5F2F6A}"/>
    <cellStyle name="Normal 5 3 2 7 6 11" xfId="25773" xr:uid="{67693A66-D16B-496E-8AEA-7A9A69FA8C38}"/>
    <cellStyle name="Normal 5 3 2 7 6 12" xfId="28118" xr:uid="{70CA4CB7-2CAE-49CB-A3F0-B454A9E4471C}"/>
    <cellStyle name="Normal 5 3 2 7 6 2" xfId="4667" xr:uid="{67F70A29-A0FD-40C6-A817-C9EE1C4E4B42}"/>
    <cellStyle name="Normal 5 3 2 7 6 3" xfId="7012" xr:uid="{0C1A07CF-AF9B-4D18-BC20-BCAF3DA37880}"/>
    <cellStyle name="Normal 5 3 2 7 6 4" xfId="9357" xr:uid="{846B3E7E-6C67-410C-ADFC-922255DAC76C}"/>
    <cellStyle name="Normal 5 3 2 7 6 5" xfId="11702" xr:uid="{FF9DB02A-FAFC-462E-B739-B3EEC16B934D}"/>
    <cellStyle name="Normal 5 3 2 7 6 6" xfId="14047" xr:uid="{0261259D-F258-4707-B0F2-39A586BB8957}"/>
    <cellStyle name="Normal 5 3 2 7 6 7" xfId="16392" xr:uid="{679297E2-CB46-4070-831B-070DEA3F6D53}"/>
    <cellStyle name="Normal 5 3 2 7 6 8" xfId="18738" xr:uid="{0E96AB55-2DF9-4DF4-9777-41CC06931C28}"/>
    <cellStyle name="Normal 5 3 2 7 6 9" xfId="21083" xr:uid="{134E628D-F46F-4EDD-A4D5-EA4D0349C729}"/>
    <cellStyle name="Normal 5 3 2 7 7" xfId="2706" xr:uid="{465ED17A-A75E-4CB1-9A6E-82A1E9156326}"/>
    <cellStyle name="Normal 5 3 2 7 8" xfId="5051" xr:uid="{7E346595-C3CA-489F-A7EA-A3641D47A938}"/>
    <cellStyle name="Normal 5 3 2 7 9" xfId="7396" xr:uid="{7C6B8E9C-0945-4426-A63F-0F0A3B5B3114}"/>
    <cellStyle name="Normal 5 3 2 8" xfId="409" xr:uid="{53BEE377-5B75-4BE6-89D5-C4B88E960ACB}"/>
    <cellStyle name="Normal 5 3 2 8 10" xfId="9789" xr:uid="{5B033BC0-24F8-4B30-8F81-5CF4DFF4B4D2}"/>
    <cellStyle name="Normal 5 3 2 8 11" xfId="12134" xr:uid="{D82145EB-F652-41DA-9C22-5FC97F303B9C}"/>
    <cellStyle name="Normal 5 3 2 8 12" xfId="14479" xr:uid="{55F4910B-EDE5-4DBE-AFC8-8D84164B5410}"/>
    <cellStyle name="Normal 5 3 2 8 13" xfId="16825" xr:uid="{F3DB07EB-9664-4E39-9D95-1F477168F300}"/>
    <cellStyle name="Normal 5 3 2 8 14" xfId="19170" xr:uid="{D1012287-2926-4365-BBB2-FF0CD8278884}"/>
    <cellStyle name="Normal 5 3 2 8 15" xfId="21515" xr:uid="{7062F35A-6F79-461A-9D1C-73002E556111}"/>
    <cellStyle name="Normal 5 3 2 8 16" xfId="23860" xr:uid="{EE4E9A6E-4D25-4526-8ADB-14746D4CE222}"/>
    <cellStyle name="Normal 5 3 2 8 17" xfId="26205" xr:uid="{5DEC5519-FF64-4D2F-BC05-9550299068A1}"/>
    <cellStyle name="Normal 5 3 2 8 2" xfId="793" xr:uid="{A06DBFC8-2512-4229-B011-7E7648C64BA3}"/>
    <cellStyle name="Normal 5 3 2 8 2 10" xfId="21899" xr:uid="{F61C1AE5-9901-43B6-A15D-74021AFA3EE5}"/>
    <cellStyle name="Normal 5 3 2 8 2 11" xfId="24244" xr:uid="{7C0115AF-895B-4C03-9C8E-07D4061CE7F8}"/>
    <cellStyle name="Normal 5 3 2 8 2 12" xfId="26589" xr:uid="{9C5CA6E1-1293-4D25-996A-9ADACC0E355D}"/>
    <cellStyle name="Normal 5 3 2 8 2 2" xfId="3138" xr:uid="{C09973D8-949E-419B-9192-B98110AAAAEB}"/>
    <cellStyle name="Normal 5 3 2 8 2 3" xfId="5483" xr:uid="{731F00A3-675D-4C5E-81C3-98D0FCC2F124}"/>
    <cellStyle name="Normal 5 3 2 8 2 4" xfId="7828" xr:uid="{1343A0FF-D17E-46D5-8148-E66FFB88302F}"/>
    <cellStyle name="Normal 5 3 2 8 2 5" xfId="10173" xr:uid="{E12C39E3-A14F-47B2-93DA-73AB4281A7AC}"/>
    <cellStyle name="Normal 5 3 2 8 2 6" xfId="12518" xr:uid="{B7FA493D-DFDC-4CCC-BEA9-D5B8CBDC37CB}"/>
    <cellStyle name="Normal 5 3 2 8 2 7" xfId="14863" xr:uid="{2C245204-2CC5-4A89-88CD-30BB4A43FA9D}"/>
    <cellStyle name="Normal 5 3 2 8 2 8" xfId="17209" xr:uid="{B8ADB741-BD45-4B76-AA09-B0209608808A}"/>
    <cellStyle name="Normal 5 3 2 8 2 9" xfId="19554" xr:uid="{30098E5A-4326-4166-AD7B-8AA867EF23D3}"/>
    <cellStyle name="Normal 5 3 2 8 3" xfId="1218" xr:uid="{ADEBFED4-C3C8-485C-88DE-930DB6F22E98}"/>
    <cellStyle name="Normal 5 3 2 8 3 10" xfId="22324" xr:uid="{2CE4F1B3-D7E4-4B4E-A19D-8CF9090ACFFB}"/>
    <cellStyle name="Normal 5 3 2 8 3 11" xfId="24669" xr:uid="{9827EB2C-C9EF-48B4-890E-DED91874F357}"/>
    <cellStyle name="Normal 5 3 2 8 3 12" xfId="27014" xr:uid="{5EBDDBFA-DB51-49CD-820F-93A4C821EE38}"/>
    <cellStyle name="Normal 5 3 2 8 3 2" xfId="3563" xr:uid="{518663C8-75C4-423B-B618-C9A0FB48E1C9}"/>
    <cellStyle name="Normal 5 3 2 8 3 3" xfId="5908" xr:uid="{5934AB26-91E9-488C-BAA9-DACF21EF3959}"/>
    <cellStyle name="Normal 5 3 2 8 3 4" xfId="8253" xr:uid="{993C6D3A-8A89-4BEE-99DA-413C6FC6BC5D}"/>
    <cellStyle name="Normal 5 3 2 8 3 5" xfId="10598" xr:uid="{5C5A1127-53EC-4A1E-B84E-516643D882FD}"/>
    <cellStyle name="Normal 5 3 2 8 3 6" xfId="12943" xr:uid="{E6F3BE48-F3A4-4B7C-949E-561F3EE95CE4}"/>
    <cellStyle name="Normal 5 3 2 8 3 7" xfId="15288" xr:uid="{6C33343E-8A09-4BD7-8F99-CBFC39C324A4}"/>
    <cellStyle name="Normal 5 3 2 8 3 8" xfId="17634" xr:uid="{B21C39E4-81CE-4679-8D66-1D69F3C66998}"/>
    <cellStyle name="Normal 5 3 2 8 3 9" xfId="19979" xr:uid="{AA3DC5D9-5035-4DCA-9F7E-31D7A9810790}"/>
    <cellStyle name="Normal 5 3 2 8 4" xfId="1602" xr:uid="{1AA6A418-E4A3-486B-83F4-0D16D10AE85A}"/>
    <cellStyle name="Normal 5 3 2 8 4 10" xfId="22708" xr:uid="{A03D55C2-C944-4BB0-BC2D-2E6233F3447F}"/>
    <cellStyle name="Normal 5 3 2 8 4 11" xfId="25053" xr:uid="{9F30DA1F-DC43-43A9-A50E-75DDC6651BF2}"/>
    <cellStyle name="Normal 5 3 2 8 4 12" xfId="27398" xr:uid="{544016B4-A69B-4C87-816F-52054AA128BE}"/>
    <cellStyle name="Normal 5 3 2 8 4 2" xfId="3947" xr:uid="{243C88DB-394C-4964-87ED-BD70CAEFFBFD}"/>
    <cellStyle name="Normal 5 3 2 8 4 3" xfId="6292" xr:uid="{F516FE80-6561-4031-AD2F-A4357CC01520}"/>
    <cellStyle name="Normal 5 3 2 8 4 4" xfId="8637" xr:uid="{8806EFFD-27CB-4881-8FC7-88B135336899}"/>
    <cellStyle name="Normal 5 3 2 8 4 5" xfId="10982" xr:uid="{F41BEF65-D070-4644-A05A-22CF4D431F63}"/>
    <cellStyle name="Normal 5 3 2 8 4 6" xfId="13327" xr:uid="{7A2563EC-3FD7-4015-8B1B-3356E14325C2}"/>
    <cellStyle name="Normal 5 3 2 8 4 7" xfId="15672" xr:uid="{FD5A69A5-463C-49A9-9DE3-F5ED8534E109}"/>
    <cellStyle name="Normal 5 3 2 8 4 8" xfId="18018" xr:uid="{C6901410-1CF8-47CF-95D0-2C237D3325C7}"/>
    <cellStyle name="Normal 5 3 2 8 4 9" xfId="20363" xr:uid="{7C1AD94D-A5CC-4CB6-9F55-D18C6C6756A2}"/>
    <cellStyle name="Normal 5 3 2 8 5" xfId="1986" xr:uid="{A5CD4AC7-57A4-497D-8FC4-6046BE9FF8AE}"/>
    <cellStyle name="Normal 5 3 2 8 5 10" xfId="23092" xr:uid="{49C11FE7-AB54-4F34-AF11-AE7BD279CB86}"/>
    <cellStyle name="Normal 5 3 2 8 5 11" xfId="25437" xr:uid="{C93ADFD5-1D6E-454F-A0C6-E8906B9D6408}"/>
    <cellStyle name="Normal 5 3 2 8 5 12" xfId="27782" xr:uid="{68BA21FB-5564-4FDA-B678-34A410C15C4D}"/>
    <cellStyle name="Normal 5 3 2 8 5 2" xfId="4331" xr:uid="{0A700C3A-2F8F-4EBA-868F-B687B9C2C87C}"/>
    <cellStyle name="Normal 5 3 2 8 5 3" xfId="6676" xr:uid="{C45E0BD3-D807-45E2-9B5A-8AD0BDA35F73}"/>
    <cellStyle name="Normal 5 3 2 8 5 4" xfId="9021" xr:uid="{72E15076-CDE0-473A-B71F-0CC58BB9F7F1}"/>
    <cellStyle name="Normal 5 3 2 8 5 5" xfId="11366" xr:uid="{E458A90B-93B6-4A6E-AF41-9AA711E414ED}"/>
    <cellStyle name="Normal 5 3 2 8 5 6" xfId="13711" xr:uid="{7E0F5549-E2E6-49A1-8D46-01F6E6E4707C}"/>
    <cellStyle name="Normal 5 3 2 8 5 7" xfId="16056" xr:uid="{98114E35-A964-4FA6-9E9E-079DB305BB34}"/>
    <cellStyle name="Normal 5 3 2 8 5 8" xfId="18402" xr:uid="{5985F99D-2D79-4456-8C32-5DD2C653A8F6}"/>
    <cellStyle name="Normal 5 3 2 8 5 9" xfId="20747" xr:uid="{27D9BC7D-A054-473B-84F1-A135361BDFCD}"/>
    <cellStyle name="Normal 5 3 2 8 6" xfId="2370" xr:uid="{5BFF1114-701C-4250-BE83-BEBCF819D58C}"/>
    <cellStyle name="Normal 5 3 2 8 6 10" xfId="23476" xr:uid="{9B5E45C3-580E-431E-A3FA-3B36B5A1E331}"/>
    <cellStyle name="Normal 5 3 2 8 6 11" xfId="25821" xr:uid="{64232312-C306-4006-9E17-CD68D37EA74B}"/>
    <cellStyle name="Normal 5 3 2 8 6 12" xfId="28166" xr:uid="{711E2811-913A-4464-9875-AFD18C25AE10}"/>
    <cellStyle name="Normal 5 3 2 8 6 2" xfId="4715" xr:uid="{BB5AB0E8-C02B-444D-99DC-18D5F4279A09}"/>
    <cellStyle name="Normal 5 3 2 8 6 3" xfId="7060" xr:uid="{42239753-7B97-4AF8-8F92-E204ED753E64}"/>
    <cellStyle name="Normal 5 3 2 8 6 4" xfId="9405" xr:uid="{0CE65816-8BD4-4782-A3F9-9E69C1620D57}"/>
    <cellStyle name="Normal 5 3 2 8 6 5" xfId="11750" xr:uid="{8B249C7F-BEF1-43DA-B560-1E18E60FBF67}"/>
    <cellStyle name="Normal 5 3 2 8 6 6" xfId="14095" xr:uid="{1C63EB0E-FFDE-40E0-9A8D-7EA3E9B3E13A}"/>
    <cellStyle name="Normal 5 3 2 8 6 7" xfId="16440" xr:uid="{AFA88839-F125-4F34-965F-A2F3FA946FA4}"/>
    <cellStyle name="Normal 5 3 2 8 6 8" xfId="18786" xr:uid="{59721EED-36E7-4816-BA0B-7A42D1309F7E}"/>
    <cellStyle name="Normal 5 3 2 8 6 9" xfId="21131" xr:uid="{6C993E77-ACF8-4EE9-B3FC-288409882C52}"/>
    <cellStyle name="Normal 5 3 2 8 7" xfId="2754" xr:uid="{6B5C4063-89D7-43FA-B099-6887E03CF0B9}"/>
    <cellStyle name="Normal 5 3 2 8 8" xfId="5099" xr:uid="{33F0FFDE-0F8C-4803-960C-C73C46AF077F}"/>
    <cellStyle name="Normal 5 3 2 8 9" xfId="7444" xr:uid="{511B30D2-FD2D-432A-A81F-9801CE06417D}"/>
    <cellStyle name="Normal 5 3 2 9" xfId="457" xr:uid="{C6413B1E-806E-42E0-BCD0-CA49358A389E}"/>
    <cellStyle name="Normal 5 3 2 9 10" xfId="21563" xr:uid="{59523C85-7A30-444B-8905-D2A7C648350C}"/>
    <cellStyle name="Normal 5 3 2 9 11" xfId="23908" xr:uid="{B5220231-B98E-48AE-BEC2-AFD14A207F56}"/>
    <cellStyle name="Normal 5 3 2 9 12" xfId="26253" xr:uid="{6989CF60-0BE9-4C56-A403-A7FD05E69C2C}"/>
    <cellStyle name="Normal 5 3 2 9 2" xfId="2802" xr:uid="{A8EA9735-7CB3-475B-9F1B-F285F33FD396}"/>
    <cellStyle name="Normal 5 3 2 9 3" xfId="5147" xr:uid="{87E445C7-32D2-4FD7-8F44-E69EBE20A29B}"/>
    <cellStyle name="Normal 5 3 2 9 4" xfId="7492" xr:uid="{C4E301B7-3EC9-4470-BB56-3F578CEE3C15}"/>
    <cellStyle name="Normal 5 3 2 9 5" xfId="9837" xr:uid="{3FEE9CA4-B36D-4316-B34E-8E1FF28FCB4E}"/>
    <cellStyle name="Normal 5 3 2 9 6" xfId="12182" xr:uid="{F317CAFD-93BE-4C65-B79A-9B94463F96E9}"/>
    <cellStyle name="Normal 5 3 2 9 7" xfId="14527" xr:uid="{1EE0B301-1F7E-4050-8E05-7BA1E7A86938}"/>
    <cellStyle name="Normal 5 3 2 9 8" xfId="16873" xr:uid="{D9D5DF7A-07EE-4B2F-A120-2AB8C337B48A}"/>
    <cellStyle name="Normal 5 3 2 9 9" xfId="19218" xr:uid="{BBFE832E-9474-404E-9A6A-7616847F661F}"/>
    <cellStyle name="Normal 5 3 20" xfId="14119" xr:uid="{884E6BF0-B572-4BC1-B104-A157D3244597}"/>
    <cellStyle name="Normal 5 3 21" xfId="16465" xr:uid="{79EE86A1-D8AC-4C8D-9F96-C4385972E1FB}"/>
    <cellStyle name="Normal 5 3 22" xfId="18810" xr:uid="{6C0B64ED-74E5-4FA3-823B-1113B43751DB}"/>
    <cellStyle name="Normal 5 3 23" xfId="21155" xr:uid="{B159FD97-2CF8-45AA-8C06-932B8930A341}"/>
    <cellStyle name="Normal 5 3 24" xfId="23500" xr:uid="{2A747A21-0566-45AF-A455-F9CB7E5F3181}"/>
    <cellStyle name="Normal 5 3 25" xfId="25845" xr:uid="{CA3E8CD2-0698-4F61-B373-8BD0013D193D}"/>
    <cellStyle name="Normal 5 3 3" xfId="97" xr:uid="{FB1F4F23-22E4-40D8-88D2-017EDFF0D8A6}"/>
    <cellStyle name="Normal 5 3 3 10" xfId="9477" xr:uid="{A2759E34-B2E0-4C11-87D9-4ECFDB27F1FA}"/>
    <cellStyle name="Normal 5 3 3 11" xfId="11822" xr:uid="{1D0FCA8C-51AD-4FC9-8BAD-588AE045632A}"/>
    <cellStyle name="Normal 5 3 3 12" xfId="14167" xr:uid="{0E29DD7B-CE43-458A-A38B-0B25B8563EE1}"/>
    <cellStyle name="Normal 5 3 3 13" xfId="16513" xr:uid="{1C4D83E1-613B-40F8-9183-17FBE09131BC}"/>
    <cellStyle name="Normal 5 3 3 14" xfId="18858" xr:uid="{45822EA9-EE88-4631-9108-345AAC723AFD}"/>
    <cellStyle name="Normal 5 3 3 15" xfId="21203" xr:uid="{36AE4081-3A4F-4474-BA8B-DCFD161B1EAD}"/>
    <cellStyle name="Normal 5 3 3 16" xfId="23548" xr:uid="{AB8116A9-BFDD-41DE-96E1-59558A69B857}"/>
    <cellStyle name="Normal 5 3 3 17" xfId="25893" xr:uid="{55A5C050-6DF2-4B5E-98DF-DC68C96C47D7}"/>
    <cellStyle name="Normal 5 3 3 2" xfId="481" xr:uid="{5CA980FC-DA6C-43D5-BD0B-BC1E914C1725}"/>
    <cellStyle name="Normal 5 3 3 2 10" xfId="21587" xr:uid="{AA3BECB1-A3E3-43D8-8300-5072E761A6E0}"/>
    <cellStyle name="Normal 5 3 3 2 11" xfId="23932" xr:uid="{1AE0AB1D-8A1C-4117-ADF2-3C9C6FA8E1ED}"/>
    <cellStyle name="Normal 5 3 3 2 12" xfId="26277" xr:uid="{6DC6AD8A-050B-4564-BC18-8F3349F6DF9D}"/>
    <cellStyle name="Normal 5 3 3 2 2" xfId="2826" xr:uid="{3BC055FE-3DB5-401B-9E79-8A9EC76F4434}"/>
    <cellStyle name="Normal 5 3 3 2 3" xfId="5171" xr:uid="{1BE0910F-FF9B-4AF1-9AC0-AE6E5933443E}"/>
    <cellStyle name="Normal 5 3 3 2 4" xfId="7516" xr:uid="{A7D99203-A193-42CA-A77A-C9DF801DE236}"/>
    <cellStyle name="Normal 5 3 3 2 5" xfId="9861" xr:uid="{8334592A-7C40-4D3F-833B-81AF33EA8AB4}"/>
    <cellStyle name="Normal 5 3 3 2 6" xfId="12206" xr:uid="{566C50DB-118C-4B13-AF68-6E19137DA472}"/>
    <cellStyle name="Normal 5 3 3 2 7" xfId="14551" xr:uid="{37380BC6-7131-498E-9AD2-C95CBFBABF52}"/>
    <cellStyle name="Normal 5 3 3 2 8" xfId="16897" xr:uid="{D78BD6FD-03F5-4455-B964-E467B72A40DE}"/>
    <cellStyle name="Normal 5 3 3 2 9" xfId="19242" xr:uid="{BF7E7124-9869-4BE4-9FA6-D73B8E7B8D5A}"/>
    <cellStyle name="Normal 5 3 3 3" xfId="906" xr:uid="{24D7614F-A7A9-49C2-AB85-FDC1511CDC5D}"/>
    <cellStyle name="Normal 5 3 3 3 10" xfId="22012" xr:uid="{5BB1EE79-DFC5-488D-BEC7-56A2C776E050}"/>
    <cellStyle name="Normal 5 3 3 3 11" xfId="24357" xr:uid="{4FE7CDE1-18AA-4A37-B959-11ECC5546FB1}"/>
    <cellStyle name="Normal 5 3 3 3 12" xfId="26702" xr:uid="{E37111C9-6C2E-4FF1-9556-BB097B7A812D}"/>
    <cellStyle name="Normal 5 3 3 3 2" xfId="3251" xr:uid="{FD2EE423-EBE0-4E2F-AF63-0CABC452CA5F}"/>
    <cellStyle name="Normal 5 3 3 3 3" xfId="5596" xr:uid="{4FDE98C2-F0C8-4AA2-9E19-A6EC691DBB4A}"/>
    <cellStyle name="Normal 5 3 3 3 4" xfId="7941" xr:uid="{5C7F8ED0-983D-439C-81D6-1A9632C8D2DB}"/>
    <cellStyle name="Normal 5 3 3 3 5" xfId="10286" xr:uid="{6C361A46-45FE-43DE-9317-EA35B8299A35}"/>
    <cellStyle name="Normal 5 3 3 3 6" xfId="12631" xr:uid="{7E63897A-FC97-400D-AD79-38E2A560603B}"/>
    <cellStyle name="Normal 5 3 3 3 7" xfId="14976" xr:uid="{81D6C3E3-7854-4457-BBB6-982728CC28BB}"/>
    <cellStyle name="Normal 5 3 3 3 8" xfId="17322" xr:uid="{3A3FC147-AF06-41D5-BE1C-B086529AE811}"/>
    <cellStyle name="Normal 5 3 3 3 9" xfId="19667" xr:uid="{E3E9C40D-50E2-4D15-A502-EEBFFA61C5F3}"/>
    <cellStyle name="Normal 5 3 3 4" xfId="1290" xr:uid="{C2821EE5-3E75-4FDB-89B9-AED647DBC9C2}"/>
    <cellStyle name="Normal 5 3 3 4 10" xfId="22396" xr:uid="{D22A7C13-C730-4189-BD5D-ABFCA0E0E1DF}"/>
    <cellStyle name="Normal 5 3 3 4 11" xfId="24741" xr:uid="{339577C4-1BDE-4BFC-86D2-0CEA3A097660}"/>
    <cellStyle name="Normal 5 3 3 4 12" xfId="27086" xr:uid="{EE9F0F3C-EDB2-4FB9-BD60-36281EECC86F}"/>
    <cellStyle name="Normal 5 3 3 4 2" xfId="3635" xr:uid="{01CDE59B-0120-4757-8AE2-15085C40ACF1}"/>
    <cellStyle name="Normal 5 3 3 4 3" xfId="5980" xr:uid="{515598BF-7660-41BD-A095-0A9B039B2D51}"/>
    <cellStyle name="Normal 5 3 3 4 4" xfId="8325" xr:uid="{377FDF05-BCEF-4DAA-9B35-A15AA4B7AF1E}"/>
    <cellStyle name="Normal 5 3 3 4 5" xfId="10670" xr:uid="{7F43B6CE-5339-4572-904D-BA2C550B59D8}"/>
    <cellStyle name="Normal 5 3 3 4 6" xfId="13015" xr:uid="{155B5609-98A5-4314-AB21-E1C220B10126}"/>
    <cellStyle name="Normal 5 3 3 4 7" xfId="15360" xr:uid="{C97E1735-4A48-46EF-9F6E-AC1CDB31AF5C}"/>
    <cellStyle name="Normal 5 3 3 4 8" xfId="17706" xr:uid="{E3C15EB4-B5E4-41C3-A058-419CC1DEC4CE}"/>
    <cellStyle name="Normal 5 3 3 4 9" xfId="20051" xr:uid="{D66A8863-7D8F-4305-95CA-B0D70CDFCB8C}"/>
    <cellStyle name="Normal 5 3 3 5" xfId="1674" xr:uid="{7555E325-BAF9-4CA3-A8AD-6E0180D26F71}"/>
    <cellStyle name="Normal 5 3 3 5 10" xfId="22780" xr:uid="{67666D1A-B6AC-4E3E-B497-61E0419FA14A}"/>
    <cellStyle name="Normal 5 3 3 5 11" xfId="25125" xr:uid="{FCE6FF98-90BC-49D2-BD22-45AF84262FFE}"/>
    <cellStyle name="Normal 5 3 3 5 12" xfId="27470" xr:uid="{7D4E7174-0AF1-42BA-9334-B44CB3D78C45}"/>
    <cellStyle name="Normal 5 3 3 5 2" xfId="4019" xr:uid="{DC9FDCBB-8F1E-492C-AEA9-08060B2BFABA}"/>
    <cellStyle name="Normal 5 3 3 5 3" xfId="6364" xr:uid="{C94FC742-4E07-453A-AC2B-3ACF102E2C03}"/>
    <cellStyle name="Normal 5 3 3 5 4" xfId="8709" xr:uid="{D8A83A21-98D4-48F8-81E3-27F4EC891FCA}"/>
    <cellStyle name="Normal 5 3 3 5 5" xfId="11054" xr:uid="{047DD4F2-0D45-4197-B312-EF55A9FEB9EC}"/>
    <cellStyle name="Normal 5 3 3 5 6" xfId="13399" xr:uid="{20D4CF7D-F5F0-470C-B641-AC6D3486EB07}"/>
    <cellStyle name="Normal 5 3 3 5 7" xfId="15744" xr:uid="{88A9F4F4-B5C4-486C-B5AD-F46CEB4C2ABF}"/>
    <cellStyle name="Normal 5 3 3 5 8" xfId="18090" xr:uid="{0EF3D8D0-4F91-4A88-9A09-D0486D276708}"/>
    <cellStyle name="Normal 5 3 3 5 9" xfId="20435" xr:uid="{E5476AE0-7E2C-4E73-810C-84CB10FCD5FC}"/>
    <cellStyle name="Normal 5 3 3 6" xfId="2058" xr:uid="{DC33616F-E22F-462C-A58D-4113A996D5FE}"/>
    <cellStyle name="Normal 5 3 3 6 10" xfId="23164" xr:uid="{764F77B7-A8DC-4A15-BEF3-9F7A1407B9D7}"/>
    <cellStyle name="Normal 5 3 3 6 11" xfId="25509" xr:uid="{E76ABC96-A79E-49D0-AC4D-E59794DDC523}"/>
    <cellStyle name="Normal 5 3 3 6 12" xfId="27854" xr:uid="{EEA0EEEF-B5B3-4534-8551-2BEE5281AACC}"/>
    <cellStyle name="Normal 5 3 3 6 2" xfId="4403" xr:uid="{B0448AC0-3923-4C9C-9E8F-AE652326BB04}"/>
    <cellStyle name="Normal 5 3 3 6 3" xfId="6748" xr:uid="{49191AAD-F4D2-4D24-8BD6-06F358A1689B}"/>
    <cellStyle name="Normal 5 3 3 6 4" xfId="9093" xr:uid="{EBC433E0-1C2C-4931-B213-E22069DD9B7C}"/>
    <cellStyle name="Normal 5 3 3 6 5" xfId="11438" xr:uid="{0FF32421-A37B-47AA-990A-7C562B143D88}"/>
    <cellStyle name="Normal 5 3 3 6 6" xfId="13783" xr:uid="{35F21DD1-7328-4D06-982A-F8B039F4B71F}"/>
    <cellStyle name="Normal 5 3 3 6 7" xfId="16128" xr:uid="{73D751D9-711D-49FD-8DB6-2544979997B1}"/>
    <cellStyle name="Normal 5 3 3 6 8" xfId="18474" xr:uid="{EE9B26E7-8F3E-4E56-B2BF-6FFB659C885E}"/>
    <cellStyle name="Normal 5 3 3 6 9" xfId="20819" xr:uid="{8D1F9B2E-BF7C-4159-8EDC-27FD6BE578F3}"/>
    <cellStyle name="Normal 5 3 3 7" xfId="2442" xr:uid="{177C9439-EAB9-4150-B602-652A6CC279AD}"/>
    <cellStyle name="Normal 5 3 3 8" xfId="4787" xr:uid="{5221CD5E-9EED-4522-B7CC-4915D32DC4C0}"/>
    <cellStyle name="Normal 5 3 3 9" xfId="7132" xr:uid="{A0F0F8E5-99FF-4895-8488-2D709732E6B2}"/>
    <cellStyle name="Normal 5 3 4" xfId="145" xr:uid="{84A64CD3-3A16-41C9-B7EA-24BFDB1CE39F}"/>
    <cellStyle name="Normal 5 3 4 10" xfId="9525" xr:uid="{50D98173-3BD4-4DC1-8428-D73D9871659B}"/>
    <cellStyle name="Normal 5 3 4 11" xfId="11870" xr:uid="{86D1C751-FCBD-4F3F-9833-9D5C91402CC8}"/>
    <cellStyle name="Normal 5 3 4 12" xfId="14215" xr:uid="{0DD19E8D-16D5-458D-9945-F6AE03407CC3}"/>
    <cellStyle name="Normal 5 3 4 13" xfId="16561" xr:uid="{0E1EB519-8883-4699-8E64-E2D00193A716}"/>
    <cellStyle name="Normal 5 3 4 14" xfId="18906" xr:uid="{1E7E6486-CCF0-4D91-9E9D-55E574C1249B}"/>
    <cellStyle name="Normal 5 3 4 15" xfId="21251" xr:uid="{FD15EB31-4554-42D4-965E-CFFCB9CE3EB5}"/>
    <cellStyle name="Normal 5 3 4 16" xfId="23596" xr:uid="{DBC04981-13B8-4892-B4BA-BB3ED5B9A414}"/>
    <cellStyle name="Normal 5 3 4 17" xfId="25941" xr:uid="{B64F8340-318F-40ED-B121-03E2F2073132}"/>
    <cellStyle name="Normal 5 3 4 2" xfId="529" xr:uid="{E797726B-6EAB-4398-AFE3-F4948F5213DD}"/>
    <cellStyle name="Normal 5 3 4 2 10" xfId="21635" xr:uid="{4FDF97C9-C3A6-45B9-9153-92F1747886D8}"/>
    <cellStyle name="Normal 5 3 4 2 11" xfId="23980" xr:uid="{57B84674-C498-4FD7-8D9B-D8C865B4D260}"/>
    <cellStyle name="Normal 5 3 4 2 12" xfId="26325" xr:uid="{92A01F57-E435-4B0F-92F9-5551E5AA4987}"/>
    <cellStyle name="Normal 5 3 4 2 2" xfId="2874" xr:uid="{8FE92D04-0020-4E1F-86DD-94A5B6CA5FA9}"/>
    <cellStyle name="Normal 5 3 4 2 3" xfId="5219" xr:uid="{02235727-4315-4702-BC47-117B491C7B45}"/>
    <cellStyle name="Normal 5 3 4 2 4" xfId="7564" xr:uid="{49AE0553-16A0-4611-A8FE-5DA7EAD728A0}"/>
    <cellStyle name="Normal 5 3 4 2 5" xfId="9909" xr:uid="{14C14917-CDED-47E9-9A21-26F1209BC7D9}"/>
    <cellStyle name="Normal 5 3 4 2 6" xfId="12254" xr:uid="{D05A1190-EA1E-4107-9872-031EEE48997A}"/>
    <cellStyle name="Normal 5 3 4 2 7" xfId="14599" xr:uid="{25450D42-E9B2-4DA4-A39F-8E4CFA370AA0}"/>
    <cellStyle name="Normal 5 3 4 2 8" xfId="16945" xr:uid="{EFFC272B-7574-41B0-B8E3-15565003FB8C}"/>
    <cellStyle name="Normal 5 3 4 2 9" xfId="19290" xr:uid="{6E470E9C-2819-4645-B17D-AE6FC4F89AD0}"/>
    <cellStyle name="Normal 5 3 4 3" xfId="954" xr:uid="{6C107645-3BB8-49E2-A050-FBE84EEA7CDF}"/>
    <cellStyle name="Normal 5 3 4 3 10" xfId="22060" xr:uid="{AFD50FAE-BA1E-443F-9FBD-E89766BA2F46}"/>
    <cellStyle name="Normal 5 3 4 3 11" xfId="24405" xr:uid="{C5365C8C-0CE6-4DDC-BBA6-3B6D298CCFDE}"/>
    <cellStyle name="Normal 5 3 4 3 12" xfId="26750" xr:uid="{F73B4E2C-1AFD-4359-BA4C-99860F3EBE74}"/>
    <cellStyle name="Normal 5 3 4 3 2" xfId="3299" xr:uid="{67CBEAD0-4FAE-46C6-ABB9-5AAF7C7EA907}"/>
    <cellStyle name="Normal 5 3 4 3 3" xfId="5644" xr:uid="{FB80D032-47E1-4BAA-9DA1-09AB4CD2996C}"/>
    <cellStyle name="Normal 5 3 4 3 4" xfId="7989" xr:uid="{BAF0EE57-8E41-4521-A295-81FD1B328C98}"/>
    <cellStyle name="Normal 5 3 4 3 5" xfId="10334" xr:uid="{B5134D95-EF25-4655-B081-837312C7D542}"/>
    <cellStyle name="Normal 5 3 4 3 6" xfId="12679" xr:uid="{326D299D-E681-4582-B40B-851E8B0ED220}"/>
    <cellStyle name="Normal 5 3 4 3 7" xfId="15024" xr:uid="{E0120FFC-0492-44AC-A5D3-97C2A504D437}"/>
    <cellStyle name="Normal 5 3 4 3 8" xfId="17370" xr:uid="{41D6B8E6-8C9A-4F66-BDA3-482700015AAD}"/>
    <cellStyle name="Normal 5 3 4 3 9" xfId="19715" xr:uid="{2B059112-5DD0-4F56-9A45-CAAA59E0C756}"/>
    <cellStyle name="Normal 5 3 4 4" xfId="1338" xr:uid="{BF6CFDA7-925C-4ED8-9432-F7BD9FF767D9}"/>
    <cellStyle name="Normal 5 3 4 4 10" xfId="22444" xr:uid="{CD97DF51-1797-468F-8B9C-CA4945F67902}"/>
    <cellStyle name="Normal 5 3 4 4 11" xfId="24789" xr:uid="{A552362C-1413-4A3A-B3C7-BC0C01633EB2}"/>
    <cellStyle name="Normal 5 3 4 4 12" xfId="27134" xr:uid="{C578E882-86C7-4C7F-950C-5DB311A4B16C}"/>
    <cellStyle name="Normal 5 3 4 4 2" xfId="3683" xr:uid="{EBB67BCE-0524-496A-8FE0-C5CB4963FB5C}"/>
    <cellStyle name="Normal 5 3 4 4 3" xfId="6028" xr:uid="{3503E0EB-6888-4D5C-B703-0E206EDC0D33}"/>
    <cellStyle name="Normal 5 3 4 4 4" xfId="8373" xr:uid="{2A2151FE-B00C-42E3-898C-38E203C031FB}"/>
    <cellStyle name="Normal 5 3 4 4 5" xfId="10718" xr:uid="{9180EBBD-893E-448A-95DE-709FAA2FA4A9}"/>
    <cellStyle name="Normal 5 3 4 4 6" xfId="13063" xr:uid="{7B342926-BCFE-45F9-9284-9C40832EB029}"/>
    <cellStyle name="Normal 5 3 4 4 7" xfId="15408" xr:uid="{D8EC5C25-6D21-4E4B-85C2-26209D9117C0}"/>
    <cellStyle name="Normal 5 3 4 4 8" xfId="17754" xr:uid="{02A29CBF-FA0D-421E-B5CC-0770BB8C7CB1}"/>
    <cellStyle name="Normal 5 3 4 4 9" xfId="20099" xr:uid="{A75B9170-358E-400D-875F-BFBDA81A1198}"/>
    <cellStyle name="Normal 5 3 4 5" xfId="1722" xr:uid="{416AE422-7F5E-4925-B44B-B21F9EA169C0}"/>
    <cellStyle name="Normal 5 3 4 5 10" xfId="22828" xr:uid="{077BC725-E09F-471A-A12D-B1C6C8F17A74}"/>
    <cellStyle name="Normal 5 3 4 5 11" xfId="25173" xr:uid="{8FEE2137-8F9D-4A9D-A19B-3AEC3907E864}"/>
    <cellStyle name="Normal 5 3 4 5 12" xfId="27518" xr:uid="{70D19A84-51D6-4EAC-BF3C-F3E55B2CC92B}"/>
    <cellStyle name="Normal 5 3 4 5 2" xfId="4067" xr:uid="{D9D84113-CD5D-4FF3-8959-D73CB154B462}"/>
    <cellStyle name="Normal 5 3 4 5 3" xfId="6412" xr:uid="{CD35F4A5-0057-4AD6-B442-D7A8C37D11A9}"/>
    <cellStyle name="Normal 5 3 4 5 4" xfId="8757" xr:uid="{AD79199B-7367-4657-8DC0-6B04F9533720}"/>
    <cellStyle name="Normal 5 3 4 5 5" xfId="11102" xr:uid="{5E4D858D-1F6C-41DF-AE99-80E5046742E1}"/>
    <cellStyle name="Normal 5 3 4 5 6" xfId="13447" xr:uid="{81DF0EC3-31A0-4887-AE32-B12B85BA34F6}"/>
    <cellStyle name="Normal 5 3 4 5 7" xfId="15792" xr:uid="{22EC74A2-1969-4D99-8B9B-9B06FA5C2896}"/>
    <cellStyle name="Normal 5 3 4 5 8" xfId="18138" xr:uid="{1EE0107B-0C0D-49F7-9ADF-884AD4F9C8E5}"/>
    <cellStyle name="Normal 5 3 4 5 9" xfId="20483" xr:uid="{A027D093-D3A8-4A43-BDBC-C996342C752B}"/>
    <cellStyle name="Normal 5 3 4 6" xfId="2106" xr:uid="{2753B660-9407-4D7F-AD95-901E41DD83EB}"/>
    <cellStyle name="Normal 5 3 4 6 10" xfId="23212" xr:uid="{38EDA3C7-39A7-4965-A0D7-B6C2CE4E3DBE}"/>
    <cellStyle name="Normal 5 3 4 6 11" xfId="25557" xr:uid="{F0213430-0AA0-4A48-B036-16FB0B9FAB07}"/>
    <cellStyle name="Normal 5 3 4 6 12" xfId="27902" xr:uid="{8FE75009-12CD-46A3-BDA8-57FCE1ED102B}"/>
    <cellStyle name="Normal 5 3 4 6 2" xfId="4451" xr:uid="{A8285905-A232-4B05-AA67-4A914419E677}"/>
    <cellStyle name="Normal 5 3 4 6 3" xfId="6796" xr:uid="{02C815EF-A0F1-467E-ABCA-54B66214B209}"/>
    <cellStyle name="Normal 5 3 4 6 4" xfId="9141" xr:uid="{B9E6D87A-4825-4C50-BDC3-A1F43BEAFEF7}"/>
    <cellStyle name="Normal 5 3 4 6 5" xfId="11486" xr:uid="{BFF4A2FF-1CB0-4AB4-9268-B2EB6191C117}"/>
    <cellStyle name="Normal 5 3 4 6 6" xfId="13831" xr:uid="{73D8ACA3-9B60-4735-AD4D-ADAFE9DBE3F5}"/>
    <cellStyle name="Normal 5 3 4 6 7" xfId="16176" xr:uid="{F8B25BF9-45DD-4377-90DD-BE62AEF58217}"/>
    <cellStyle name="Normal 5 3 4 6 8" xfId="18522" xr:uid="{C7E5C55C-5706-4D20-8AF4-46D4AA0388CB}"/>
    <cellStyle name="Normal 5 3 4 6 9" xfId="20867" xr:uid="{C53AA7F0-30A8-4806-AF69-F842D53A9305}"/>
    <cellStyle name="Normal 5 3 4 7" xfId="2490" xr:uid="{F4EEAE84-7162-45FB-BB14-A34CF6059256}"/>
    <cellStyle name="Normal 5 3 4 8" xfId="4835" xr:uid="{C0EF5151-C3EA-4358-98BE-2FF17B074DDE}"/>
    <cellStyle name="Normal 5 3 4 9" xfId="7180" xr:uid="{2CAF00FA-A463-406E-8AF8-5EF9AACAD817}"/>
    <cellStyle name="Normal 5 3 5" xfId="193" xr:uid="{EDD50C0A-E4AC-40B6-8AFD-865759712403}"/>
    <cellStyle name="Normal 5 3 5 10" xfId="9573" xr:uid="{9619FBC7-7138-4D70-92C5-866A0EB3C820}"/>
    <cellStyle name="Normal 5 3 5 11" xfId="11918" xr:uid="{1A1C1513-A486-49E1-BE0E-CDF1DA161496}"/>
    <cellStyle name="Normal 5 3 5 12" xfId="14263" xr:uid="{94166A07-F8E8-45A9-9895-20D8E6761959}"/>
    <cellStyle name="Normal 5 3 5 13" xfId="16609" xr:uid="{C9280956-371E-4FC4-A06C-686B516349A3}"/>
    <cellStyle name="Normal 5 3 5 14" xfId="18954" xr:uid="{EC397999-A846-4425-ABD8-8742702711EA}"/>
    <cellStyle name="Normal 5 3 5 15" xfId="21299" xr:uid="{7D0F9697-9BE6-4B9C-A658-B55BF973B17A}"/>
    <cellStyle name="Normal 5 3 5 16" xfId="23644" xr:uid="{9230D04A-47A1-4DD9-9DE7-0CD313A0DCC0}"/>
    <cellStyle name="Normal 5 3 5 17" xfId="25989" xr:uid="{BC107D23-39F9-4B87-A4A1-F8792C282685}"/>
    <cellStyle name="Normal 5 3 5 2" xfId="577" xr:uid="{6E59AD70-9275-43A9-B44B-96FBFF370230}"/>
    <cellStyle name="Normal 5 3 5 2 10" xfId="21683" xr:uid="{5C8910F5-3911-49CC-BBF0-5562F01669DD}"/>
    <cellStyle name="Normal 5 3 5 2 11" xfId="24028" xr:uid="{8A582D81-03FD-4083-9BA5-979359E97C8E}"/>
    <cellStyle name="Normal 5 3 5 2 12" xfId="26373" xr:uid="{5CB1B79A-DFE3-410E-960E-DAD12781DD54}"/>
    <cellStyle name="Normal 5 3 5 2 2" xfId="2922" xr:uid="{46ABBDEE-1DA5-41A6-A09A-5AC02D0522F1}"/>
    <cellStyle name="Normal 5 3 5 2 3" xfId="5267" xr:uid="{4FB4734A-385C-4631-AE56-4DD5F55771F5}"/>
    <cellStyle name="Normal 5 3 5 2 4" xfId="7612" xr:uid="{CB3A0230-FA5F-4544-B8DE-E2623C8834AC}"/>
    <cellStyle name="Normal 5 3 5 2 5" xfId="9957" xr:uid="{CB1C1242-F336-4390-92C6-2EC19FDB7EE0}"/>
    <cellStyle name="Normal 5 3 5 2 6" xfId="12302" xr:uid="{CE1E8735-D4E6-4D79-8232-4AAD72472258}"/>
    <cellStyle name="Normal 5 3 5 2 7" xfId="14647" xr:uid="{0FA66451-0610-43A1-A7CC-15EDAFCC9BE0}"/>
    <cellStyle name="Normal 5 3 5 2 8" xfId="16993" xr:uid="{1EAC4A79-8538-4180-9539-9493B47B4049}"/>
    <cellStyle name="Normal 5 3 5 2 9" xfId="19338" xr:uid="{DFA24C60-E1B2-4C08-A515-9D013C4607BF}"/>
    <cellStyle name="Normal 5 3 5 3" xfId="1002" xr:uid="{743873DF-32D1-4316-966D-624D05F23A1F}"/>
    <cellStyle name="Normal 5 3 5 3 10" xfId="22108" xr:uid="{2602BDC5-FDB4-4A39-BDEA-80AAF3355E61}"/>
    <cellStyle name="Normal 5 3 5 3 11" xfId="24453" xr:uid="{F62FB04A-799F-47DC-A08E-064EA60D362D}"/>
    <cellStyle name="Normal 5 3 5 3 12" xfId="26798" xr:uid="{90E0BF21-8719-429C-947C-74BEAA5137C6}"/>
    <cellStyle name="Normal 5 3 5 3 2" xfId="3347" xr:uid="{1B80E902-AE67-42F2-9DD0-AEDF81565897}"/>
    <cellStyle name="Normal 5 3 5 3 3" xfId="5692" xr:uid="{E15DE7BD-BF5F-47F1-B395-B64527F9DFFA}"/>
    <cellStyle name="Normal 5 3 5 3 4" xfId="8037" xr:uid="{41FCBE71-3320-42FE-B480-D6D223C13A7C}"/>
    <cellStyle name="Normal 5 3 5 3 5" xfId="10382" xr:uid="{BFBB145A-B1D4-47CC-85F2-9B42175349FF}"/>
    <cellStyle name="Normal 5 3 5 3 6" xfId="12727" xr:uid="{3BF65B3D-EEB2-44A7-9F52-0F440B2975C5}"/>
    <cellStyle name="Normal 5 3 5 3 7" xfId="15072" xr:uid="{2C0AE0A1-7876-4372-AF04-3225304377EF}"/>
    <cellStyle name="Normal 5 3 5 3 8" xfId="17418" xr:uid="{6C640631-3297-428A-B259-62536518C6A8}"/>
    <cellStyle name="Normal 5 3 5 3 9" xfId="19763" xr:uid="{C11DCFD8-067F-4703-9CD9-8B48E3A8B956}"/>
    <cellStyle name="Normal 5 3 5 4" xfId="1386" xr:uid="{3BF02C4E-6ADC-455F-91A3-3354276298EF}"/>
    <cellStyle name="Normal 5 3 5 4 10" xfId="22492" xr:uid="{6CF9F53E-FED0-42F4-B029-4F6F430395FB}"/>
    <cellStyle name="Normal 5 3 5 4 11" xfId="24837" xr:uid="{114A42CB-E6C1-4AF7-AC89-062D460D3711}"/>
    <cellStyle name="Normal 5 3 5 4 12" xfId="27182" xr:uid="{DB62168C-46E3-46C7-920C-11B08C724971}"/>
    <cellStyle name="Normal 5 3 5 4 2" xfId="3731" xr:uid="{D6810EFC-510D-474C-86DD-C61AAB04D71A}"/>
    <cellStyle name="Normal 5 3 5 4 3" xfId="6076" xr:uid="{6FB92769-7A7F-4CBF-B49A-88A3C02BE304}"/>
    <cellStyle name="Normal 5 3 5 4 4" xfId="8421" xr:uid="{DF5FA8FE-C7E2-4830-9062-19C28141A864}"/>
    <cellStyle name="Normal 5 3 5 4 5" xfId="10766" xr:uid="{7B767376-894C-4186-A4AF-A828A92AD83B}"/>
    <cellStyle name="Normal 5 3 5 4 6" xfId="13111" xr:uid="{6233C544-8BB7-468F-BF6C-C28537F5CC04}"/>
    <cellStyle name="Normal 5 3 5 4 7" xfId="15456" xr:uid="{19C56582-F832-4764-9CE8-076EF38FE9EA}"/>
    <cellStyle name="Normal 5 3 5 4 8" xfId="17802" xr:uid="{D50E9916-9388-4CFF-84A9-7BC3FE2FE094}"/>
    <cellStyle name="Normal 5 3 5 4 9" xfId="20147" xr:uid="{473CFFA8-F25D-47F5-8C6D-A12DE84A4105}"/>
    <cellStyle name="Normal 5 3 5 5" xfId="1770" xr:uid="{C2C6FE66-CE9B-4358-AB64-8EA7781FD575}"/>
    <cellStyle name="Normal 5 3 5 5 10" xfId="22876" xr:uid="{3F7EF156-D6B7-4F77-9D34-8F7A6B67BA0C}"/>
    <cellStyle name="Normal 5 3 5 5 11" xfId="25221" xr:uid="{8A6069EE-DED4-45FF-82AD-67BE08CA09AF}"/>
    <cellStyle name="Normal 5 3 5 5 12" xfId="27566" xr:uid="{43D18A0D-C605-4C82-BC1E-B7B15588B26B}"/>
    <cellStyle name="Normal 5 3 5 5 2" xfId="4115" xr:uid="{F9084B6B-B2DF-4AD6-9930-2FC94CC6D49A}"/>
    <cellStyle name="Normal 5 3 5 5 3" xfId="6460" xr:uid="{66008E30-5202-42DC-81E1-83608667CABC}"/>
    <cellStyle name="Normal 5 3 5 5 4" xfId="8805" xr:uid="{B5E3D315-98A5-49D9-92C0-E8ECBC0DBC1B}"/>
    <cellStyle name="Normal 5 3 5 5 5" xfId="11150" xr:uid="{89B0FED8-4D1F-4544-9140-D0071B88C030}"/>
    <cellStyle name="Normal 5 3 5 5 6" xfId="13495" xr:uid="{0A7BEF13-AB4D-4B4D-B173-244F7F7C8A88}"/>
    <cellStyle name="Normal 5 3 5 5 7" xfId="15840" xr:uid="{5FC85255-508F-4E04-AC32-4C889B129AE4}"/>
    <cellStyle name="Normal 5 3 5 5 8" xfId="18186" xr:uid="{CF73C019-CFBF-4390-A75E-2B8B169E6B6F}"/>
    <cellStyle name="Normal 5 3 5 5 9" xfId="20531" xr:uid="{A0BAA782-2981-47FD-9092-B60683FD9C56}"/>
    <cellStyle name="Normal 5 3 5 6" xfId="2154" xr:uid="{98996A25-8B45-4446-B372-3F1486D7B726}"/>
    <cellStyle name="Normal 5 3 5 6 10" xfId="23260" xr:uid="{AAC5EC3A-AABB-4BD7-9C2A-245794DC250C}"/>
    <cellStyle name="Normal 5 3 5 6 11" xfId="25605" xr:uid="{CDC4003D-181A-4152-A6E1-EBAD9F1996D4}"/>
    <cellStyle name="Normal 5 3 5 6 12" xfId="27950" xr:uid="{54343FF6-3706-4F7B-AA01-60807DDB3479}"/>
    <cellStyle name="Normal 5 3 5 6 2" xfId="4499" xr:uid="{243A5C4E-BF5B-4B9B-8C62-B3A1BE7511BF}"/>
    <cellStyle name="Normal 5 3 5 6 3" xfId="6844" xr:uid="{818A5219-CBF2-4DE2-8BBF-6F6FE020DC6D}"/>
    <cellStyle name="Normal 5 3 5 6 4" xfId="9189" xr:uid="{451C89BD-8D9D-46BE-817B-2FE8A7516064}"/>
    <cellStyle name="Normal 5 3 5 6 5" xfId="11534" xr:uid="{41C5BCFA-50AE-4988-B80B-95D1C4BD0EFF}"/>
    <cellStyle name="Normal 5 3 5 6 6" xfId="13879" xr:uid="{CDB14CD2-AC45-498B-ACD2-05DB759E6B00}"/>
    <cellStyle name="Normal 5 3 5 6 7" xfId="16224" xr:uid="{36E12D3F-0C9D-430A-8868-B38FAD73860D}"/>
    <cellStyle name="Normal 5 3 5 6 8" xfId="18570" xr:uid="{AEA61D52-69F8-42DA-84EE-5C46AF992553}"/>
    <cellStyle name="Normal 5 3 5 6 9" xfId="20915" xr:uid="{4461CEEF-4493-4B6E-81B9-A75222F58E29}"/>
    <cellStyle name="Normal 5 3 5 7" xfId="2538" xr:uid="{3E182B46-4106-4097-BB6E-1521F44DF2AD}"/>
    <cellStyle name="Normal 5 3 5 8" xfId="4883" xr:uid="{8257FC5A-ED16-4352-9461-EF3EE60C01A1}"/>
    <cellStyle name="Normal 5 3 5 9" xfId="7228" xr:uid="{8391B737-2843-4AE8-9BEA-833B3C3AEE54}"/>
    <cellStyle name="Normal 5 3 6" xfId="241" xr:uid="{F31CAF1C-1421-4A59-A5D8-942DC7938E6C}"/>
    <cellStyle name="Normal 5 3 6 10" xfId="9621" xr:uid="{BCA1B46C-0C73-45ED-959C-5E9F7260E905}"/>
    <cellStyle name="Normal 5 3 6 11" xfId="11966" xr:uid="{382A4AF7-8FB7-446B-8A44-049827DE882A}"/>
    <cellStyle name="Normal 5 3 6 12" xfId="14311" xr:uid="{B237A6CC-B2BB-4487-AE7B-77F7D443861E}"/>
    <cellStyle name="Normal 5 3 6 13" xfId="16657" xr:uid="{46A85ACA-B3F2-4B11-94BE-8DF415BECC35}"/>
    <cellStyle name="Normal 5 3 6 14" xfId="19002" xr:uid="{4AEA1FB3-287D-4E02-B40D-26429A3069E6}"/>
    <cellStyle name="Normal 5 3 6 15" xfId="21347" xr:uid="{55C7579C-6841-4545-A1A4-DC5D74D26741}"/>
    <cellStyle name="Normal 5 3 6 16" xfId="23692" xr:uid="{5A5ABB62-E070-4F4A-A436-90AD56544759}"/>
    <cellStyle name="Normal 5 3 6 17" xfId="26037" xr:uid="{118AC522-4EF3-4019-A2D0-EC999EB551C5}"/>
    <cellStyle name="Normal 5 3 6 2" xfId="625" xr:uid="{16757F23-3615-40BA-B826-C5D61C8951A4}"/>
    <cellStyle name="Normal 5 3 6 2 10" xfId="21731" xr:uid="{39584E5F-D731-4FF3-A123-75EF388568C9}"/>
    <cellStyle name="Normal 5 3 6 2 11" xfId="24076" xr:uid="{3CF65DF7-9B98-47D4-8906-B5988582AC39}"/>
    <cellStyle name="Normal 5 3 6 2 12" xfId="26421" xr:uid="{09C01799-36AC-49CF-91CC-3CD7FD70A1C8}"/>
    <cellStyle name="Normal 5 3 6 2 2" xfId="2970" xr:uid="{60D264A4-F862-49FD-B967-C57DEA20603D}"/>
    <cellStyle name="Normal 5 3 6 2 3" xfId="5315" xr:uid="{CE994B6B-0C17-4B5A-B5C5-F0BDE5560575}"/>
    <cellStyle name="Normal 5 3 6 2 4" xfId="7660" xr:uid="{B8B300CE-5B25-4EB1-92D6-2D1FA1EBE8FF}"/>
    <cellStyle name="Normal 5 3 6 2 5" xfId="10005" xr:uid="{2DDBADA2-3FA8-4B3C-9AF6-F836C61299A2}"/>
    <cellStyle name="Normal 5 3 6 2 6" xfId="12350" xr:uid="{BBF33C81-48CB-4BC2-852C-C85959007FC8}"/>
    <cellStyle name="Normal 5 3 6 2 7" xfId="14695" xr:uid="{01592B82-ED84-4278-AAB8-B393B8185862}"/>
    <cellStyle name="Normal 5 3 6 2 8" xfId="17041" xr:uid="{D531DB92-1EA6-48EF-93C2-E79EF9FE0EAB}"/>
    <cellStyle name="Normal 5 3 6 2 9" xfId="19386" xr:uid="{D067C3AA-35CF-497F-96DF-E42F9F3AECA2}"/>
    <cellStyle name="Normal 5 3 6 3" xfId="1050" xr:uid="{DC1FE357-C0D1-42F3-80B5-E982CC308A23}"/>
    <cellStyle name="Normal 5 3 6 3 10" xfId="22156" xr:uid="{06C4F9D9-9F82-4C14-949E-1DB5AA64BB3B}"/>
    <cellStyle name="Normal 5 3 6 3 11" xfId="24501" xr:uid="{B03E0AC0-6075-4B73-986F-6639CB5EC93B}"/>
    <cellStyle name="Normal 5 3 6 3 12" xfId="26846" xr:uid="{5F32CD8E-4EED-4753-9AD8-1A6BC645882D}"/>
    <cellStyle name="Normal 5 3 6 3 2" xfId="3395" xr:uid="{1E2C10A8-42D9-4C13-ACD0-61DCF82164F9}"/>
    <cellStyle name="Normal 5 3 6 3 3" xfId="5740" xr:uid="{2FF72099-E733-4ADD-B980-8921F78CCCF7}"/>
    <cellStyle name="Normal 5 3 6 3 4" xfId="8085" xr:uid="{8E031294-CB17-4AD5-AA80-052B9E29BA92}"/>
    <cellStyle name="Normal 5 3 6 3 5" xfId="10430" xr:uid="{A4CE271F-08D9-4E12-946E-A7F3C6DD0C31}"/>
    <cellStyle name="Normal 5 3 6 3 6" xfId="12775" xr:uid="{33794F09-307A-408D-A1AE-2D8EE80C09D6}"/>
    <cellStyle name="Normal 5 3 6 3 7" xfId="15120" xr:uid="{D45DD77C-4F97-40C1-BBEC-DF9F33E1507C}"/>
    <cellStyle name="Normal 5 3 6 3 8" xfId="17466" xr:uid="{74F12926-AA03-4643-A296-348288E6AD66}"/>
    <cellStyle name="Normal 5 3 6 3 9" xfId="19811" xr:uid="{6B02F554-C7A2-4B9B-A27E-BCAC52DAE7CE}"/>
    <cellStyle name="Normal 5 3 6 4" xfId="1434" xr:uid="{44A84A62-E020-4B15-BA13-E070A8B1E066}"/>
    <cellStyle name="Normal 5 3 6 4 10" xfId="22540" xr:uid="{BC5B06DD-734F-4B67-B19A-5C35D873E467}"/>
    <cellStyle name="Normal 5 3 6 4 11" xfId="24885" xr:uid="{FED8DFAB-C679-461F-B4E8-287074DCEA13}"/>
    <cellStyle name="Normal 5 3 6 4 12" xfId="27230" xr:uid="{FBDE5993-D323-495D-97A9-F50473CEFE50}"/>
    <cellStyle name="Normal 5 3 6 4 2" xfId="3779" xr:uid="{00D5AFF3-83BF-4B26-9250-ECB00584757E}"/>
    <cellStyle name="Normal 5 3 6 4 3" xfId="6124" xr:uid="{21731BA0-FE58-43AB-BB62-0F86092F8FD3}"/>
    <cellStyle name="Normal 5 3 6 4 4" xfId="8469" xr:uid="{88228641-C80F-45B5-9A6C-6D190A1884D5}"/>
    <cellStyle name="Normal 5 3 6 4 5" xfId="10814" xr:uid="{8E3A6876-F1E3-48D8-A386-659485997F64}"/>
    <cellStyle name="Normal 5 3 6 4 6" xfId="13159" xr:uid="{8B3E8C31-D9DD-4E1B-9C7F-1D4EB43581AA}"/>
    <cellStyle name="Normal 5 3 6 4 7" xfId="15504" xr:uid="{90595FFB-6FDB-4EB3-B8C4-16823E11B905}"/>
    <cellStyle name="Normal 5 3 6 4 8" xfId="17850" xr:uid="{EE94A93C-D93B-4973-AB89-E1CDC49F376A}"/>
    <cellStyle name="Normal 5 3 6 4 9" xfId="20195" xr:uid="{1F02B44B-6858-4DB3-9E49-B8E2CC7FEC7F}"/>
    <cellStyle name="Normal 5 3 6 5" xfId="1818" xr:uid="{40B8C90C-58F3-4CF9-8AD6-11A335B52762}"/>
    <cellStyle name="Normal 5 3 6 5 10" xfId="22924" xr:uid="{B53B3BE6-19D2-4FC8-B412-9086C201D89C}"/>
    <cellStyle name="Normal 5 3 6 5 11" xfId="25269" xr:uid="{4B8D08EA-7726-47D0-9CAC-8423AFB53B75}"/>
    <cellStyle name="Normal 5 3 6 5 12" xfId="27614" xr:uid="{BAC79D51-9F6A-4D24-9B13-89603DA4E484}"/>
    <cellStyle name="Normal 5 3 6 5 2" xfId="4163" xr:uid="{99B89D0F-5BF2-4A39-9721-C79FD9A33B44}"/>
    <cellStyle name="Normal 5 3 6 5 3" xfId="6508" xr:uid="{D27190B5-45F5-4A41-9320-87480A6BA0EA}"/>
    <cellStyle name="Normal 5 3 6 5 4" xfId="8853" xr:uid="{3F821E52-85CD-4771-82FB-5D84DBFA311A}"/>
    <cellStyle name="Normal 5 3 6 5 5" xfId="11198" xr:uid="{5B952712-F3B6-4EF9-B511-FDCEE9D4D405}"/>
    <cellStyle name="Normal 5 3 6 5 6" xfId="13543" xr:uid="{0991B33C-A2C6-440E-8726-660B15787746}"/>
    <cellStyle name="Normal 5 3 6 5 7" xfId="15888" xr:uid="{52B8FFDF-5F35-4D6D-8D87-C469131E05EF}"/>
    <cellStyle name="Normal 5 3 6 5 8" xfId="18234" xr:uid="{89B5ED73-E729-41DA-B052-4573D93A10F5}"/>
    <cellStyle name="Normal 5 3 6 5 9" xfId="20579" xr:uid="{89C233B2-21DF-47DB-AD0B-312EE7D682C1}"/>
    <cellStyle name="Normal 5 3 6 6" xfId="2202" xr:uid="{DF0A7186-A37A-46C5-987A-9F3FEB55327A}"/>
    <cellStyle name="Normal 5 3 6 6 10" xfId="23308" xr:uid="{36B18067-5B12-495D-9A20-3F422AAB7285}"/>
    <cellStyle name="Normal 5 3 6 6 11" xfId="25653" xr:uid="{51D95679-A6B1-4D19-8C04-92A51C076FE2}"/>
    <cellStyle name="Normal 5 3 6 6 12" xfId="27998" xr:uid="{37437844-FED0-40BF-9DD0-1498C0B80EAE}"/>
    <cellStyle name="Normal 5 3 6 6 2" xfId="4547" xr:uid="{32CA37DF-2895-49E3-9A8C-349A957910A2}"/>
    <cellStyle name="Normal 5 3 6 6 3" xfId="6892" xr:uid="{F2492D4C-DF26-469D-AD96-31AB2F1E523D}"/>
    <cellStyle name="Normal 5 3 6 6 4" xfId="9237" xr:uid="{AF9C261D-F44D-42E0-9066-CFFE7D3687FE}"/>
    <cellStyle name="Normal 5 3 6 6 5" xfId="11582" xr:uid="{BCF5C24F-55F6-4494-A4A3-1E8C7AD7C1C3}"/>
    <cellStyle name="Normal 5 3 6 6 6" xfId="13927" xr:uid="{3455D23F-3FB8-4C37-92A3-ABAA5221BC03}"/>
    <cellStyle name="Normal 5 3 6 6 7" xfId="16272" xr:uid="{328BE369-3CCA-4310-845A-08B67171CD9A}"/>
    <cellStyle name="Normal 5 3 6 6 8" xfId="18618" xr:uid="{428D7174-2201-4E93-AC18-8DA7C50D8D1C}"/>
    <cellStyle name="Normal 5 3 6 6 9" xfId="20963" xr:uid="{4F874E9C-73F0-40E9-84F8-A6FE4A3878DD}"/>
    <cellStyle name="Normal 5 3 6 7" xfId="2586" xr:uid="{1089D6BE-4F4F-4A85-A9D9-C1EFD9F2BC77}"/>
    <cellStyle name="Normal 5 3 6 8" xfId="4931" xr:uid="{A75F9B6E-FD0F-4197-88C6-7AEF0A51F06A}"/>
    <cellStyle name="Normal 5 3 6 9" xfId="7276" xr:uid="{DD9EEC4F-2105-4F44-BFED-F17E47815F23}"/>
    <cellStyle name="Normal 5 3 7" xfId="289" xr:uid="{20974627-38C3-4B38-BB51-34210C372F8B}"/>
    <cellStyle name="Normal 5 3 7 10" xfId="9669" xr:uid="{74B62BB2-9848-453B-B064-B75AAB6A9D6A}"/>
    <cellStyle name="Normal 5 3 7 11" xfId="12014" xr:uid="{837A12EF-65C4-4B85-B004-4E4987C9EE92}"/>
    <cellStyle name="Normal 5 3 7 12" xfId="14359" xr:uid="{8BB306A7-A3BF-454E-BEE8-95EA87851D04}"/>
    <cellStyle name="Normal 5 3 7 13" xfId="16705" xr:uid="{4FD93B0F-E82C-4BC9-944D-7AEA081B56C3}"/>
    <cellStyle name="Normal 5 3 7 14" xfId="19050" xr:uid="{9610468C-0556-444E-A6F4-2F031D8A9F3B}"/>
    <cellStyle name="Normal 5 3 7 15" xfId="21395" xr:uid="{44B51ECA-A7CF-4D8A-BBA8-69A1622D9546}"/>
    <cellStyle name="Normal 5 3 7 16" xfId="23740" xr:uid="{B186E50F-C821-4C7C-8BB4-940964A1F6CA}"/>
    <cellStyle name="Normal 5 3 7 17" xfId="26085" xr:uid="{C351F7E3-7F07-4BE6-9967-CF36AD22A219}"/>
    <cellStyle name="Normal 5 3 7 2" xfId="673" xr:uid="{3F3DB905-200B-49D6-96A6-490ADE78BE8C}"/>
    <cellStyle name="Normal 5 3 7 2 10" xfId="21779" xr:uid="{0795EE5B-8EA7-4470-BC65-2FD73C1B41DC}"/>
    <cellStyle name="Normal 5 3 7 2 11" xfId="24124" xr:uid="{4DA26B84-05BE-47BA-98A7-B84F01E51269}"/>
    <cellStyle name="Normal 5 3 7 2 12" xfId="26469" xr:uid="{35B9B380-3F9C-47B4-8A89-278DC0C48313}"/>
    <cellStyle name="Normal 5 3 7 2 2" xfId="3018" xr:uid="{229B2E96-3F82-4DD7-8DDD-89A201ADCFE2}"/>
    <cellStyle name="Normal 5 3 7 2 3" xfId="5363" xr:uid="{2C106A5A-7B18-41E3-AD6E-581E4F8859C1}"/>
    <cellStyle name="Normal 5 3 7 2 4" xfId="7708" xr:uid="{62CDFAFD-7748-481A-BCDD-B6F892E7AFE2}"/>
    <cellStyle name="Normal 5 3 7 2 5" xfId="10053" xr:uid="{5E5E1B0C-DC2D-4712-A9BC-4514B7A8B743}"/>
    <cellStyle name="Normal 5 3 7 2 6" xfId="12398" xr:uid="{641F1447-704E-4098-8F63-A1D7F4FE55E3}"/>
    <cellStyle name="Normal 5 3 7 2 7" xfId="14743" xr:uid="{FAF80083-E027-4E0A-AF07-B55D9281D381}"/>
    <cellStyle name="Normal 5 3 7 2 8" xfId="17089" xr:uid="{A293BBE3-BDCA-4C32-BD7F-9547A5050607}"/>
    <cellStyle name="Normal 5 3 7 2 9" xfId="19434" xr:uid="{C120F764-F643-4A04-8620-4EF68ABC952D}"/>
    <cellStyle name="Normal 5 3 7 3" xfId="1098" xr:uid="{00C66E6F-CE22-468A-B700-97E08FDDF500}"/>
    <cellStyle name="Normal 5 3 7 3 10" xfId="22204" xr:uid="{E50F87E8-9D6A-4287-9DEB-CFC83702F872}"/>
    <cellStyle name="Normal 5 3 7 3 11" xfId="24549" xr:uid="{C41B7599-9392-4DE6-863D-949AAA4A0063}"/>
    <cellStyle name="Normal 5 3 7 3 12" xfId="26894" xr:uid="{83D14E7F-A624-4793-B6C4-AA4B4F8E9F83}"/>
    <cellStyle name="Normal 5 3 7 3 2" xfId="3443" xr:uid="{DBBC09C2-C49A-435E-B2EB-0E6711054EB5}"/>
    <cellStyle name="Normal 5 3 7 3 3" xfId="5788" xr:uid="{37643749-52A2-4722-BDBC-1B3868053193}"/>
    <cellStyle name="Normal 5 3 7 3 4" xfId="8133" xr:uid="{237DDE5E-B268-4815-AAAD-E1E4065F26AE}"/>
    <cellStyle name="Normal 5 3 7 3 5" xfId="10478" xr:uid="{29D99833-2CCC-459B-8937-FBC3C4D16EEC}"/>
    <cellStyle name="Normal 5 3 7 3 6" xfId="12823" xr:uid="{87C76635-D297-4AF3-9D65-0AAACF3B631F}"/>
    <cellStyle name="Normal 5 3 7 3 7" xfId="15168" xr:uid="{B7578248-C2A4-48BC-A1EA-A1E698D22C44}"/>
    <cellStyle name="Normal 5 3 7 3 8" xfId="17514" xr:uid="{DC77028D-4F03-4BD0-BB92-62C16FF967F0}"/>
    <cellStyle name="Normal 5 3 7 3 9" xfId="19859" xr:uid="{32B29B16-154C-4047-B4BB-64686D877B1A}"/>
    <cellStyle name="Normal 5 3 7 4" xfId="1482" xr:uid="{8F691ED5-3711-4816-B84B-0D3E79636F57}"/>
    <cellStyle name="Normal 5 3 7 4 10" xfId="22588" xr:uid="{02377B4E-3614-4E58-9486-9ADB16DE5B35}"/>
    <cellStyle name="Normal 5 3 7 4 11" xfId="24933" xr:uid="{DAB8E504-83F7-4EB9-AA88-EC46CBDB297C}"/>
    <cellStyle name="Normal 5 3 7 4 12" xfId="27278" xr:uid="{F2539410-ADC8-4C1A-A265-2419C02F5F6E}"/>
    <cellStyle name="Normal 5 3 7 4 2" xfId="3827" xr:uid="{DBDE9C46-6D9A-41FF-8C83-FB2753074A9F}"/>
    <cellStyle name="Normal 5 3 7 4 3" xfId="6172" xr:uid="{AEC92A0F-63B8-4984-83A8-D4571FC6E2EB}"/>
    <cellStyle name="Normal 5 3 7 4 4" xfId="8517" xr:uid="{D8FFB3F5-1082-4E5B-A120-7E838A66A9EC}"/>
    <cellStyle name="Normal 5 3 7 4 5" xfId="10862" xr:uid="{5D7885F3-A49D-4BB2-BC30-6136CB2FBE45}"/>
    <cellStyle name="Normal 5 3 7 4 6" xfId="13207" xr:uid="{FD177F11-0FEB-4B5A-A5D0-40B0E53AC5B3}"/>
    <cellStyle name="Normal 5 3 7 4 7" xfId="15552" xr:uid="{A150B604-E879-4FCD-A910-29E4DDC8EED0}"/>
    <cellStyle name="Normal 5 3 7 4 8" xfId="17898" xr:uid="{CBBA729B-ECEC-4A41-8DAF-DE675F47F168}"/>
    <cellStyle name="Normal 5 3 7 4 9" xfId="20243" xr:uid="{0434E593-D60B-467D-B81E-F3CBDD577958}"/>
    <cellStyle name="Normal 5 3 7 5" xfId="1866" xr:uid="{EE1D417D-4325-49CF-BBAD-433AE978765A}"/>
    <cellStyle name="Normal 5 3 7 5 10" xfId="22972" xr:uid="{13906641-C7A8-4B49-B162-C22E59821BB5}"/>
    <cellStyle name="Normal 5 3 7 5 11" xfId="25317" xr:uid="{95C35C76-66A2-4C6B-B896-FF894531CEFB}"/>
    <cellStyle name="Normal 5 3 7 5 12" xfId="27662" xr:uid="{47CFFE8E-6107-4961-9898-561A7A337281}"/>
    <cellStyle name="Normal 5 3 7 5 2" xfId="4211" xr:uid="{000E252F-972F-4108-B391-4A0F1D5BD42E}"/>
    <cellStyle name="Normal 5 3 7 5 3" xfId="6556" xr:uid="{8D5FDB9F-D890-4695-B3BF-17B783BDFB27}"/>
    <cellStyle name="Normal 5 3 7 5 4" xfId="8901" xr:uid="{6A678864-7189-4468-8CA7-AB538A9B39B3}"/>
    <cellStyle name="Normal 5 3 7 5 5" xfId="11246" xr:uid="{992AA42E-7D08-4642-BFF1-C978DD240C2D}"/>
    <cellStyle name="Normal 5 3 7 5 6" xfId="13591" xr:uid="{03051368-348B-4296-B775-37B63326AFBD}"/>
    <cellStyle name="Normal 5 3 7 5 7" xfId="15936" xr:uid="{FC20C93E-B541-40E5-B8B6-AB71C872A559}"/>
    <cellStyle name="Normal 5 3 7 5 8" xfId="18282" xr:uid="{5FD6922F-D61E-4017-BFEF-8947E5B4C204}"/>
    <cellStyle name="Normal 5 3 7 5 9" xfId="20627" xr:uid="{6E502CE5-B9BB-4106-B65B-503AAE1548A4}"/>
    <cellStyle name="Normal 5 3 7 6" xfId="2250" xr:uid="{419D0665-EC4C-4369-AF47-AC228499ED29}"/>
    <cellStyle name="Normal 5 3 7 6 10" xfId="23356" xr:uid="{758E7A2F-8EB4-4F1C-A378-BC5744C19C52}"/>
    <cellStyle name="Normal 5 3 7 6 11" xfId="25701" xr:uid="{10BE0DBF-1494-4616-B8BE-D606FEDF4EAF}"/>
    <cellStyle name="Normal 5 3 7 6 12" xfId="28046" xr:uid="{317158EE-4D61-41B8-ACD1-49D94339E83F}"/>
    <cellStyle name="Normal 5 3 7 6 2" xfId="4595" xr:uid="{57AE7EC5-04BF-41E4-A0DD-BEDCE5DEC3E5}"/>
    <cellStyle name="Normal 5 3 7 6 3" xfId="6940" xr:uid="{28E20BBC-8616-42EE-9E02-97A257793799}"/>
    <cellStyle name="Normal 5 3 7 6 4" xfId="9285" xr:uid="{217FA8D8-314C-44BA-94C8-1886886BAB0B}"/>
    <cellStyle name="Normal 5 3 7 6 5" xfId="11630" xr:uid="{A34FBF33-A1ED-4ECE-9590-4A05E71FD997}"/>
    <cellStyle name="Normal 5 3 7 6 6" xfId="13975" xr:uid="{19E4E87A-57A2-4F0D-B6DB-EB67ADEF16B7}"/>
    <cellStyle name="Normal 5 3 7 6 7" xfId="16320" xr:uid="{A4A71F70-AE78-4671-9BB7-F9D149869BF4}"/>
    <cellStyle name="Normal 5 3 7 6 8" xfId="18666" xr:uid="{0D105BEF-E422-4480-B69B-1C97C8B099FD}"/>
    <cellStyle name="Normal 5 3 7 6 9" xfId="21011" xr:uid="{8ECE71B6-AF13-4C58-BF1F-F523C1E6CBBA}"/>
    <cellStyle name="Normal 5 3 7 7" xfId="2634" xr:uid="{725DBE2D-61A4-448A-B2A0-C9E4A2C58EA5}"/>
    <cellStyle name="Normal 5 3 7 8" xfId="4979" xr:uid="{B31F0904-B266-4235-A1A7-0C5260549143}"/>
    <cellStyle name="Normal 5 3 7 9" xfId="7324" xr:uid="{51C1AD24-A568-4C5E-804E-6D9FE7EB1509}"/>
    <cellStyle name="Normal 5 3 8" xfId="337" xr:uid="{E1724F1B-CDFB-4A7F-AB65-6916EA5F7C4A}"/>
    <cellStyle name="Normal 5 3 8 10" xfId="9717" xr:uid="{20243797-45D9-401D-A8C7-385399B2E869}"/>
    <cellStyle name="Normal 5 3 8 11" xfId="12062" xr:uid="{E906A07B-F01F-4B2C-8802-2AAD683CDB99}"/>
    <cellStyle name="Normal 5 3 8 12" xfId="14407" xr:uid="{32C16799-1C1E-4FEC-9ED8-D59BA54EB5A0}"/>
    <cellStyle name="Normal 5 3 8 13" xfId="16753" xr:uid="{5D133FA8-2106-4015-80D2-44FF6FD23DA6}"/>
    <cellStyle name="Normal 5 3 8 14" xfId="19098" xr:uid="{7B33EB31-2F95-480D-9765-7B1CDFE02C07}"/>
    <cellStyle name="Normal 5 3 8 15" xfId="21443" xr:uid="{E799C541-61F9-4125-BA66-17D8D2EDA7F0}"/>
    <cellStyle name="Normal 5 3 8 16" xfId="23788" xr:uid="{83F821F7-7494-4843-A240-3F1A87D853E3}"/>
    <cellStyle name="Normal 5 3 8 17" xfId="26133" xr:uid="{720322E7-D4E4-48D1-B9ED-14E0CDC7E0F5}"/>
    <cellStyle name="Normal 5 3 8 2" xfId="721" xr:uid="{A5005CC5-7D5E-4EF6-8D2F-1209B1935979}"/>
    <cellStyle name="Normal 5 3 8 2 10" xfId="21827" xr:uid="{CEA3EBE6-D852-4A5C-A6A5-1E5BBEF9D876}"/>
    <cellStyle name="Normal 5 3 8 2 11" xfId="24172" xr:uid="{7B947DB5-6756-4393-BFA7-3EC7AB143645}"/>
    <cellStyle name="Normal 5 3 8 2 12" xfId="26517" xr:uid="{0622FCD3-F61C-4ED9-819C-34EA079B54D4}"/>
    <cellStyle name="Normal 5 3 8 2 2" xfId="3066" xr:uid="{DC44EED7-F88E-4496-A5FF-2F679A8D9EE4}"/>
    <cellStyle name="Normal 5 3 8 2 3" xfId="5411" xr:uid="{0EE98EE4-FBC3-42AC-B4FF-66BB9529C5CA}"/>
    <cellStyle name="Normal 5 3 8 2 4" xfId="7756" xr:uid="{84D06F74-2636-421C-89F6-DEC0CFF3E779}"/>
    <cellStyle name="Normal 5 3 8 2 5" xfId="10101" xr:uid="{FB3408EE-4450-4346-BEAA-18D6B9E053DA}"/>
    <cellStyle name="Normal 5 3 8 2 6" xfId="12446" xr:uid="{67913D1C-AE39-4231-8392-6056C38ACF9A}"/>
    <cellStyle name="Normal 5 3 8 2 7" xfId="14791" xr:uid="{CD6CF823-1655-40B0-8751-6AF1079DC161}"/>
    <cellStyle name="Normal 5 3 8 2 8" xfId="17137" xr:uid="{39CD7FDE-398E-49E5-B47B-7B03D5C6B45A}"/>
    <cellStyle name="Normal 5 3 8 2 9" xfId="19482" xr:uid="{084794D5-2B03-41FC-B078-80BAF49A1E67}"/>
    <cellStyle name="Normal 5 3 8 3" xfId="1146" xr:uid="{3B559C96-E488-405E-A51E-68687A226A8D}"/>
    <cellStyle name="Normal 5 3 8 3 10" xfId="22252" xr:uid="{E2C528D1-A612-4485-A61C-D7AA9D6251C2}"/>
    <cellStyle name="Normal 5 3 8 3 11" xfId="24597" xr:uid="{E23E30ED-FE00-4F6B-8E87-DFA9519DB708}"/>
    <cellStyle name="Normal 5 3 8 3 12" xfId="26942" xr:uid="{1390D67C-0C19-416C-9F75-8EAF2D289F97}"/>
    <cellStyle name="Normal 5 3 8 3 2" xfId="3491" xr:uid="{EE78E210-609A-464A-8496-1C0206B24805}"/>
    <cellStyle name="Normal 5 3 8 3 3" xfId="5836" xr:uid="{CADCC24E-5A2A-4267-851D-BF8734A69DC7}"/>
    <cellStyle name="Normal 5 3 8 3 4" xfId="8181" xr:uid="{11B70B36-9866-4CCB-89F3-794729C4BB60}"/>
    <cellStyle name="Normal 5 3 8 3 5" xfId="10526" xr:uid="{7B85486B-4312-441D-B7B5-FEF806471EB6}"/>
    <cellStyle name="Normal 5 3 8 3 6" xfId="12871" xr:uid="{7B9D7E64-8064-479C-BC07-B1E904A5A121}"/>
    <cellStyle name="Normal 5 3 8 3 7" xfId="15216" xr:uid="{4D0C7CED-A2D4-4A23-80B4-92EC813577DD}"/>
    <cellStyle name="Normal 5 3 8 3 8" xfId="17562" xr:uid="{BADB9CB1-5B07-4F77-BBE4-BACD06DE0153}"/>
    <cellStyle name="Normal 5 3 8 3 9" xfId="19907" xr:uid="{CA4125F4-2530-4B79-8F8C-502B66FD29FC}"/>
    <cellStyle name="Normal 5 3 8 4" xfId="1530" xr:uid="{E5CBFB63-8D5C-4453-926C-64579C02E69A}"/>
    <cellStyle name="Normal 5 3 8 4 10" xfId="22636" xr:uid="{7E34931F-5E1C-4826-9C26-71B9872FD935}"/>
    <cellStyle name="Normal 5 3 8 4 11" xfId="24981" xr:uid="{A0D566F2-2FD2-4B03-AAB3-4BA9F3C67032}"/>
    <cellStyle name="Normal 5 3 8 4 12" xfId="27326" xr:uid="{BDEC5B8F-E3F3-4307-BF6A-72EB5D240898}"/>
    <cellStyle name="Normal 5 3 8 4 2" xfId="3875" xr:uid="{90A2B805-BB21-4230-82A5-2D76892FC232}"/>
    <cellStyle name="Normal 5 3 8 4 3" xfId="6220" xr:uid="{ECF52F55-F288-419B-A51E-66F7CFC06F60}"/>
    <cellStyle name="Normal 5 3 8 4 4" xfId="8565" xr:uid="{C10ABB1E-68EF-486F-8A64-6A0B073D3009}"/>
    <cellStyle name="Normal 5 3 8 4 5" xfId="10910" xr:uid="{D1669507-9276-43FC-8244-A3FC3A2AE666}"/>
    <cellStyle name="Normal 5 3 8 4 6" xfId="13255" xr:uid="{AC083F8A-2FBF-4A29-BFDC-083EDFE513C9}"/>
    <cellStyle name="Normal 5 3 8 4 7" xfId="15600" xr:uid="{66CE3AD7-773D-4449-940A-13CFD18579B8}"/>
    <cellStyle name="Normal 5 3 8 4 8" xfId="17946" xr:uid="{A34392E5-B451-44EF-8FB1-97D14054855F}"/>
    <cellStyle name="Normal 5 3 8 4 9" xfId="20291" xr:uid="{4F843CCF-8C20-4AAA-A4AC-8C2C0D107958}"/>
    <cellStyle name="Normal 5 3 8 5" xfId="1914" xr:uid="{A5993024-AE1F-4BC9-858A-3AB9939816D0}"/>
    <cellStyle name="Normal 5 3 8 5 10" xfId="23020" xr:uid="{1DB6687A-F503-47E0-A0A4-3908936B6F6C}"/>
    <cellStyle name="Normal 5 3 8 5 11" xfId="25365" xr:uid="{6DF16C4E-B087-4A5E-9CB7-1E2E8D98A1E4}"/>
    <cellStyle name="Normal 5 3 8 5 12" xfId="27710" xr:uid="{43C565EE-17CB-48DC-9433-4E7053835FAD}"/>
    <cellStyle name="Normal 5 3 8 5 2" xfId="4259" xr:uid="{2F1FFD07-5714-4331-AD6B-3E7A4A75A18D}"/>
    <cellStyle name="Normal 5 3 8 5 3" xfId="6604" xr:uid="{78C0B8CA-F26D-48AF-BDFE-96B6E1EE6FDE}"/>
    <cellStyle name="Normal 5 3 8 5 4" xfId="8949" xr:uid="{5A27AA9B-7313-4C4F-9342-F3132CFEE14B}"/>
    <cellStyle name="Normal 5 3 8 5 5" xfId="11294" xr:uid="{D4C66C23-0309-4382-BB35-DF82B5234CC8}"/>
    <cellStyle name="Normal 5 3 8 5 6" xfId="13639" xr:uid="{67D6C8BD-8339-4FE3-ADE9-74A7C736CB83}"/>
    <cellStyle name="Normal 5 3 8 5 7" xfId="15984" xr:uid="{8C7BDB9E-E9E2-4D52-B576-9F3624470653}"/>
    <cellStyle name="Normal 5 3 8 5 8" xfId="18330" xr:uid="{FAF92888-2302-4E5B-8CFF-E43B8246C74B}"/>
    <cellStyle name="Normal 5 3 8 5 9" xfId="20675" xr:uid="{83C8F91E-0FA7-45C3-9805-F572B0F5F5F6}"/>
    <cellStyle name="Normal 5 3 8 6" xfId="2298" xr:uid="{D4B07F6A-8273-480E-AC3C-83F1151CBEE2}"/>
    <cellStyle name="Normal 5 3 8 6 10" xfId="23404" xr:uid="{BFD88805-9A89-42DB-97DD-ACFD82377024}"/>
    <cellStyle name="Normal 5 3 8 6 11" xfId="25749" xr:uid="{F7B341D0-A98A-482F-ADA9-70F0B649DA2D}"/>
    <cellStyle name="Normal 5 3 8 6 12" xfId="28094" xr:uid="{62C78A42-9F21-4339-BD64-6E6FD52105DE}"/>
    <cellStyle name="Normal 5 3 8 6 2" xfId="4643" xr:uid="{A6574922-549E-452F-978C-D69F8F5BC46A}"/>
    <cellStyle name="Normal 5 3 8 6 3" xfId="6988" xr:uid="{C0A5CB56-B282-4E56-A491-4625002A90CE}"/>
    <cellStyle name="Normal 5 3 8 6 4" xfId="9333" xr:uid="{79775D03-55BC-4A95-AE93-FC286ABDEF7F}"/>
    <cellStyle name="Normal 5 3 8 6 5" xfId="11678" xr:uid="{9AB6B4A0-0099-408C-BCF9-3B4142F36950}"/>
    <cellStyle name="Normal 5 3 8 6 6" xfId="14023" xr:uid="{E21D303A-D118-422C-AEF5-FFB531BA3415}"/>
    <cellStyle name="Normal 5 3 8 6 7" xfId="16368" xr:uid="{D96A465F-3496-40AD-A15C-495E141932C4}"/>
    <cellStyle name="Normal 5 3 8 6 8" xfId="18714" xr:uid="{EEE3F3AE-CDEC-4CB2-8D56-EEFC277534B2}"/>
    <cellStyle name="Normal 5 3 8 6 9" xfId="21059" xr:uid="{61211CC6-7AC2-406F-98F1-6047DB3909C6}"/>
    <cellStyle name="Normal 5 3 8 7" xfId="2682" xr:uid="{0C727764-C18F-4C06-B702-8942FC62D163}"/>
    <cellStyle name="Normal 5 3 8 8" xfId="5027" xr:uid="{877B5D35-EF01-4B90-829B-6EC8579FEDEF}"/>
    <cellStyle name="Normal 5 3 8 9" xfId="7372" xr:uid="{81A2A43F-EF8B-4B21-9C17-9D1E5106022B}"/>
    <cellStyle name="Normal 5 3 9" xfId="385" xr:uid="{64E254AB-D089-418A-AFD2-1DEE7F8E4BE3}"/>
    <cellStyle name="Normal 5 3 9 10" xfId="9765" xr:uid="{7B44A9AC-ACC5-4DD1-9BCB-C5C68474D27F}"/>
    <cellStyle name="Normal 5 3 9 11" xfId="12110" xr:uid="{00226F3C-2D18-4064-BF62-04DD5F6BE2C9}"/>
    <cellStyle name="Normal 5 3 9 12" xfId="14455" xr:uid="{9EA29902-740B-4C33-9210-24EA79222ABB}"/>
    <cellStyle name="Normal 5 3 9 13" xfId="16801" xr:uid="{4A8D6DAB-046E-4C67-9552-B54F8E024E3A}"/>
    <cellStyle name="Normal 5 3 9 14" xfId="19146" xr:uid="{75543962-4B2A-4BB8-9CC9-2F4E8275D6E7}"/>
    <cellStyle name="Normal 5 3 9 15" xfId="21491" xr:uid="{99D2801E-5929-4170-9AF1-E6E0A4E5F7FC}"/>
    <cellStyle name="Normal 5 3 9 16" xfId="23836" xr:uid="{4B670C48-368F-472E-B6FA-D20FDED95B6E}"/>
    <cellStyle name="Normal 5 3 9 17" xfId="26181" xr:uid="{91911419-49AD-4CB8-9419-76E3D2842D10}"/>
    <cellStyle name="Normal 5 3 9 2" xfId="769" xr:uid="{38B64E98-3B08-49EA-A34F-EFC17B554420}"/>
    <cellStyle name="Normal 5 3 9 2 10" xfId="21875" xr:uid="{A6CFA35E-2738-4E3A-B2AD-774113205C89}"/>
    <cellStyle name="Normal 5 3 9 2 11" xfId="24220" xr:uid="{91220CC3-F590-45D4-9F07-137169E99131}"/>
    <cellStyle name="Normal 5 3 9 2 12" xfId="26565" xr:uid="{598AC959-8785-41FC-BE97-F0B03763A04A}"/>
    <cellStyle name="Normal 5 3 9 2 2" xfId="3114" xr:uid="{CE4E60A6-240A-45C8-90DF-BA92A4CBC25E}"/>
    <cellStyle name="Normal 5 3 9 2 3" xfId="5459" xr:uid="{75A28DCB-EB3A-41EA-813F-25409C06EE76}"/>
    <cellStyle name="Normal 5 3 9 2 4" xfId="7804" xr:uid="{B6202122-3BDA-4627-9294-1140873B7344}"/>
    <cellStyle name="Normal 5 3 9 2 5" xfId="10149" xr:uid="{7AC63893-7D03-4700-8CA7-A6255994071A}"/>
    <cellStyle name="Normal 5 3 9 2 6" xfId="12494" xr:uid="{29B600F9-0ABB-43B5-8E73-7AB015289363}"/>
    <cellStyle name="Normal 5 3 9 2 7" xfId="14839" xr:uid="{9CD0AC84-173F-4602-BA55-52190C15820C}"/>
    <cellStyle name="Normal 5 3 9 2 8" xfId="17185" xr:uid="{08D12DC5-5C09-48E4-82D6-BF783B92D6D7}"/>
    <cellStyle name="Normal 5 3 9 2 9" xfId="19530" xr:uid="{C8783FBE-088B-4050-A5DF-DAE1718089F6}"/>
    <cellStyle name="Normal 5 3 9 3" xfId="1194" xr:uid="{8B75568C-2DED-4CAB-B7E4-6F19157CFCEB}"/>
    <cellStyle name="Normal 5 3 9 3 10" xfId="22300" xr:uid="{D259392E-1083-4B2A-B807-83F21814AB48}"/>
    <cellStyle name="Normal 5 3 9 3 11" xfId="24645" xr:uid="{0314A374-EB0F-44E2-BE96-66FAC0A4A2D5}"/>
    <cellStyle name="Normal 5 3 9 3 12" xfId="26990" xr:uid="{5413DA47-3E8A-4A5C-BFEE-DC7A6E02CE16}"/>
    <cellStyle name="Normal 5 3 9 3 2" xfId="3539" xr:uid="{D576577D-E9F1-46F6-944D-C38F132A8E12}"/>
    <cellStyle name="Normal 5 3 9 3 3" xfId="5884" xr:uid="{67801EE0-824B-4E71-93A2-E5699CC91D05}"/>
    <cellStyle name="Normal 5 3 9 3 4" xfId="8229" xr:uid="{29D3DEC7-CB66-4C30-A1C2-DD5F55D1EF65}"/>
    <cellStyle name="Normal 5 3 9 3 5" xfId="10574" xr:uid="{533A0E86-0C37-489B-9055-81E8037FB93D}"/>
    <cellStyle name="Normal 5 3 9 3 6" xfId="12919" xr:uid="{FDE07E51-9E77-425D-8962-3CAB8CD6414D}"/>
    <cellStyle name="Normal 5 3 9 3 7" xfId="15264" xr:uid="{1CB35C88-AB27-4E99-B84B-A75D329B4ADF}"/>
    <cellStyle name="Normal 5 3 9 3 8" xfId="17610" xr:uid="{35FE0D9F-667F-47C8-8E2E-CE55B41CA4A8}"/>
    <cellStyle name="Normal 5 3 9 3 9" xfId="19955" xr:uid="{3F7FC97F-B5B2-485D-992E-ACD1123F9E84}"/>
    <cellStyle name="Normal 5 3 9 4" xfId="1578" xr:uid="{F9F281A2-6C9F-4E77-B0F5-D9487B09896A}"/>
    <cellStyle name="Normal 5 3 9 4 10" xfId="22684" xr:uid="{AE29899D-1A98-4FAE-90CA-AA70ABA55309}"/>
    <cellStyle name="Normal 5 3 9 4 11" xfId="25029" xr:uid="{6F3D2946-2902-4634-826A-E59DBCEB36F0}"/>
    <cellStyle name="Normal 5 3 9 4 12" xfId="27374" xr:uid="{75524935-FCC8-4A06-A025-207C30C980E1}"/>
    <cellStyle name="Normal 5 3 9 4 2" xfId="3923" xr:uid="{DEB7B8FD-CF28-42D3-95A1-8F2A0CC0056F}"/>
    <cellStyle name="Normal 5 3 9 4 3" xfId="6268" xr:uid="{96E071E3-A5A1-4A63-94AC-382145BD4DD5}"/>
    <cellStyle name="Normal 5 3 9 4 4" xfId="8613" xr:uid="{9E7EF7F1-B2AB-489E-B925-EC0BA00D20CD}"/>
    <cellStyle name="Normal 5 3 9 4 5" xfId="10958" xr:uid="{9D972AF8-2BC5-47E9-8A58-D595CC74626E}"/>
    <cellStyle name="Normal 5 3 9 4 6" xfId="13303" xr:uid="{84094664-7665-4F9E-AA25-83A93E1C333B}"/>
    <cellStyle name="Normal 5 3 9 4 7" xfId="15648" xr:uid="{95DA3D85-01A2-4939-81BB-864C9BBBDD40}"/>
    <cellStyle name="Normal 5 3 9 4 8" xfId="17994" xr:uid="{008CFBF4-9096-4253-9F25-5DBD40971A39}"/>
    <cellStyle name="Normal 5 3 9 4 9" xfId="20339" xr:uid="{DCEE10F0-412B-4886-B6CD-2554D36A05D9}"/>
    <cellStyle name="Normal 5 3 9 5" xfId="1962" xr:uid="{FAF6773C-F795-4299-9AE5-97F8EDFA2D84}"/>
    <cellStyle name="Normal 5 3 9 5 10" xfId="23068" xr:uid="{55C374E0-A205-4B58-8D7E-638B9F66DB82}"/>
    <cellStyle name="Normal 5 3 9 5 11" xfId="25413" xr:uid="{1CC6D9B4-03DA-4806-8921-9EDD170C3DD9}"/>
    <cellStyle name="Normal 5 3 9 5 12" xfId="27758" xr:uid="{D7F8BAAE-6527-433E-9515-567C07F9690A}"/>
    <cellStyle name="Normal 5 3 9 5 2" xfId="4307" xr:uid="{1F16BC71-FFD8-4FE5-8CF9-18F0EFA74405}"/>
    <cellStyle name="Normal 5 3 9 5 3" xfId="6652" xr:uid="{120037FE-DF72-46B9-BA87-75DAA234A726}"/>
    <cellStyle name="Normal 5 3 9 5 4" xfId="8997" xr:uid="{CE3FB576-F41B-456D-B004-09796150DA6A}"/>
    <cellStyle name="Normal 5 3 9 5 5" xfId="11342" xr:uid="{81E67581-711F-4736-B235-627E446E14B8}"/>
    <cellStyle name="Normal 5 3 9 5 6" xfId="13687" xr:uid="{89733986-D03B-4A96-AE37-1692B6F95BF5}"/>
    <cellStyle name="Normal 5 3 9 5 7" xfId="16032" xr:uid="{236FF71E-F43D-4495-AB5E-5E74F063D0F1}"/>
    <cellStyle name="Normal 5 3 9 5 8" xfId="18378" xr:uid="{5A21077A-3A67-45B8-922D-63F3AB990375}"/>
    <cellStyle name="Normal 5 3 9 5 9" xfId="20723" xr:uid="{49EBC5CC-8180-4F3D-B0ED-05462DE62C1E}"/>
    <cellStyle name="Normal 5 3 9 6" xfId="2346" xr:uid="{6D2ACB82-9FDC-47E9-9CE1-58B88098546B}"/>
    <cellStyle name="Normal 5 3 9 6 10" xfId="23452" xr:uid="{6F164992-B484-4921-93E0-5DD5888B5057}"/>
    <cellStyle name="Normal 5 3 9 6 11" xfId="25797" xr:uid="{EF22491C-B4AF-473A-ACD1-B0EA812F9941}"/>
    <cellStyle name="Normal 5 3 9 6 12" xfId="28142" xr:uid="{2DAB90B0-31BD-44AA-9334-24C51904CE2C}"/>
    <cellStyle name="Normal 5 3 9 6 2" xfId="4691" xr:uid="{E4DD665D-ED3C-44A2-9B91-9C2701F30078}"/>
    <cellStyle name="Normal 5 3 9 6 3" xfId="7036" xr:uid="{E511E687-F20B-43A4-BC31-687A1C7292B3}"/>
    <cellStyle name="Normal 5 3 9 6 4" xfId="9381" xr:uid="{A460270A-6E85-4BCF-9398-281D2FCAE11E}"/>
    <cellStyle name="Normal 5 3 9 6 5" xfId="11726" xr:uid="{4ABDB2B3-1864-430F-962B-4CDDA3862C6F}"/>
    <cellStyle name="Normal 5 3 9 6 6" xfId="14071" xr:uid="{A8D54BA2-393A-4507-8433-433D6B79398A}"/>
    <cellStyle name="Normal 5 3 9 6 7" xfId="16416" xr:uid="{6446BF28-E7E5-4E10-A38D-79F0BF1226BC}"/>
    <cellStyle name="Normal 5 3 9 6 8" xfId="18762" xr:uid="{BB71C552-749F-435D-87BF-F54E80AFD7E9}"/>
    <cellStyle name="Normal 5 3 9 6 9" xfId="21107" xr:uid="{961BD303-9CC4-497D-A705-6E349079E67C}"/>
    <cellStyle name="Normal 5 3 9 7" xfId="2730" xr:uid="{734A3404-2423-47FA-9B67-75F3503D0957}"/>
    <cellStyle name="Normal 5 3 9 8" xfId="5075" xr:uid="{C0D645E8-E5BE-44E5-9F40-E80B462FFB4C}"/>
    <cellStyle name="Normal 5 3 9 9" xfId="7420" xr:uid="{50256DE1-BE08-4178-9084-39D806CF0EDF}"/>
    <cellStyle name="Normal 5 30" xfId="23488" xr:uid="{C4F3DB75-85BD-49B1-9A1A-09DCEB7EEAD5}"/>
    <cellStyle name="Normal 5 31" xfId="25833" xr:uid="{171267F9-AF68-437F-BA57-CCCA902828E4}"/>
    <cellStyle name="Normal 5 4" xfId="61" xr:uid="{4642D154-6F2E-4ABE-BDA8-09E630B11E9D}"/>
    <cellStyle name="Normal 5 4 10" xfId="870" xr:uid="{440DB626-9B30-40EF-89AF-9DA4F824B09C}"/>
    <cellStyle name="Normal 5 4 10 10" xfId="21976" xr:uid="{2C47843C-F426-4DDA-9A85-047FE682A155}"/>
    <cellStyle name="Normal 5 4 10 11" xfId="24321" xr:uid="{CEB9CA0D-052F-4BB6-87C6-7A33566FB1DE}"/>
    <cellStyle name="Normal 5 4 10 12" xfId="26666" xr:uid="{BA25DB2F-218E-46AA-85C3-54C544185E01}"/>
    <cellStyle name="Normal 5 4 10 2" xfId="3215" xr:uid="{60E58E19-7972-45F2-91FD-A308ED2A6D32}"/>
    <cellStyle name="Normal 5 4 10 3" xfId="5560" xr:uid="{357239CA-EDDC-4428-B8F6-23F1E1AE1FE2}"/>
    <cellStyle name="Normal 5 4 10 4" xfId="7905" xr:uid="{55553B78-9647-46B6-B1AC-D5D07ED4942C}"/>
    <cellStyle name="Normal 5 4 10 5" xfId="10250" xr:uid="{C7A3A2EA-1573-4EE2-8822-9FE1A829F809}"/>
    <cellStyle name="Normal 5 4 10 6" xfId="12595" xr:uid="{14FD4E27-75F5-4436-984A-608D2CE8918E}"/>
    <cellStyle name="Normal 5 4 10 7" xfId="14940" xr:uid="{9ADDDFB5-DBD4-42CA-95F1-F05DF2FD0715}"/>
    <cellStyle name="Normal 5 4 10 8" xfId="17286" xr:uid="{E5BDB670-DC26-4555-BC2F-95C67BDC35D5}"/>
    <cellStyle name="Normal 5 4 10 9" xfId="19631" xr:uid="{395A6D26-7C51-4060-9D05-6B529D19B8BB}"/>
    <cellStyle name="Normal 5 4 11" xfId="1254" xr:uid="{9CDAD607-8677-4BDF-9A8C-DF53AB3DFD4D}"/>
    <cellStyle name="Normal 5 4 11 10" xfId="22360" xr:uid="{337D8A75-AC5E-4671-851C-973093670754}"/>
    <cellStyle name="Normal 5 4 11 11" xfId="24705" xr:uid="{55EC49A6-2669-48A1-A863-C1BDB8E86B0E}"/>
    <cellStyle name="Normal 5 4 11 12" xfId="27050" xr:uid="{25820516-F299-46B9-9FB9-CF096122239B}"/>
    <cellStyle name="Normal 5 4 11 2" xfId="3599" xr:uid="{36053060-D681-4037-8C89-1763E7A9D3BD}"/>
    <cellStyle name="Normal 5 4 11 3" xfId="5944" xr:uid="{7D515954-C598-41CB-B65C-C6EAE035360D}"/>
    <cellStyle name="Normal 5 4 11 4" xfId="8289" xr:uid="{F522F240-3266-43E3-9A58-A48CB5CB533A}"/>
    <cellStyle name="Normal 5 4 11 5" xfId="10634" xr:uid="{6030FE0D-C7DB-4CF1-B4EE-2C4840A2664A}"/>
    <cellStyle name="Normal 5 4 11 6" xfId="12979" xr:uid="{C55CCB0D-A95E-41D6-8DE0-BFD9293A36B1}"/>
    <cellStyle name="Normal 5 4 11 7" xfId="15324" xr:uid="{06479D6A-A2F1-4AFC-9D2C-417E3368720B}"/>
    <cellStyle name="Normal 5 4 11 8" xfId="17670" xr:uid="{85957254-8E88-426F-A7A7-FA00A454C310}"/>
    <cellStyle name="Normal 5 4 11 9" xfId="20015" xr:uid="{5C200126-D279-4959-A7CE-F086424F3508}"/>
    <cellStyle name="Normal 5 4 12" xfId="1638" xr:uid="{59AA5739-3333-4404-AA07-C4754BCBA2C1}"/>
    <cellStyle name="Normal 5 4 12 10" xfId="22744" xr:uid="{ECF4EB72-2A64-4184-86BE-00CF712262FA}"/>
    <cellStyle name="Normal 5 4 12 11" xfId="25089" xr:uid="{65C64BA0-E6DE-4660-8142-B2D8E3B4FFB6}"/>
    <cellStyle name="Normal 5 4 12 12" xfId="27434" xr:uid="{2BFEC8EA-ECA3-40B5-B200-3F87E2AA1D7B}"/>
    <cellStyle name="Normal 5 4 12 2" xfId="3983" xr:uid="{933F755D-D4A1-48C9-BA78-A314DFF46688}"/>
    <cellStyle name="Normal 5 4 12 3" xfId="6328" xr:uid="{1C986FD4-B873-48B3-8F03-C145C9E22A50}"/>
    <cellStyle name="Normal 5 4 12 4" xfId="8673" xr:uid="{00B2482C-FA09-4A91-BD3F-C8BADEF73A59}"/>
    <cellStyle name="Normal 5 4 12 5" xfId="11018" xr:uid="{E7D42F36-DB83-416F-B32D-96D09D4871FE}"/>
    <cellStyle name="Normal 5 4 12 6" xfId="13363" xr:uid="{5E06F23F-ED6D-4F21-AC5C-1A912C6138CD}"/>
    <cellStyle name="Normal 5 4 12 7" xfId="15708" xr:uid="{3DC4D136-76E4-404F-B0E4-9AD376C5A531}"/>
    <cellStyle name="Normal 5 4 12 8" xfId="18054" xr:uid="{291E9CB4-3A9D-495C-A3FB-838A9C30A792}"/>
    <cellStyle name="Normal 5 4 12 9" xfId="20399" xr:uid="{3EDED613-F5CC-4EB5-88C5-23738E6C11B7}"/>
    <cellStyle name="Normal 5 4 13" xfId="2022" xr:uid="{3884C127-03CA-4A7D-8387-4A11635FF138}"/>
    <cellStyle name="Normal 5 4 13 10" xfId="23128" xr:uid="{0710799D-B96E-4B27-8922-5A91CB7665C3}"/>
    <cellStyle name="Normal 5 4 13 11" xfId="25473" xr:uid="{693B3978-5458-426D-8B56-82C98ECE0894}"/>
    <cellStyle name="Normal 5 4 13 12" xfId="27818" xr:uid="{90681C37-5DEF-4696-BABB-5D72E393A585}"/>
    <cellStyle name="Normal 5 4 13 2" xfId="4367" xr:uid="{B8BD8128-560E-471C-BD71-183E37ED5360}"/>
    <cellStyle name="Normal 5 4 13 3" xfId="6712" xr:uid="{5ED207A8-C77E-4E0C-B113-0FB44841359E}"/>
    <cellStyle name="Normal 5 4 13 4" xfId="9057" xr:uid="{1A9A7750-05C9-4B38-9057-810D4CB6E03E}"/>
    <cellStyle name="Normal 5 4 13 5" xfId="11402" xr:uid="{2DD0ED2A-F2E9-4FD9-BDC1-84EDF46AE20D}"/>
    <cellStyle name="Normal 5 4 13 6" xfId="13747" xr:uid="{AA80DA22-38A4-48BE-A361-F365795EE4F5}"/>
    <cellStyle name="Normal 5 4 13 7" xfId="16092" xr:uid="{103D767B-9F5D-4156-986F-2831F08A43FB}"/>
    <cellStyle name="Normal 5 4 13 8" xfId="18438" xr:uid="{7E067A63-47D6-481E-A565-CEA18BD51C83}"/>
    <cellStyle name="Normal 5 4 13 9" xfId="20783" xr:uid="{2E9407E8-3326-40EB-81D0-17040A2E094D}"/>
    <cellStyle name="Normal 5 4 14" xfId="2406" xr:uid="{9F043CE7-00C0-4D3F-8C90-B01DD2A1274B}"/>
    <cellStyle name="Normal 5 4 15" xfId="4751" xr:uid="{11C6A88A-8DCA-4FEA-A283-C13045DD1D8F}"/>
    <cellStyle name="Normal 5 4 16" xfId="7096" xr:uid="{A3FBC23F-4ECF-4253-A709-A7A64C57BCBA}"/>
    <cellStyle name="Normal 5 4 17" xfId="9441" xr:uid="{608B1554-B934-4750-8D7C-78E855FBF391}"/>
    <cellStyle name="Normal 5 4 18" xfId="11786" xr:uid="{DEE2BF48-26D1-4660-A8FF-326F653B56D7}"/>
    <cellStyle name="Normal 5 4 19" xfId="14131" xr:uid="{B0C6986C-1DA4-42D8-901C-EDCF37D6F1BD}"/>
    <cellStyle name="Normal 5 4 2" xfId="109" xr:uid="{F59556B5-5E75-4DFD-A661-B155DDAB4F21}"/>
    <cellStyle name="Normal 5 4 2 10" xfId="9489" xr:uid="{B8634C45-D41E-4255-9F09-234763C421FC}"/>
    <cellStyle name="Normal 5 4 2 11" xfId="11834" xr:uid="{57590E7E-71FB-4019-9249-AF8E188EF65B}"/>
    <cellStyle name="Normal 5 4 2 12" xfId="14179" xr:uid="{5F94A90D-1CB0-4634-857F-FCF248F55E19}"/>
    <cellStyle name="Normal 5 4 2 13" xfId="16525" xr:uid="{469754E5-4ADF-4F83-8873-0C4EAFBE15EE}"/>
    <cellStyle name="Normal 5 4 2 14" xfId="18870" xr:uid="{88AC1C4A-7417-4FF9-B52F-8560E9098F53}"/>
    <cellStyle name="Normal 5 4 2 15" xfId="21215" xr:uid="{9DA02350-9547-4E32-8CA3-1D9930F2CF0E}"/>
    <cellStyle name="Normal 5 4 2 16" xfId="23560" xr:uid="{A34E8A5E-5101-4252-80B3-BFDB8643073F}"/>
    <cellStyle name="Normal 5 4 2 17" xfId="25905" xr:uid="{56080ACF-D00B-4E83-8E16-1CE88D012E28}"/>
    <cellStyle name="Normal 5 4 2 2" xfId="493" xr:uid="{55C1310D-3946-4208-8BEE-5F017C8025EF}"/>
    <cellStyle name="Normal 5 4 2 2 10" xfId="21599" xr:uid="{48EA9716-2B66-4431-B298-A4DE8D9386E2}"/>
    <cellStyle name="Normal 5 4 2 2 11" xfId="23944" xr:uid="{91BF47DC-CC51-4868-AEA5-651F8267FF78}"/>
    <cellStyle name="Normal 5 4 2 2 12" xfId="26289" xr:uid="{BE0E485E-3A3A-4E07-8035-39D9F57C8126}"/>
    <cellStyle name="Normal 5 4 2 2 2" xfId="2838" xr:uid="{C8D15FD5-992C-48FD-8BF6-1285E4DC1306}"/>
    <cellStyle name="Normal 5 4 2 2 3" xfId="5183" xr:uid="{BE0EB222-32AD-4B5B-8548-B55867A33FB8}"/>
    <cellStyle name="Normal 5 4 2 2 4" xfId="7528" xr:uid="{43CD8839-02C5-4F74-91A9-8E1D71414FDA}"/>
    <cellStyle name="Normal 5 4 2 2 5" xfId="9873" xr:uid="{7E1B5A1C-BD69-4F87-B7FF-DE982E65939A}"/>
    <cellStyle name="Normal 5 4 2 2 6" xfId="12218" xr:uid="{7AC96D6F-60C4-4C41-B378-3F95B73219D8}"/>
    <cellStyle name="Normal 5 4 2 2 7" xfId="14563" xr:uid="{292F7ACD-6F1A-451D-A6F2-9A61C12844E1}"/>
    <cellStyle name="Normal 5 4 2 2 8" xfId="16909" xr:uid="{E484F245-1495-4576-9996-A7A663ACC59F}"/>
    <cellStyle name="Normal 5 4 2 2 9" xfId="19254" xr:uid="{72F88600-C545-4A1A-AF40-55D6568963F1}"/>
    <cellStyle name="Normal 5 4 2 3" xfId="918" xr:uid="{E8CC5A30-2BB4-4D1E-A98D-DF4D8D103955}"/>
    <cellStyle name="Normal 5 4 2 3 10" xfId="22024" xr:uid="{79A68128-9DF5-49CF-85E3-8F32CA0A3A67}"/>
    <cellStyle name="Normal 5 4 2 3 11" xfId="24369" xr:uid="{18F4ECA7-3044-40D8-9904-6D7ABED7F9E3}"/>
    <cellStyle name="Normal 5 4 2 3 12" xfId="26714" xr:uid="{904FB260-007C-4532-801F-EF827014D244}"/>
    <cellStyle name="Normal 5 4 2 3 2" xfId="3263" xr:uid="{2551C478-BD02-4502-A7DC-74477D36EE1A}"/>
    <cellStyle name="Normal 5 4 2 3 3" xfId="5608" xr:uid="{D9CB0E3F-9C24-44F0-A6DD-4C9FA8E34659}"/>
    <cellStyle name="Normal 5 4 2 3 4" xfId="7953" xr:uid="{4B567FCD-C46C-4A14-8496-C7C19556C376}"/>
    <cellStyle name="Normal 5 4 2 3 5" xfId="10298" xr:uid="{48FB5775-DEA9-4966-8338-73AC270F4E1A}"/>
    <cellStyle name="Normal 5 4 2 3 6" xfId="12643" xr:uid="{C185A494-F0A5-4D79-AD7B-171304F56586}"/>
    <cellStyle name="Normal 5 4 2 3 7" xfId="14988" xr:uid="{47C2B99A-73B2-4D04-8971-B6C4C63DE65D}"/>
    <cellStyle name="Normal 5 4 2 3 8" xfId="17334" xr:uid="{95AA64B4-9EB1-420D-BC3E-20B7318933FA}"/>
    <cellStyle name="Normal 5 4 2 3 9" xfId="19679" xr:uid="{C67A8D63-7236-43B0-8FCE-7ABCB538B718}"/>
    <cellStyle name="Normal 5 4 2 4" xfId="1302" xr:uid="{E736CC9C-2360-413C-A0E0-D759F40F7F92}"/>
    <cellStyle name="Normal 5 4 2 4 10" xfId="22408" xr:uid="{350AF8E9-45FA-4291-A7BD-60ECC539ABD3}"/>
    <cellStyle name="Normal 5 4 2 4 11" xfId="24753" xr:uid="{480C3A45-C3EC-4F40-AB3A-78A389FFCA3B}"/>
    <cellStyle name="Normal 5 4 2 4 12" xfId="27098" xr:uid="{38C88D5C-D4A3-4453-A470-8BD36778DC40}"/>
    <cellStyle name="Normal 5 4 2 4 2" xfId="3647" xr:uid="{F8B27407-8302-4F39-AA86-0B53653E66A4}"/>
    <cellStyle name="Normal 5 4 2 4 3" xfId="5992" xr:uid="{FAFFE92B-4D65-41F6-A4B7-5DB820B0CCC5}"/>
    <cellStyle name="Normal 5 4 2 4 4" xfId="8337" xr:uid="{F644DFE4-0EFA-45C8-9DE5-2F6425593F0B}"/>
    <cellStyle name="Normal 5 4 2 4 5" xfId="10682" xr:uid="{DA09B389-4EC6-42BB-A1D2-9E5BC6BD12C7}"/>
    <cellStyle name="Normal 5 4 2 4 6" xfId="13027" xr:uid="{A7D85FB2-E65F-4161-A927-94468ED131BF}"/>
    <cellStyle name="Normal 5 4 2 4 7" xfId="15372" xr:uid="{F11C8539-2278-4946-9BFA-90923594DBF6}"/>
    <cellStyle name="Normal 5 4 2 4 8" xfId="17718" xr:uid="{4B20C6C8-C710-4DE6-BD15-DA31392595F7}"/>
    <cellStyle name="Normal 5 4 2 4 9" xfId="20063" xr:uid="{E68C4960-D470-414F-9FD6-0FC6431AB0B5}"/>
    <cellStyle name="Normal 5 4 2 5" xfId="1686" xr:uid="{735F8BF9-09A6-4EF1-A2DB-A3E5509186D3}"/>
    <cellStyle name="Normal 5 4 2 5 10" xfId="22792" xr:uid="{C40040CC-D354-41B6-B37C-39632A95BFF4}"/>
    <cellStyle name="Normal 5 4 2 5 11" xfId="25137" xr:uid="{A90C9ED3-C091-4F2A-88E7-DFF1FF917697}"/>
    <cellStyle name="Normal 5 4 2 5 12" xfId="27482" xr:uid="{15B57DD7-A1F7-4609-B7D8-6B36F807FEC3}"/>
    <cellStyle name="Normal 5 4 2 5 2" xfId="4031" xr:uid="{C0CC4823-C3CC-4ACC-864B-7A5EFB6E295B}"/>
    <cellStyle name="Normal 5 4 2 5 3" xfId="6376" xr:uid="{2A0653D8-F61A-4836-8407-A6D4BEA4E535}"/>
    <cellStyle name="Normal 5 4 2 5 4" xfId="8721" xr:uid="{92AA597B-E3F7-416F-B8BC-0592B4D9EA93}"/>
    <cellStyle name="Normal 5 4 2 5 5" xfId="11066" xr:uid="{E3351466-B47A-441E-B170-2448344D1A8F}"/>
    <cellStyle name="Normal 5 4 2 5 6" xfId="13411" xr:uid="{CEA1BD15-21CD-43F9-BD2B-C75AF098003A}"/>
    <cellStyle name="Normal 5 4 2 5 7" xfId="15756" xr:uid="{F195F6E0-8965-489F-A722-E8965110731D}"/>
    <cellStyle name="Normal 5 4 2 5 8" xfId="18102" xr:uid="{656D3466-0A4D-495A-ACFD-91F1BF8107D1}"/>
    <cellStyle name="Normal 5 4 2 5 9" xfId="20447" xr:uid="{9349222D-D18F-4E3C-817B-0ECD826A20AE}"/>
    <cellStyle name="Normal 5 4 2 6" xfId="2070" xr:uid="{3F4A5392-A8B4-43F1-9A27-A83E2390566F}"/>
    <cellStyle name="Normal 5 4 2 6 10" xfId="23176" xr:uid="{8F05A82F-4650-478E-A0A0-682E3517096D}"/>
    <cellStyle name="Normal 5 4 2 6 11" xfId="25521" xr:uid="{2A4D0032-02E8-4C72-98E2-849FD114BDF2}"/>
    <cellStyle name="Normal 5 4 2 6 12" xfId="27866" xr:uid="{B108B590-0B28-405B-AA76-0FC76681217C}"/>
    <cellStyle name="Normal 5 4 2 6 2" xfId="4415" xr:uid="{7367E5AE-E511-4B5F-B4A9-13F35F737B15}"/>
    <cellStyle name="Normal 5 4 2 6 3" xfId="6760" xr:uid="{1124B555-9F87-4FCD-9626-0478AD97A20D}"/>
    <cellStyle name="Normal 5 4 2 6 4" xfId="9105" xr:uid="{E5287FF9-B00E-40FF-A194-FA027861F648}"/>
    <cellStyle name="Normal 5 4 2 6 5" xfId="11450" xr:uid="{D05458AF-5BC1-4500-9824-F101BB06C29A}"/>
    <cellStyle name="Normal 5 4 2 6 6" xfId="13795" xr:uid="{DE1D8A6B-AFA9-4953-B9E9-630DBD06463F}"/>
    <cellStyle name="Normal 5 4 2 6 7" xfId="16140" xr:uid="{40E4AA41-ACAF-471B-AF3E-9865F330FFE3}"/>
    <cellStyle name="Normal 5 4 2 6 8" xfId="18486" xr:uid="{D16C6287-C008-47BE-B6D1-4B7912AE72C4}"/>
    <cellStyle name="Normal 5 4 2 6 9" xfId="20831" xr:uid="{2DCA26F8-1E1A-4500-B95D-D0F09E31CF91}"/>
    <cellStyle name="Normal 5 4 2 7" xfId="2454" xr:uid="{CAF0B2A2-42B7-4C89-B0B9-D225030A7B4C}"/>
    <cellStyle name="Normal 5 4 2 8" xfId="4799" xr:uid="{2C5781FA-F12C-4A1A-98B6-D41542BD792A}"/>
    <cellStyle name="Normal 5 4 2 9" xfId="7144" xr:uid="{40A70A10-5F05-4C75-B9E2-6C7DECF695D9}"/>
    <cellStyle name="Normal 5 4 20" xfId="16477" xr:uid="{ADBC23D9-FF3E-4528-A3C1-599111CFE184}"/>
    <cellStyle name="Normal 5 4 21" xfId="18822" xr:uid="{9186D3C6-3FB7-4967-85FA-6383DB0A5D97}"/>
    <cellStyle name="Normal 5 4 22" xfId="21167" xr:uid="{C054C2FA-3CFC-4C61-8056-2ACCAEFB302E}"/>
    <cellStyle name="Normal 5 4 23" xfId="23512" xr:uid="{EAB58B09-D88D-41DE-A618-A882B772C305}"/>
    <cellStyle name="Normal 5 4 24" xfId="25857" xr:uid="{06925736-EA60-4151-9F82-B5658E106B54}"/>
    <cellStyle name="Normal 5 4 3" xfId="157" xr:uid="{7A73A2FC-7BB0-4699-B6F8-631EDBE6AA81}"/>
    <cellStyle name="Normal 5 4 3 10" xfId="9537" xr:uid="{58F5899C-253C-46E8-BF79-DB26BC79F0EA}"/>
    <cellStyle name="Normal 5 4 3 11" xfId="11882" xr:uid="{F71F80EB-2D2A-405B-A101-68026188A376}"/>
    <cellStyle name="Normal 5 4 3 12" xfId="14227" xr:uid="{65E580F6-5D81-491A-AD75-6A216D71FE20}"/>
    <cellStyle name="Normal 5 4 3 13" xfId="16573" xr:uid="{09E3B48B-1D2A-4E17-870F-DC7E33F96BC2}"/>
    <cellStyle name="Normal 5 4 3 14" xfId="18918" xr:uid="{7174DE40-1A90-4E61-9895-FE22B0BA2022}"/>
    <cellStyle name="Normal 5 4 3 15" xfId="21263" xr:uid="{3CC8E6EA-CF89-4F5F-858D-D64E408CE29F}"/>
    <cellStyle name="Normal 5 4 3 16" xfId="23608" xr:uid="{B83A89BE-1279-476A-A69D-B9BD736FA5BB}"/>
    <cellStyle name="Normal 5 4 3 17" xfId="25953" xr:uid="{548F2539-CF9B-4A9D-A303-F1AF898E097B}"/>
    <cellStyle name="Normal 5 4 3 2" xfId="541" xr:uid="{230833F7-F862-4DCF-9663-B90EFFB4235B}"/>
    <cellStyle name="Normal 5 4 3 2 10" xfId="21647" xr:uid="{478ABD2C-F2BB-4BBE-8EB7-9FB9278BC4B5}"/>
    <cellStyle name="Normal 5 4 3 2 11" xfId="23992" xr:uid="{F6967DF5-25BB-4EDE-8A3B-D86496A2701C}"/>
    <cellStyle name="Normal 5 4 3 2 12" xfId="26337" xr:uid="{9D0D2B84-96A3-44C5-8046-512DF2973912}"/>
    <cellStyle name="Normal 5 4 3 2 2" xfId="2886" xr:uid="{A4730DD7-6C86-45D7-A16A-7884BC351DB4}"/>
    <cellStyle name="Normal 5 4 3 2 3" xfId="5231" xr:uid="{150FEF7E-CAC6-4331-967B-31DAF63C8788}"/>
    <cellStyle name="Normal 5 4 3 2 4" xfId="7576" xr:uid="{575B6428-9E78-4369-A352-C9EA9168F3E1}"/>
    <cellStyle name="Normal 5 4 3 2 5" xfId="9921" xr:uid="{5B9EC5AE-393F-4D95-8F19-8A92AA9A33E0}"/>
    <cellStyle name="Normal 5 4 3 2 6" xfId="12266" xr:uid="{8F78F18C-7194-4DDB-87B4-4A395014DB72}"/>
    <cellStyle name="Normal 5 4 3 2 7" xfId="14611" xr:uid="{7EB41CA1-2C1D-41F9-B828-B92A1575A9C5}"/>
    <cellStyle name="Normal 5 4 3 2 8" xfId="16957" xr:uid="{C0E2D99D-C0CB-4321-A84A-B26A335165D7}"/>
    <cellStyle name="Normal 5 4 3 2 9" xfId="19302" xr:uid="{03676F77-0EC3-4D8B-8CFE-51B6C8B7E748}"/>
    <cellStyle name="Normal 5 4 3 3" xfId="966" xr:uid="{1970E2F5-4C98-41D4-95F0-E413FFF3565B}"/>
    <cellStyle name="Normal 5 4 3 3 10" xfId="22072" xr:uid="{0842E6CB-EB72-49E8-AD98-A3117E0CAB7D}"/>
    <cellStyle name="Normal 5 4 3 3 11" xfId="24417" xr:uid="{B8B5B516-18B0-4409-9C2F-62DBB67C5456}"/>
    <cellStyle name="Normal 5 4 3 3 12" xfId="26762" xr:uid="{27E4BF84-1A63-46B3-94DB-A7DAFF9E445F}"/>
    <cellStyle name="Normal 5 4 3 3 2" xfId="3311" xr:uid="{701769D3-33CE-4AFD-970B-AE939E9BE307}"/>
    <cellStyle name="Normal 5 4 3 3 3" xfId="5656" xr:uid="{AABD891F-E1C0-4CFB-AE1B-421C13C5186D}"/>
    <cellStyle name="Normal 5 4 3 3 4" xfId="8001" xr:uid="{87D011AA-8605-4F0C-9E0C-B0F3DA14765B}"/>
    <cellStyle name="Normal 5 4 3 3 5" xfId="10346" xr:uid="{66661A91-865D-4BD7-9573-A067BE2FDE91}"/>
    <cellStyle name="Normal 5 4 3 3 6" xfId="12691" xr:uid="{AE768B15-EE1B-4116-9A44-F8E453329DA9}"/>
    <cellStyle name="Normal 5 4 3 3 7" xfId="15036" xr:uid="{63977DF2-6CFE-4173-9BE7-3E55132FA311}"/>
    <cellStyle name="Normal 5 4 3 3 8" xfId="17382" xr:uid="{A631EFF5-06AA-4064-B2FA-EEDDF6F0CD7C}"/>
    <cellStyle name="Normal 5 4 3 3 9" xfId="19727" xr:uid="{A7515B44-E19D-4586-B0BB-D0C8AB99C7E1}"/>
    <cellStyle name="Normal 5 4 3 4" xfId="1350" xr:uid="{0BC58408-15B9-4D2D-8D50-7B0FF2C3A085}"/>
    <cellStyle name="Normal 5 4 3 4 10" xfId="22456" xr:uid="{0AEB30BB-C040-4CEA-8B15-CD5344D4C38C}"/>
    <cellStyle name="Normal 5 4 3 4 11" xfId="24801" xr:uid="{B93628B6-AB60-4467-B938-E8FD8227CB98}"/>
    <cellStyle name="Normal 5 4 3 4 12" xfId="27146" xr:uid="{BAC1B426-3DB0-46A1-BEA2-47DBB217C7C3}"/>
    <cellStyle name="Normal 5 4 3 4 2" xfId="3695" xr:uid="{71165303-6DF9-4814-BF21-C242D80D89E1}"/>
    <cellStyle name="Normal 5 4 3 4 3" xfId="6040" xr:uid="{B84F7D04-5CE9-426D-87DD-0373EB7EA600}"/>
    <cellStyle name="Normal 5 4 3 4 4" xfId="8385" xr:uid="{B284919D-2704-4B44-BD87-C5AF9B5AFF66}"/>
    <cellStyle name="Normal 5 4 3 4 5" xfId="10730" xr:uid="{6D5519F7-8A1E-4AE6-9B3E-E52ACF93AE26}"/>
    <cellStyle name="Normal 5 4 3 4 6" xfId="13075" xr:uid="{7A902FB1-A647-4D62-B925-FC23A8668962}"/>
    <cellStyle name="Normal 5 4 3 4 7" xfId="15420" xr:uid="{22A8DE09-12E1-4A81-AC5F-2F1D6CECD008}"/>
    <cellStyle name="Normal 5 4 3 4 8" xfId="17766" xr:uid="{5BA34987-F6B0-4517-B58F-5C6C33056B01}"/>
    <cellStyle name="Normal 5 4 3 4 9" xfId="20111" xr:uid="{F15A4837-FB13-4375-ABC6-F9D74D7D46A8}"/>
    <cellStyle name="Normal 5 4 3 5" xfId="1734" xr:uid="{B4F21806-423D-4516-B894-DB140AD90297}"/>
    <cellStyle name="Normal 5 4 3 5 10" xfId="22840" xr:uid="{84185438-4A80-482D-8BC6-78935C29D9EC}"/>
    <cellStyle name="Normal 5 4 3 5 11" xfId="25185" xr:uid="{5CBA0C26-E0C6-47F8-A1B6-DC58494BB750}"/>
    <cellStyle name="Normal 5 4 3 5 12" xfId="27530" xr:uid="{C02EB498-9455-4BBC-89C3-80CA197A1E3A}"/>
    <cellStyle name="Normal 5 4 3 5 2" xfId="4079" xr:uid="{67140499-CB16-42BF-8867-AB0114C2766C}"/>
    <cellStyle name="Normal 5 4 3 5 3" xfId="6424" xr:uid="{06546215-6B96-43F3-A4F6-C72B065E908B}"/>
    <cellStyle name="Normal 5 4 3 5 4" xfId="8769" xr:uid="{8E5909D3-8D01-449D-8B1F-AE5BCA1B84E9}"/>
    <cellStyle name="Normal 5 4 3 5 5" xfId="11114" xr:uid="{00382273-495F-4C3E-927F-CE58B15649E4}"/>
    <cellStyle name="Normal 5 4 3 5 6" xfId="13459" xr:uid="{B21EACCF-028F-4750-AC39-8325DB510234}"/>
    <cellStyle name="Normal 5 4 3 5 7" xfId="15804" xr:uid="{9A903725-FFF5-46E8-B8A2-A10A771F4D64}"/>
    <cellStyle name="Normal 5 4 3 5 8" xfId="18150" xr:uid="{F04A02A3-4245-442B-9C0C-927573DC92B9}"/>
    <cellStyle name="Normal 5 4 3 5 9" xfId="20495" xr:uid="{FDBB82A4-9136-4CA7-B08D-1A94B0B66B9B}"/>
    <cellStyle name="Normal 5 4 3 6" xfId="2118" xr:uid="{3B9B2BF6-D282-4E63-8AFC-956D077231DD}"/>
    <cellStyle name="Normal 5 4 3 6 10" xfId="23224" xr:uid="{B5909D1E-8384-4C1B-B158-13AC03D13D94}"/>
    <cellStyle name="Normal 5 4 3 6 11" xfId="25569" xr:uid="{EA294B1D-5451-4379-9FA5-C7D267200B1C}"/>
    <cellStyle name="Normal 5 4 3 6 12" xfId="27914" xr:uid="{236725B3-553A-48B0-BDAB-1CB897FEBAA1}"/>
    <cellStyle name="Normal 5 4 3 6 2" xfId="4463" xr:uid="{44AB13C3-1075-4992-9588-8462F9C5FD9A}"/>
    <cellStyle name="Normal 5 4 3 6 3" xfId="6808" xr:uid="{3D2999DA-7469-42C4-9835-986184D2A73B}"/>
    <cellStyle name="Normal 5 4 3 6 4" xfId="9153" xr:uid="{7321DDC2-0E80-4EE2-A230-79E47A4B0BF4}"/>
    <cellStyle name="Normal 5 4 3 6 5" xfId="11498" xr:uid="{D98CE1A2-1229-42DF-A5C2-653ABD323FC0}"/>
    <cellStyle name="Normal 5 4 3 6 6" xfId="13843" xr:uid="{139E1130-BFD6-4454-884F-FE964F83975F}"/>
    <cellStyle name="Normal 5 4 3 6 7" xfId="16188" xr:uid="{66017C02-5EB5-4F24-86DF-3614769D0230}"/>
    <cellStyle name="Normal 5 4 3 6 8" xfId="18534" xr:uid="{D58A64E6-B87B-430B-A06F-166FB65DBA55}"/>
    <cellStyle name="Normal 5 4 3 6 9" xfId="20879" xr:uid="{03324BBC-7592-471C-8083-6DE93DEB8A1C}"/>
    <cellStyle name="Normal 5 4 3 7" xfId="2502" xr:uid="{49102C57-77BC-4BF1-A3EE-3C9A5D5E4BBA}"/>
    <cellStyle name="Normal 5 4 3 8" xfId="4847" xr:uid="{8D76DA7C-EA47-442B-8C41-F8B66C92B670}"/>
    <cellStyle name="Normal 5 4 3 9" xfId="7192" xr:uid="{7A5D8ACC-4ACA-4B2C-93C1-4836A68B6B5F}"/>
    <cellStyle name="Normal 5 4 4" xfId="205" xr:uid="{195A330A-A649-4AFA-8B26-371B0887132C}"/>
    <cellStyle name="Normal 5 4 4 10" xfId="9585" xr:uid="{75601408-BB21-40FC-8B8F-C5C2F6FFC8DE}"/>
    <cellStyle name="Normal 5 4 4 11" xfId="11930" xr:uid="{FE6819B3-2103-430A-B8F4-F4A1C9DD09A6}"/>
    <cellStyle name="Normal 5 4 4 12" xfId="14275" xr:uid="{294648EC-532F-4398-9C18-C1401A555DAF}"/>
    <cellStyle name="Normal 5 4 4 13" xfId="16621" xr:uid="{12174854-CE3F-4584-9345-02D9610B78B1}"/>
    <cellStyle name="Normal 5 4 4 14" xfId="18966" xr:uid="{341522A0-6CD0-44B5-8716-C327792714CB}"/>
    <cellStyle name="Normal 5 4 4 15" xfId="21311" xr:uid="{7AFA58F6-E1A1-43F0-A4C5-AAA7833836AF}"/>
    <cellStyle name="Normal 5 4 4 16" xfId="23656" xr:uid="{FF143200-85E5-4CB2-85E4-EFB07777A83F}"/>
    <cellStyle name="Normal 5 4 4 17" xfId="26001" xr:uid="{E35F9EA4-C3B8-475D-84F0-3B1F5F509E29}"/>
    <cellStyle name="Normal 5 4 4 2" xfId="589" xr:uid="{02A1C00D-2D2F-4121-AD56-67EA6399523A}"/>
    <cellStyle name="Normal 5 4 4 2 10" xfId="21695" xr:uid="{44087CF7-156A-46FC-88DF-946D82EB5D77}"/>
    <cellStyle name="Normal 5 4 4 2 11" xfId="24040" xr:uid="{7A5E9CEA-B8A8-4BB3-A190-57E9A49AA6F2}"/>
    <cellStyle name="Normal 5 4 4 2 12" xfId="26385" xr:uid="{01F17476-B6BF-48B7-BA54-4B5BC9471CDB}"/>
    <cellStyle name="Normal 5 4 4 2 2" xfId="2934" xr:uid="{655FF5DC-FE34-48B9-BA3C-EE01F733FB06}"/>
    <cellStyle name="Normal 5 4 4 2 3" xfId="5279" xr:uid="{BA3B01D9-23ED-4F27-80BC-229BDD86C069}"/>
    <cellStyle name="Normal 5 4 4 2 4" xfId="7624" xr:uid="{B6CB4B34-FB0C-42A8-8725-5CCBD2BB10EA}"/>
    <cellStyle name="Normal 5 4 4 2 5" xfId="9969" xr:uid="{E79CA737-9DBA-4854-97E1-692CDB3DCA81}"/>
    <cellStyle name="Normal 5 4 4 2 6" xfId="12314" xr:uid="{9816EEE6-B83B-4A4F-9723-8A7D30D64D4F}"/>
    <cellStyle name="Normal 5 4 4 2 7" xfId="14659" xr:uid="{1F253BCA-F8AE-4C8D-9F04-BBD65E156665}"/>
    <cellStyle name="Normal 5 4 4 2 8" xfId="17005" xr:uid="{CDEBF08B-B5CF-4DD8-9A8A-86C5E620A677}"/>
    <cellStyle name="Normal 5 4 4 2 9" xfId="19350" xr:uid="{0D759602-8649-40F2-8DBC-80B9789B3E02}"/>
    <cellStyle name="Normal 5 4 4 3" xfId="1014" xr:uid="{6A576CF4-F8E6-4AE0-8116-F075EF9EEBA2}"/>
    <cellStyle name="Normal 5 4 4 3 10" xfId="22120" xr:uid="{D1F3799A-FE94-477E-8D77-37469E803967}"/>
    <cellStyle name="Normal 5 4 4 3 11" xfId="24465" xr:uid="{FBF9093D-69D2-493C-BAD3-81CB5A03C91F}"/>
    <cellStyle name="Normal 5 4 4 3 12" xfId="26810" xr:uid="{21AAE1A3-16BE-4C06-8C0A-446B824A1D01}"/>
    <cellStyle name="Normal 5 4 4 3 2" xfId="3359" xr:uid="{B8E36BA3-C8B7-4216-A9A2-AD9EAFA7A6D2}"/>
    <cellStyle name="Normal 5 4 4 3 3" xfId="5704" xr:uid="{17328503-4B30-4528-B8D7-4BCECB8090F9}"/>
    <cellStyle name="Normal 5 4 4 3 4" xfId="8049" xr:uid="{CE25A166-E80C-4D3D-B299-BFC9C03E441A}"/>
    <cellStyle name="Normal 5 4 4 3 5" xfId="10394" xr:uid="{3F0DC566-0457-46F1-AA32-BAF8286BD3C8}"/>
    <cellStyle name="Normal 5 4 4 3 6" xfId="12739" xr:uid="{4B7A9002-8F58-4D23-A3BF-087100642394}"/>
    <cellStyle name="Normal 5 4 4 3 7" xfId="15084" xr:uid="{7C039134-F25A-41C5-8D19-A8AC9C9699B5}"/>
    <cellStyle name="Normal 5 4 4 3 8" xfId="17430" xr:uid="{D39F9858-E13E-42BB-910C-B565365CF31A}"/>
    <cellStyle name="Normal 5 4 4 3 9" xfId="19775" xr:uid="{B74FB74A-E2CB-495E-AA85-E6105EE2E3F4}"/>
    <cellStyle name="Normal 5 4 4 4" xfId="1398" xr:uid="{2F131841-210B-4D07-BFD7-CDC59DBC16CC}"/>
    <cellStyle name="Normal 5 4 4 4 10" xfId="22504" xr:uid="{3C6C0E2C-06EE-435C-9448-9279D8CE138E}"/>
    <cellStyle name="Normal 5 4 4 4 11" xfId="24849" xr:uid="{EA01DE94-82AC-4B1F-B051-FCFBE4F56C63}"/>
    <cellStyle name="Normal 5 4 4 4 12" xfId="27194" xr:uid="{336A51A0-8FA5-498F-9423-4E96E80716E4}"/>
    <cellStyle name="Normal 5 4 4 4 2" xfId="3743" xr:uid="{55EA1FF7-D1E3-4F53-829F-61D0D4A2D6CD}"/>
    <cellStyle name="Normal 5 4 4 4 3" xfId="6088" xr:uid="{107EBD2D-5C5C-4A3E-8C27-B4F5B0FADD57}"/>
    <cellStyle name="Normal 5 4 4 4 4" xfId="8433" xr:uid="{FF6D990A-0CC1-41FB-BC65-7C0FF3F828FE}"/>
    <cellStyle name="Normal 5 4 4 4 5" xfId="10778" xr:uid="{43E097A2-6BB6-4AC1-B224-39D16B789D49}"/>
    <cellStyle name="Normal 5 4 4 4 6" xfId="13123" xr:uid="{1C1680C6-C5A5-42AA-A499-EC881245F5AD}"/>
    <cellStyle name="Normal 5 4 4 4 7" xfId="15468" xr:uid="{49C27043-BB5D-4F77-9CF0-4E0212A1E0DE}"/>
    <cellStyle name="Normal 5 4 4 4 8" xfId="17814" xr:uid="{C422AC15-5D9D-459D-948D-923592D30F42}"/>
    <cellStyle name="Normal 5 4 4 4 9" xfId="20159" xr:uid="{092C792A-84C4-49A7-99BF-05090D6E798F}"/>
    <cellStyle name="Normal 5 4 4 5" xfId="1782" xr:uid="{DA886041-9E60-42F9-8A10-CFE41ADB6C5D}"/>
    <cellStyle name="Normal 5 4 4 5 10" xfId="22888" xr:uid="{BA2F45AE-7CE8-4082-968B-9B59B64BE7BB}"/>
    <cellStyle name="Normal 5 4 4 5 11" xfId="25233" xr:uid="{86DD0029-6C74-43E2-96D7-E71D2EB10552}"/>
    <cellStyle name="Normal 5 4 4 5 12" xfId="27578" xr:uid="{583BD132-BC3E-4A91-9449-D5EBDDB19F3D}"/>
    <cellStyle name="Normal 5 4 4 5 2" xfId="4127" xr:uid="{64BC8664-B6D5-4284-A1DE-558BAF90E56C}"/>
    <cellStyle name="Normal 5 4 4 5 3" xfId="6472" xr:uid="{6BE40154-FC07-42F9-BFEE-2A87BB5C0D03}"/>
    <cellStyle name="Normal 5 4 4 5 4" xfId="8817" xr:uid="{00761433-FFB4-4824-9C48-8D5A3990560B}"/>
    <cellStyle name="Normal 5 4 4 5 5" xfId="11162" xr:uid="{23767E12-5A3A-46F0-B293-1F23A6890D61}"/>
    <cellStyle name="Normal 5 4 4 5 6" xfId="13507" xr:uid="{E0894044-F7AC-4DB1-AA67-F67783025881}"/>
    <cellStyle name="Normal 5 4 4 5 7" xfId="15852" xr:uid="{1DC3AE4A-6F97-4CED-B185-E24835D8AA66}"/>
    <cellStyle name="Normal 5 4 4 5 8" xfId="18198" xr:uid="{6BAE87BF-4A42-48FA-939B-16FAB83B658B}"/>
    <cellStyle name="Normal 5 4 4 5 9" xfId="20543" xr:uid="{13656EBC-44E7-4982-9784-C66718FBB6B8}"/>
    <cellStyle name="Normal 5 4 4 6" xfId="2166" xr:uid="{B55B4140-62BB-4731-BB62-F27D885AD592}"/>
    <cellStyle name="Normal 5 4 4 6 10" xfId="23272" xr:uid="{5829B73A-4EFD-4291-B0AA-2DF6B890DF87}"/>
    <cellStyle name="Normal 5 4 4 6 11" xfId="25617" xr:uid="{BF48CC19-8A44-4097-BB60-8B526F48D8C0}"/>
    <cellStyle name="Normal 5 4 4 6 12" xfId="27962" xr:uid="{923B1AA6-5765-4B5A-A6A9-24EEA8FE802B}"/>
    <cellStyle name="Normal 5 4 4 6 2" xfId="4511" xr:uid="{165583F2-FA07-4278-AE56-55B8E869450D}"/>
    <cellStyle name="Normal 5 4 4 6 3" xfId="6856" xr:uid="{022D5F46-72E5-4E99-86F5-C205C3A88A34}"/>
    <cellStyle name="Normal 5 4 4 6 4" xfId="9201" xr:uid="{67C63DF6-DFA1-4436-9721-1C1ACCF33D57}"/>
    <cellStyle name="Normal 5 4 4 6 5" xfId="11546" xr:uid="{D032A952-08D9-470B-A9A3-F46B6B440D7F}"/>
    <cellStyle name="Normal 5 4 4 6 6" xfId="13891" xr:uid="{9886DF84-965A-443E-945A-E56944F74F18}"/>
    <cellStyle name="Normal 5 4 4 6 7" xfId="16236" xr:uid="{BF880308-0E6A-47F6-AEB5-6088A94CC51B}"/>
    <cellStyle name="Normal 5 4 4 6 8" xfId="18582" xr:uid="{10788511-74B8-4675-B809-A59D13938CEC}"/>
    <cellStyle name="Normal 5 4 4 6 9" xfId="20927" xr:uid="{C8BFD738-DDDB-42BC-A516-8FDAF5F16DFA}"/>
    <cellStyle name="Normal 5 4 4 7" xfId="2550" xr:uid="{A3F82B7E-375F-43C1-A90D-35DB2B9F3BC8}"/>
    <cellStyle name="Normal 5 4 4 8" xfId="4895" xr:uid="{61C275D4-5D2D-4B7F-8F81-8BB08D27252C}"/>
    <cellStyle name="Normal 5 4 4 9" xfId="7240" xr:uid="{73114AE5-7E82-48CD-8BC0-4EBC8837B676}"/>
    <cellStyle name="Normal 5 4 5" xfId="253" xr:uid="{042E733E-C182-43A9-A680-20EB24260D75}"/>
    <cellStyle name="Normal 5 4 5 10" xfId="9633" xr:uid="{D8B4C773-86EA-4221-B668-35773EF3D3AC}"/>
    <cellStyle name="Normal 5 4 5 11" xfId="11978" xr:uid="{8B1E89F1-DA0D-425F-85FB-9351C3975355}"/>
    <cellStyle name="Normal 5 4 5 12" xfId="14323" xr:uid="{ABD7A8F8-A95E-4887-AFD6-1469315F7309}"/>
    <cellStyle name="Normal 5 4 5 13" xfId="16669" xr:uid="{598AFCD4-179B-4689-98F6-6ADB64511CB4}"/>
    <cellStyle name="Normal 5 4 5 14" xfId="19014" xr:uid="{CD091371-105D-485D-A8D2-8739C60EF164}"/>
    <cellStyle name="Normal 5 4 5 15" xfId="21359" xr:uid="{B1B73329-757C-4AE4-98EE-A07EDA53DCB0}"/>
    <cellStyle name="Normal 5 4 5 16" xfId="23704" xr:uid="{2DCF4812-AD37-4663-9700-13963EE3A08F}"/>
    <cellStyle name="Normal 5 4 5 17" xfId="26049" xr:uid="{361D337D-7138-4762-9C50-C48CDF3F08A4}"/>
    <cellStyle name="Normal 5 4 5 2" xfId="637" xr:uid="{3AE8029F-572E-4C56-9334-3DBB554B9645}"/>
    <cellStyle name="Normal 5 4 5 2 10" xfId="21743" xr:uid="{C8DADDC9-2A32-42F0-BF6F-65B099963ED5}"/>
    <cellStyle name="Normal 5 4 5 2 11" xfId="24088" xr:uid="{69E06D0D-A81A-4A7A-8FF3-900A8B0729F8}"/>
    <cellStyle name="Normal 5 4 5 2 12" xfId="26433" xr:uid="{457E8C72-9DB2-4BFF-8ABB-65A191B3AC3B}"/>
    <cellStyle name="Normal 5 4 5 2 2" xfId="2982" xr:uid="{5690A368-945F-4570-AC8D-08BE2DDFF8FE}"/>
    <cellStyle name="Normal 5 4 5 2 3" xfId="5327" xr:uid="{842C51BB-05C2-4375-BEC2-7EFF806976F7}"/>
    <cellStyle name="Normal 5 4 5 2 4" xfId="7672" xr:uid="{D7BC0CB9-60B3-409D-BFDF-98B3C1EADCBE}"/>
    <cellStyle name="Normal 5 4 5 2 5" xfId="10017" xr:uid="{982125C5-5165-47D3-8E7B-3D0AC516B8C9}"/>
    <cellStyle name="Normal 5 4 5 2 6" xfId="12362" xr:uid="{FAEA1515-D953-4AFB-A711-E9F0DF304CBB}"/>
    <cellStyle name="Normal 5 4 5 2 7" xfId="14707" xr:uid="{E51CE018-94E3-4A69-BF99-602925F385DB}"/>
    <cellStyle name="Normal 5 4 5 2 8" xfId="17053" xr:uid="{8B41FAB3-7409-4FCB-ACAA-CCBC5D1A9680}"/>
    <cellStyle name="Normal 5 4 5 2 9" xfId="19398" xr:uid="{B61E24C0-7318-4AFA-B1E5-5FB0B83C3DE1}"/>
    <cellStyle name="Normal 5 4 5 3" xfId="1062" xr:uid="{13FDC7DA-5D01-45D1-A3F9-A3DB2B77596B}"/>
    <cellStyle name="Normal 5 4 5 3 10" xfId="22168" xr:uid="{D3778D26-9B41-4091-91B8-3DCD8CEBD228}"/>
    <cellStyle name="Normal 5 4 5 3 11" xfId="24513" xr:uid="{2815E0AC-D0C9-468A-9CDB-E26F31BF2E54}"/>
    <cellStyle name="Normal 5 4 5 3 12" xfId="26858" xr:uid="{1D86D7AB-53AB-4AF6-B807-47AC1E7912B3}"/>
    <cellStyle name="Normal 5 4 5 3 2" xfId="3407" xr:uid="{919CD86E-32BE-43DB-9E4E-BF5AA00BBA96}"/>
    <cellStyle name="Normal 5 4 5 3 3" xfId="5752" xr:uid="{C1425385-D802-448A-8848-7BEADDC82454}"/>
    <cellStyle name="Normal 5 4 5 3 4" xfId="8097" xr:uid="{44652FBA-475B-4CCE-8C6D-41BA43869384}"/>
    <cellStyle name="Normal 5 4 5 3 5" xfId="10442" xr:uid="{51C709B5-3EA0-48C7-A923-D41DC131F2FF}"/>
    <cellStyle name="Normal 5 4 5 3 6" xfId="12787" xr:uid="{EE57A393-B656-4122-A044-F48F767A8725}"/>
    <cellStyle name="Normal 5 4 5 3 7" xfId="15132" xr:uid="{2E4E620C-0D86-43B6-9113-079E9D6768D9}"/>
    <cellStyle name="Normal 5 4 5 3 8" xfId="17478" xr:uid="{9956AE1D-0012-4CBA-A625-6E0A2C013D68}"/>
    <cellStyle name="Normal 5 4 5 3 9" xfId="19823" xr:uid="{4BC52018-94A0-4D39-91A4-B15B104211F3}"/>
    <cellStyle name="Normal 5 4 5 4" xfId="1446" xr:uid="{B48843A5-A2FF-4612-99A7-8A8D567E7EE7}"/>
    <cellStyle name="Normal 5 4 5 4 10" xfId="22552" xr:uid="{EDFA73B0-FAD4-4FA8-B67E-05797020D715}"/>
    <cellStyle name="Normal 5 4 5 4 11" xfId="24897" xr:uid="{205947F1-3E93-472A-A5D1-7E8FE00C0CE8}"/>
    <cellStyle name="Normal 5 4 5 4 12" xfId="27242" xr:uid="{4BC8F02C-C7BE-4649-8FC1-62D68AFF3D35}"/>
    <cellStyle name="Normal 5 4 5 4 2" xfId="3791" xr:uid="{49EA449A-EC3B-406E-A701-D1884DEDB531}"/>
    <cellStyle name="Normal 5 4 5 4 3" xfId="6136" xr:uid="{359428AB-EE31-4DF3-A892-C72D7DE1F275}"/>
    <cellStyle name="Normal 5 4 5 4 4" xfId="8481" xr:uid="{57752DE4-4CF2-49A9-A6FD-E76CEB7F224B}"/>
    <cellStyle name="Normal 5 4 5 4 5" xfId="10826" xr:uid="{0CE31677-195F-4854-AF7B-44D38913495D}"/>
    <cellStyle name="Normal 5 4 5 4 6" xfId="13171" xr:uid="{8D4EF3BB-995D-4C46-AC89-600C743F6C78}"/>
    <cellStyle name="Normal 5 4 5 4 7" xfId="15516" xr:uid="{950AA5F4-3EC4-4118-9BC0-8F6410CBE653}"/>
    <cellStyle name="Normal 5 4 5 4 8" xfId="17862" xr:uid="{37F71C13-BE59-44DF-AD38-0A064A8EDF15}"/>
    <cellStyle name="Normal 5 4 5 4 9" xfId="20207" xr:uid="{4EE604F5-0FD7-440D-AB78-59E87112385E}"/>
    <cellStyle name="Normal 5 4 5 5" xfId="1830" xr:uid="{EF9615D8-5EF5-478C-A60C-F6ADA2829AF0}"/>
    <cellStyle name="Normal 5 4 5 5 10" xfId="22936" xr:uid="{2AE05FE5-71E5-44E0-869C-BE7E33610A5E}"/>
    <cellStyle name="Normal 5 4 5 5 11" xfId="25281" xr:uid="{827DF5C9-E897-45BC-ACF8-1041F827D2A0}"/>
    <cellStyle name="Normal 5 4 5 5 12" xfId="27626" xr:uid="{610B6127-1840-45E6-8061-4F0BA4217737}"/>
    <cellStyle name="Normal 5 4 5 5 2" xfId="4175" xr:uid="{ED2DC75F-653B-427F-8CE7-1E856F3681AA}"/>
    <cellStyle name="Normal 5 4 5 5 3" xfId="6520" xr:uid="{DD13748B-66E3-4C64-B542-485D209E8CEC}"/>
    <cellStyle name="Normal 5 4 5 5 4" xfId="8865" xr:uid="{EDFDF57A-9288-401E-BEF9-9A2E2C67EBFC}"/>
    <cellStyle name="Normal 5 4 5 5 5" xfId="11210" xr:uid="{609443F2-A3A1-4C3E-A507-1B38A5702186}"/>
    <cellStyle name="Normal 5 4 5 5 6" xfId="13555" xr:uid="{26E53AA1-89E6-4983-AC5D-F464EA6971D8}"/>
    <cellStyle name="Normal 5 4 5 5 7" xfId="15900" xr:uid="{F7E25164-96E0-49B3-8A18-A92438ED11DD}"/>
    <cellStyle name="Normal 5 4 5 5 8" xfId="18246" xr:uid="{2D34BAD7-8351-4B25-9188-888B76A40767}"/>
    <cellStyle name="Normal 5 4 5 5 9" xfId="20591" xr:uid="{6082DF29-9636-44EB-8A4B-5981D18F5366}"/>
    <cellStyle name="Normal 5 4 5 6" xfId="2214" xr:uid="{C4546EA7-F273-4A8C-8790-58FD0344F30E}"/>
    <cellStyle name="Normal 5 4 5 6 10" xfId="23320" xr:uid="{A6A941E3-6317-4346-8608-E1896A8D4055}"/>
    <cellStyle name="Normal 5 4 5 6 11" xfId="25665" xr:uid="{DA6341DF-EFF5-4678-ACBB-041EB5518C74}"/>
    <cellStyle name="Normal 5 4 5 6 12" xfId="28010" xr:uid="{E7BEE847-6B56-4AAA-88FA-6D238C47F741}"/>
    <cellStyle name="Normal 5 4 5 6 2" xfId="4559" xr:uid="{8A89D3E7-6C59-461E-960E-9B9B82CEAA23}"/>
    <cellStyle name="Normal 5 4 5 6 3" xfId="6904" xr:uid="{AAE432E5-C908-4694-8BB0-F05CF5B7EA27}"/>
    <cellStyle name="Normal 5 4 5 6 4" xfId="9249" xr:uid="{C73D7420-2858-4A12-A189-B76469AFB5CA}"/>
    <cellStyle name="Normal 5 4 5 6 5" xfId="11594" xr:uid="{C80A4544-0B47-46BF-AEFE-6695B12FA152}"/>
    <cellStyle name="Normal 5 4 5 6 6" xfId="13939" xr:uid="{1D1064D4-31E3-4AD3-A46A-FD69DC17C0A3}"/>
    <cellStyle name="Normal 5 4 5 6 7" xfId="16284" xr:uid="{DDC06981-0FDC-48B7-9F1C-D9A0A5685A74}"/>
    <cellStyle name="Normal 5 4 5 6 8" xfId="18630" xr:uid="{E45E15D4-865B-4864-9952-B671A81C465E}"/>
    <cellStyle name="Normal 5 4 5 6 9" xfId="20975" xr:uid="{38D09632-8E04-42D5-AD5C-38A575F5D378}"/>
    <cellStyle name="Normal 5 4 5 7" xfId="2598" xr:uid="{8A5CEB0A-6784-4115-BB1A-3DB0B437A8EA}"/>
    <cellStyle name="Normal 5 4 5 8" xfId="4943" xr:uid="{978918DD-BF83-4751-A4CE-03E02D803BAC}"/>
    <cellStyle name="Normal 5 4 5 9" xfId="7288" xr:uid="{03BB3D0F-CF8D-4131-AE83-B2C127786417}"/>
    <cellStyle name="Normal 5 4 6" xfId="301" xr:uid="{99746EE4-172D-40AF-8AC0-73EA354BDCA6}"/>
    <cellStyle name="Normal 5 4 6 10" xfId="9681" xr:uid="{F75E45C6-5179-421C-9F8B-52832E4BEDB6}"/>
    <cellStyle name="Normal 5 4 6 11" xfId="12026" xr:uid="{7B6FB9F9-30CC-4485-86CC-42470F24692A}"/>
    <cellStyle name="Normal 5 4 6 12" xfId="14371" xr:uid="{3E3D1CF2-AC10-4D26-A8A3-1B1565209655}"/>
    <cellStyle name="Normal 5 4 6 13" xfId="16717" xr:uid="{121DA655-8556-48B7-A762-BEBBF0539B1E}"/>
    <cellStyle name="Normal 5 4 6 14" xfId="19062" xr:uid="{371B3947-C14C-4D82-9934-8DC2EB685119}"/>
    <cellStyle name="Normal 5 4 6 15" xfId="21407" xr:uid="{F87C7601-7DF3-41B8-BF0F-CD6C70C1806F}"/>
    <cellStyle name="Normal 5 4 6 16" xfId="23752" xr:uid="{9A29D35D-5D23-4D00-A420-6218B04ED4F1}"/>
    <cellStyle name="Normal 5 4 6 17" xfId="26097" xr:uid="{E0F33643-E3A1-4DF4-8194-97D16327E78B}"/>
    <cellStyle name="Normal 5 4 6 2" xfId="685" xr:uid="{60BC688A-8875-4B12-8B32-5EA5B138AF90}"/>
    <cellStyle name="Normal 5 4 6 2 10" xfId="21791" xr:uid="{B16DB67A-9E20-448A-B605-7BB4492B95CB}"/>
    <cellStyle name="Normal 5 4 6 2 11" xfId="24136" xr:uid="{3B5521B1-19EE-4C90-9C71-12D7BF92909D}"/>
    <cellStyle name="Normal 5 4 6 2 12" xfId="26481" xr:uid="{7ED977F1-AAA0-4ACC-AAFE-F2E948875981}"/>
    <cellStyle name="Normal 5 4 6 2 2" xfId="3030" xr:uid="{0EB69F94-11A1-4FA3-8F54-F29BC027CFA5}"/>
    <cellStyle name="Normal 5 4 6 2 3" xfId="5375" xr:uid="{C9E3F23B-2BFA-429C-B74B-B5957417D725}"/>
    <cellStyle name="Normal 5 4 6 2 4" xfId="7720" xr:uid="{7A5D30B7-F3B4-4261-8B6D-F2AF3C537CE0}"/>
    <cellStyle name="Normal 5 4 6 2 5" xfId="10065" xr:uid="{1FD2A302-F445-4774-8862-69B5C74C3C0F}"/>
    <cellStyle name="Normal 5 4 6 2 6" xfId="12410" xr:uid="{7FED90CC-8FFF-494A-BEAF-BA8D81E4E101}"/>
    <cellStyle name="Normal 5 4 6 2 7" xfId="14755" xr:uid="{BBABB711-939C-443F-BA9A-F1B71365FF66}"/>
    <cellStyle name="Normal 5 4 6 2 8" xfId="17101" xr:uid="{1D98E9E4-5184-4F2B-85B5-A2A81D95468E}"/>
    <cellStyle name="Normal 5 4 6 2 9" xfId="19446" xr:uid="{66C9010D-BC88-44B5-8C77-F270ECADEEB4}"/>
    <cellStyle name="Normal 5 4 6 3" xfId="1110" xr:uid="{F817B7F7-BC6B-43E4-8454-A8F23083B62F}"/>
    <cellStyle name="Normal 5 4 6 3 10" xfId="22216" xr:uid="{73BD7177-610E-432A-BAAD-D36A51586CCE}"/>
    <cellStyle name="Normal 5 4 6 3 11" xfId="24561" xr:uid="{DA02D22C-1C9B-4910-9FF8-9AF0D5A2FE36}"/>
    <cellStyle name="Normal 5 4 6 3 12" xfId="26906" xr:uid="{DD91FB23-DC65-4668-886E-70066C708BF4}"/>
    <cellStyle name="Normal 5 4 6 3 2" xfId="3455" xr:uid="{B47D6912-4966-45B2-A5D9-4E7FA6D34D59}"/>
    <cellStyle name="Normal 5 4 6 3 3" xfId="5800" xr:uid="{93F4509C-29AA-4ABB-ACFC-A4DD3B0F03CA}"/>
    <cellStyle name="Normal 5 4 6 3 4" xfId="8145" xr:uid="{70C05F91-D27D-4600-9135-BDAB2DB6850B}"/>
    <cellStyle name="Normal 5 4 6 3 5" xfId="10490" xr:uid="{B0BAE1FA-ABFD-4A50-8E98-8BC3CA14C05C}"/>
    <cellStyle name="Normal 5 4 6 3 6" xfId="12835" xr:uid="{2BCF10EF-AFB7-441E-A7E0-64D43F438512}"/>
    <cellStyle name="Normal 5 4 6 3 7" xfId="15180" xr:uid="{3A2B7EAB-BCAF-4E40-A09E-91612974E656}"/>
    <cellStyle name="Normal 5 4 6 3 8" xfId="17526" xr:uid="{783833A1-DC82-467B-B8FD-C65540C0AF4B}"/>
    <cellStyle name="Normal 5 4 6 3 9" xfId="19871" xr:uid="{1F0E394C-563D-40C2-A0E8-FBD765B0991F}"/>
    <cellStyle name="Normal 5 4 6 4" xfId="1494" xr:uid="{185C24CC-F471-405A-AB01-436A0434A7CA}"/>
    <cellStyle name="Normal 5 4 6 4 10" xfId="22600" xr:uid="{1B40C63B-6192-40DC-A89E-9F6CA0712312}"/>
    <cellStyle name="Normal 5 4 6 4 11" xfId="24945" xr:uid="{A61D0CA7-B3B6-49EB-8BEC-402E50E52A54}"/>
    <cellStyle name="Normal 5 4 6 4 12" xfId="27290" xr:uid="{6A1AE239-314F-480D-BFB9-8D0B613F66A2}"/>
    <cellStyle name="Normal 5 4 6 4 2" xfId="3839" xr:uid="{9EA88AB9-2F84-4A95-AF54-83D7910310BF}"/>
    <cellStyle name="Normal 5 4 6 4 3" xfId="6184" xr:uid="{7A240197-30B4-4FE0-ACB8-0DAC67DE408E}"/>
    <cellStyle name="Normal 5 4 6 4 4" xfId="8529" xr:uid="{3173AC4F-D9F1-44E4-A1DA-908B4F96E6D1}"/>
    <cellStyle name="Normal 5 4 6 4 5" xfId="10874" xr:uid="{58ADA1F3-75E3-426B-9A7D-09B2A9EACF3E}"/>
    <cellStyle name="Normal 5 4 6 4 6" xfId="13219" xr:uid="{93AF4843-6193-40E5-838F-DA4F5678F8A0}"/>
    <cellStyle name="Normal 5 4 6 4 7" xfId="15564" xr:uid="{244B2C62-5E2B-4932-8B23-2ECD7E945C24}"/>
    <cellStyle name="Normal 5 4 6 4 8" xfId="17910" xr:uid="{E6F8FF10-8958-4582-8B84-0A431F03CDE3}"/>
    <cellStyle name="Normal 5 4 6 4 9" xfId="20255" xr:uid="{058947A5-3278-49A6-9DF8-85577BB68415}"/>
    <cellStyle name="Normal 5 4 6 5" xfId="1878" xr:uid="{F8F7464F-91B8-411F-92AD-3AF24A1FFA1E}"/>
    <cellStyle name="Normal 5 4 6 5 10" xfId="22984" xr:uid="{9F320102-A2D8-4D01-ACCB-9DD0EE5D6B9C}"/>
    <cellStyle name="Normal 5 4 6 5 11" xfId="25329" xr:uid="{2B24F6E0-96FA-49D9-9C7E-3E01CF287F02}"/>
    <cellStyle name="Normal 5 4 6 5 12" xfId="27674" xr:uid="{9BE9DA7F-1E15-42FD-859F-B2352F00ECE0}"/>
    <cellStyle name="Normal 5 4 6 5 2" xfId="4223" xr:uid="{60C2541C-32BF-4447-8A39-AE9A2ABB7374}"/>
    <cellStyle name="Normal 5 4 6 5 3" xfId="6568" xr:uid="{DF79B62D-71F7-4040-B113-8D3CABCDA1E4}"/>
    <cellStyle name="Normal 5 4 6 5 4" xfId="8913" xr:uid="{E9EC0D53-247B-4D22-BCE3-B5FAA572A9BB}"/>
    <cellStyle name="Normal 5 4 6 5 5" xfId="11258" xr:uid="{826738B4-E939-49D0-84E9-3C584E92EDDB}"/>
    <cellStyle name="Normal 5 4 6 5 6" xfId="13603" xr:uid="{C4BE84AA-32C8-4744-9A3F-948708C558C8}"/>
    <cellStyle name="Normal 5 4 6 5 7" xfId="15948" xr:uid="{ACB8C99E-5CAF-4508-82CA-BCEAF6960E76}"/>
    <cellStyle name="Normal 5 4 6 5 8" xfId="18294" xr:uid="{391AE315-E0F1-423B-BC5B-6D65C8B66227}"/>
    <cellStyle name="Normal 5 4 6 5 9" xfId="20639" xr:uid="{7860C9A5-7193-4D2E-BB55-06B0A2D1FE66}"/>
    <cellStyle name="Normal 5 4 6 6" xfId="2262" xr:uid="{516CFF86-95FA-495B-BB49-F3A1AA45D1B1}"/>
    <cellStyle name="Normal 5 4 6 6 10" xfId="23368" xr:uid="{4D802F26-F002-420A-BCBF-2E689AED06E9}"/>
    <cellStyle name="Normal 5 4 6 6 11" xfId="25713" xr:uid="{29C5CC06-4330-4729-BF32-C2D069EFA6BC}"/>
    <cellStyle name="Normal 5 4 6 6 12" xfId="28058" xr:uid="{0C3E9813-AC04-400D-8940-F1342551BB0C}"/>
    <cellStyle name="Normal 5 4 6 6 2" xfId="4607" xr:uid="{E920C3F0-7453-4038-9CDD-DA669F3CE29E}"/>
    <cellStyle name="Normal 5 4 6 6 3" xfId="6952" xr:uid="{638577D3-CE32-4423-BD0A-05D7405DA5B8}"/>
    <cellStyle name="Normal 5 4 6 6 4" xfId="9297" xr:uid="{8D851CCD-C5F3-4611-A813-602CA9F803FC}"/>
    <cellStyle name="Normal 5 4 6 6 5" xfId="11642" xr:uid="{4B2C7F17-E8FD-424D-8202-6FC3954A79EE}"/>
    <cellStyle name="Normal 5 4 6 6 6" xfId="13987" xr:uid="{A1860041-BB25-46AD-A6A4-0949EFB6DD25}"/>
    <cellStyle name="Normal 5 4 6 6 7" xfId="16332" xr:uid="{4AC8C888-EA56-41FF-891F-08C5781A1D5B}"/>
    <cellStyle name="Normal 5 4 6 6 8" xfId="18678" xr:uid="{8C962CF7-D422-40EA-8844-1A9A516C4FDC}"/>
    <cellStyle name="Normal 5 4 6 6 9" xfId="21023" xr:uid="{ABB34345-681D-4126-8C67-6FFE15F6CBAC}"/>
    <cellStyle name="Normal 5 4 6 7" xfId="2646" xr:uid="{89CD2D00-740D-41EB-9939-61AD33E5E204}"/>
    <cellStyle name="Normal 5 4 6 8" xfId="4991" xr:uid="{9BE8B48D-20E8-4FBA-A8A6-BD39966AB403}"/>
    <cellStyle name="Normal 5 4 6 9" xfId="7336" xr:uid="{1A4493AC-D9A0-4A5D-9362-A0501C4109D1}"/>
    <cellStyle name="Normal 5 4 7" xfId="349" xr:uid="{152CFA33-7559-4809-9EDD-F817077063B6}"/>
    <cellStyle name="Normal 5 4 7 10" xfId="9729" xr:uid="{F1BDCC9E-172F-49C0-8973-96A751D34596}"/>
    <cellStyle name="Normal 5 4 7 11" xfId="12074" xr:uid="{8918DB51-915F-46A6-B428-2325840B8F7F}"/>
    <cellStyle name="Normal 5 4 7 12" xfId="14419" xr:uid="{6AE2BE74-B9F5-4B26-AD81-F8150DD603AD}"/>
    <cellStyle name="Normal 5 4 7 13" xfId="16765" xr:uid="{D5CE039A-87B4-4888-8558-E25FBE9C2582}"/>
    <cellStyle name="Normal 5 4 7 14" xfId="19110" xr:uid="{F8C56EDE-6557-401E-A3C7-5101AFA4DE16}"/>
    <cellStyle name="Normal 5 4 7 15" xfId="21455" xr:uid="{A924BA02-D4E7-4406-A308-507720A80100}"/>
    <cellStyle name="Normal 5 4 7 16" xfId="23800" xr:uid="{9FA87754-C334-41B1-9090-3CCF64E15A30}"/>
    <cellStyle name="Normal 5 4 7 17" xfId="26145" xr:uid="{0E8CDCAC-2CC1-4280-ACF9-76699C5C946D}"/>
    <cellStyle name="Normal 5 4 7 2" xfId="733" xr:uid="{0D6FF06E-C1C7-4253-A02C-6138A8CFD9B4}"/>
    <cellStyle name="Normal 5 4 7 2 10" xfId="21839" xr:uid="{AC02EE84-6015-4BB4-ABD4-227FE4F60A4B}"/>
    <cellStyle name="Normal 5 4 7 2 11" xfId="24184" xr:uid="{E6620FB3-7B7F-4745-B301-29D753CB8054}"/>
    <cellStyle name="Normal 5 4 7 2 12" xfId="26529" xr:uid="{80F9AC07-EE56-4EC4-8C18-0687B7054178}"/>
    <cellStyle name="Normal 5 4 7 2 2" xfId="3078" xr:uid="{3C6EF060-491E-4240-8798-68A6F2897344}"/>
    <cellStyle name="Normal 5 4 7 2 3" xfId="5423" xr:uid="{E63AF461-64DE-42DE-A34D-58271F24C6F9}"/>
    <cellStyle name="Normal 5 4 7 2 4" xfId="7768" xr:uid="{A54E1779-956B-4459-8320-98EAFB124A82}"/>
    <cellStyle name="Normal 5 4 7 2 5" xfId="10113" xr:uid="{D4A9C219-3843-44B5-BE66-10F027C02832}"/>
    <cellStyle name="Normal 5 4 7 2 6" xfId="12458" xr:uid="{B91777B9-CB3B-467B-A3C3-EA549FBDA7EB}"/>
    <cellStyle name="Normal 5 4 7 2 7" xfId="14803" xr:uid="{93395CFE-BC7D-40E6-A6AA-FDEB05A81EFF}"/>
    <cellStyle name="Normal 5 4 7 2 8" xfId="17149" xr:uid="{7443B7E9-BCDF-4304-AAD2-7C9CF7AF2ED9}"/>
    <cellStyle name="Normal 5 4 7 2 9" xfId="19494" xr:uid="{363C7C4C-074B-4652-A886-924B14A84528}"/>
    <cellStyle name="Normal 5 4 7 3" xfId="1158" xr:uid="{51C5EFA0-28EF-4437-829D-20703739C11D}"/>
    <cellStyle name="Normal 5 4 7 3 10" xfId="22264" xr:uid="{75FC9284-508D-4011-B946-9CB5A1CB1B6A}"/>
    <cellStyle name="Normal 5 4 7 3 11" xfId="24609" xr:uid="{ED038052-F2EE-4672-A930-746264697CF1}"/>
    <cellStyle name="Normal 5 4 7 3 12" xfId="26954" xr:uid="{4B585144-3A12-498B-9459-923951A84A58}"/>
    <cellStyle name="Normal 5 4 7 3 2" xfId="3503" xr:uid="{511D85C2-075B-4180-9E05-44A73D93099E}"/>
    <cellStyle name="Normal 5 4 7 3 3" xfId="5848" xr:uid="{2BC80992-D5AD-4FC2-B579-E86A16E140A4}"/>
    <cellStyle name="Normal 5 4 7 3 4" xfId="8193" xr:uid="{9128E07E-365E-4A79-87AE-345F22AC13D6}"/>
    <cellStyle name="Normal 5 4 7 3 5" xfId="10538" xr:uid="{24A627F4-E70A-483E-8074-1AD00015481D}"/>
    <cellStyle name="Normal 5 4 7 3 6" xfId="12883" xr:uid="{F0A1D0AB-F6AB-4C82-BD81-E9BCC8FE05E3}"/>
    <cellStyle name="Normal 5 4 7 3 7" xfId="15228" xr:uid="{3D24226F-1AE7-4AF7-804A-39A7508F2A2B}"/>
    <cellStyle name="Normal 5 4 7 3 8" xfId="17574" xr:uid="{DF0D5B4E-06F9-4F0B-BAEA-3D356B2820BE}"/>
    <cellStyle name="Normal 5 4 7 3 9" xfId="19919" xr:uid="{2CE39AD5-4230-4185-B7E7-311C735ECB81}"/>
    <cellStyle name="Normal 5 4 7 4" xfId="1542" xr:uid="{C63CDE05-9214-4651-9E8B-545D8C36DDB1}"/>
    <cellStyle name="Normal 5 4 7 4 10" xfId="22648" xr:uid="{4A509119-7FC8-4770-B749-24EBC33FE978}"/>
    <cellStyle name="Normal 5 4 7 4 11" xfId="24993" xr:uid="{77925BFF-C4B8-4F3F-A919-24CC2826BA85}"/>
    <cellStyle name="Normal 5 4 7 4 12" xfId="27338" xr:uid="{11AEB0A7-17AF-47E9-8875-7CA448E7E677}"/>
    <cellStyle name="Normal 5 4 7 4 2" xfId="3887" xr:uid="{40A9A90A-2463-44D3-882B-7C865614EE68}"/>
    <cellStyle name="Normal 5 4 7 4 3" xfId="6232" xr:uid="{867B5938-3759-444F-91F6-FEDCF0B50450}"/>
    <cellStyle name="Normal 5 4 7 4 4" xfId="8577" xr:uid="{FCF1E7E6-DD20-4E6C-910C-40865906E048}"/>
    <cellStyle name="Normal 5 4 7 4 5" xfId="10922" xr:uid="{FC72C312-3BDA-4C50-998A-4691F8C70ECB}"/>
    <cellStyle name="Normal 5 4 7 4 6" xfId="13267" xr:uid="{E4401B71-20F3-426E-A862-A1CF55AF6FC3}"/>
    <cellStyle name="Normal 5 4 7 4 7" xfId="15612" xr:uid="{04D77B38-9C5E-454F-BBD1-9AA452579912}"/>
    <cellStyle name="Normal 5 4 7 4 8" xfId="17958" xr:uid="{6A7B34D1-DC0E-4574-B8A7-906762F9CACF}"/>
    <cellStyle name="Normal 5 4 7 4 9" xfId="20303" xr:uid="{50896CDF-FD60-4141-8955-0876772985E0}"/>
    <cellStyle name="Normal 5 4 7 5" xfId="1926" xr:uid="{2D74F151-DD08-4222-9199-E7FEBC1763B5}"/>
    <cellStyle name="Normal 5 4 7 5 10" xfId="23032" xr:uid="{618BC781-1B86-4102-923D-8D64DC1162F4}"/>
    <cellStyle name="Normal 5 4 7 5 11" xfId="25377" xr:uid="{E9A3EC8B-7788-4CDA-85DF-731794549CE9}"/>
    <cellStyle name="Normal 5 4 7 5 12" xfId="27722" xr:uid="{5D4B7F5C-BCB2-4CBF-A667-034D225AD8D7}"/>
    <cellStyle name="Normal 5 4 7 5 2" xfId="4271" xr:uid="{BCEEE7B4-F92B-44E9-A186-5F2104449053}"/>
    <cellStyle name="Normal 5 4 7 5 3" xfId="6616" xr:uid="{DCAD2E43-C4E2-4D71-A195-0019A1188EC7}"/>
    <cellStyle name="Normal 5 4 7 5 4" xfId="8961" xr:uid="{11273E8F-EB8B-4F27-A159-33FC94079D38}"/>
    <cellStyle name="Normal 5 4 7 5 5" xfId="11306" xr:uid="{74A36F17-A8E8-4B7E-999F-F8E61148EFF7}"/>
    <cellStyle name="Normal 5 4 7 5 6" xfId="13651" xr:uid="{67DF736B-E818-4EFF-ADAD-54B6D635FDD0}"/>
    <cellStyle name="Normal 5 4 7 5 7" xfId="15996" xr:uid="{5A95A73D-1313-4D09-9A45-98F413E9F026}"/>
    <cellStyle name="Normal 5 4 7 5 8" xfId="18342" xr:uid="{15BF21AF-0AB4-42A3-BF37-3C85B12CF27E}"/>
    <cellStyle name="Normal 5 4 7 5 9" xfId="20687" xr:uid="{6D30244B-5FD5-4C76-B7E7-E6B4FED25D45}"/>
    <cellStyle name="Normal 5 4 7 6" xfId="2310" xr:uid="{7347E18D-5C62-4160-9FB1-405860D3A31A}"/>
    <cellStyle name="Normal 5 4 7 6 10" xfId="23416" xr:uid="{70502E5D-A9D5-44F0-85C0-A6BC46510C9A}"/>
    <cellStyle name="Normal 5 4 7 6 11" xfId="25761" xr:uid="{2514FD7F-7438-4BD0-BBC3-FC8EAB42D1E4}"/>
    <cellStyle name="Normal 5 4 7 6 12" xfId="28106" xr:uid="{D229C9F9-C0C0-40B2-B0CB-B054EE74D300}"/>
    <cellStyle name="Normal 5 4 7 6 2" xfId="4655" xr:uid="{FEFC162A-04A0-4052-B20E-22DC9387F9BB}"/>
    <cellStyle name="Normal 5 4 7 6 3" xfId="7000" xr:uid="{6D306523-40A4-40EA-A037-E46E28F611CE}"/>
    <cellStyle name="Normal 5 4 7 6 4" xfId="9345" xr:uid="{E6AC59B9-47BA-4269-AD74-28D25E44C6A2}"/>
    <cellStyle name="Normal 5 4 7 6 5" xfId="11690" xr:uid="{684D00DC-975D-4D5F-BFF2-FBC4A6CDE0B0}"/>
    <cellStyle name="Normal 5 4 7 6 6" xfId="14035" xr:uid="{F13638A7-5C9A-4BCC-BCAC-5F5A0ECCCCCE}"/>
    <cellStyle name="Normal 5 4 7 6 7" xfId="16380" xr:uid="{2052E673-3905-468C-8B2E-1BD3BA369678}"/>
    <cellStyle name="Normal 5 4 7 6 8" xfId="18726" xr:uid="{CF3F05F1-11AB-49F7-98B0-37115226F99C}"/>
    <cellStyle name="Normal 5 4 7 6 9" xfId="21071" xr:uid="{81E16A99-F1D8-4979-8474-2B2932BE5FAA}"/>
    <cellStyle name="Normal 5 4 7 7" xfId="2694" xr:uid="{8EC3DB52-DBCF-4810-B3E4-E3FDEAE19368}"/>
    <cellStyle name="Normal 5 4 7 8" xfId="5039" xr:uid="{D8621773-EB82-4A8E-95E9-95C801E6368E}"/>
    <cellStyle name="Normal 5 4 7 9" xfId="7384" xr:uid="{F5729845-8B94-4773-BA77-ADA8BF259AA4}"/>
    <cellStyle name="Normal 5 4 8" xfId="397" xr:uid="{8911656F-122A-4B78-9BAD-1E132F32DD21}"/>
    <cellStyle name="Normal 5 4 8 10" xfId="9777" xr:uid="{15A1B983-0500-43D7-A230-111D259B2A17}"/>
    <cellStyle name="Normal 5 4 8 11" xfId="12122" xr:uid="{71F3FF77-1320-4471-A35C-9C70A6DEE9B4}"/>
    <cellStyle name="Normal 5 4 8 12" xfId="14467" xr:uid="{9D3D46A7-3F1D-4958-A75E-7E5DEC3393D9}"/>
    <cellStyle name="Normal 5 4 8 13" xfId="16813" xr:uid="{7910B0BB-97D9-41FF-8051-281CE8D238A1}"/>
    <cellStyle name="Normal 5 4 8 14" xfId="19158" xr:uid="{FA15B212-4065-4ACD-855A-EA3928E8D0F1}"/>
    <cellStyle name="Normal 5 4 8 15" xfId="21503" xr:uid="{75B6609F-51A2-4C79-BE7F-9A8776E39878}"/>
    <cellStyle name="Normal 5 4 8 16" xfId="23848" xr:uid="{17419D40-7663-4B4E-97CC-2D7ACEE0EADF}"/>
    <cellStyle name="Normal 5 4 8 17" xfId="26193" xr:uid="{AB28A7D1-0A0A-453A-AA21-701927565DB7}"/>
    <cellStyle name="Normal 5 4 8 2" xfId="781" xr:uid="{B51C9AAF-A983-4021-B149-EF00886951FB}"/>
    <cellStyle name="Normal 5 4 8 2 10" xfId="21887" xr:uid="{3A6D46A1-6EB2-42E6-AEB4-6D6ABB64BDD2}"/>
    <cellStyle name="Normal 5 4 8 2 11" xfId="24232" xr:uid="{66414CAA-C088-4D8E-87E0-3D25AD10AA89}"/>
    <cellStyle name="Normal 5 4 8 2 12" xfId="26577" xr:uid="{A4DAFD1F-0EFD-4166-991F-3FF3DF162987}"/>
    <cellStyle name="Normal 5 4 8 2 2" xfId="3126" xr:uid="{A4636D0C-43AE-4812-B6CB-548370320DBA}"/>
    <cellStyle name="Normal 5 4 8 2 3" xfId="5471" xr:uid="{DD28A7B1-1289-43A1-A915-019A058D58F3}"/>
    <cellStyle name="Normal 5 4 8 2 4" xfId="7816" xr:uid="{DFC9DE6F-8AC3-4980-93E0-3D7F11A6BA90}"/>
    <cellStyle name="Normal 5 4 8 2 5" xfId="10161" xr:uid="{349F6BB8-963A-4AE6-8A60-34A6FC4FFA8C}"/>
    <cellStyle name="Normal 5 4 8 2 6" xfId="12506" xr:uid="{E773E07B-50DB-4A58-B688-7C6E150A81F3}"/>
    <cellStyle name="Normal 5 4 8 2 7" xfId="14851" xr:uid="{DAE91A62-1ADD-41D6-A3F1-C511E663F70A}"/>
    <cellStyle name="Normal 5 4 8 2 8" xfId="17197" xr:uid="{1267B0E4-11AE-4922-8E4B-8EB298070E40}"/>
    <cellStyle name="Normal 5 4 8 2 9" xfId="19542" xr:uid="{DFD6BA22-2419-4A3A-9287-07DD629F3A7F}"/>
    <cellStyle name="Normal 5 4 8 3" xfId="1206" xr:uid="{4B0A84FE-1BAC-4039-9FBC-F6FC15122825}"/>
    <cellStyle name="Normal 5 4 8 3 10" xfId="22312" xr:uid="{6537165D-89E3-47BD-AD0D-23A2516D86D0}"/>
    <cellStyle name="Normal 5 4 8 3 11" xfId="24657" xr:uid="{83282829-ACD5-4CFB-9BBF-3AC660C62ACD}"/>
    <cellStyle name="Normal 5 4 8 3 12" xfId="27002" xr:uid="{D5A8C38C-BD55-4A47-BAFF-567ACE825910}"/>
    <cellStyle name="Normal 5 4 8 3 2" xfId="3551" xr:uid="{87F2786B-5F4D-4928-8D90-F3A852F98979}"/>
    <cellStyle name="Normal 5 4 8 3 3" xfId="5896" xr:uid="{34AC7D69-3FB7-4645-95E7-A74AD934C893}"/>
    <cellStyle name="Normal 5 4 8 3 4" xfId="8241" xr:uid="{0D437DC8-91AB-436C-9452-A7A23E365552}"/>
    <cellStyle name="Normal 5 4 8 3 5" xfId="10586" xr:uid="{3B7FBB2F-6315-470C-9A54-60FAA46435F8}"/>
    <cellStyle name="Normal 5 4 8 3 6" xfId="12931" xr:uid="{13678347-5FEF-48D5-84B9-B40E2722AE7F}"/>
    <cellStyle name="Normal 5 4 8 3 7" xfId="15276" xr:uid="{09008C38-4A95-4285-8FB9-EFF17C97612D}"/>
    <cellStyle name="Normal 5 4 8 3 8" xfId="17622" xr:uid="{E11D5A6D-D071-4DE7-8B75-72429E152292}"/>
    <cellStyle name="Normal 5 4 8 3 9" xfId="19967" xr:uid="{00C0CCBA-D427-44EB-AA3D-611B548CF156}"/>
    <cellStyle name="Normal 5 4 8 4" xfId="1590" xr:uid="{73802523-783C-41F0-9D01-28501BF28F4C}"/>
    <cellStyle name="Normal 5 4 8 4 10" xfId="22696" xr:uid="{7FFD63D1-884F-4CB8-91AE-B3D0D136C17D}"/>
    <cellStyle name="Normal 5 4 8 4 11" xfId="25041" xr:uid="{CA814CA5-AA42-443E-B737-8F8197B3447F}"/>
    <cellStyle name="Normal 5 4 8 4 12" xfId="27386" xr:uid="{843D7438-E1C0-49CA-B9EB-CF14E351FBAE}"/>
    <cellStyle name="Normal 5 4 8 4 2" xfId="3935" xr:uid="{4D11BA95-5C23-45AB-A041-4026472B9BC4}"/>
    <cellStyle name="Normal 5 4 8 4 3" xfId="6280" xr:uid="{2F81DB84-2B09-4D66-9DEA-97A99D2488F6}"/>
    <cellStyle name="Normal 5 4 8 4 4" xfId="8625" xr:uid="{7583785F-0743-47EA-996C-B074744C3486}"/>
    <cellStyle name="Normal 5 4 8 4 5" xfId="10970" xr:uid="{3C58C794-51BF-425A-906A-7AF964B250FC}"/>
    <cellStyle name="Normal 5 4 8 4 6" xfId="13315" xr:uid="{188F2C7C-7508-4C1F-8B93-0F1BAD2FB87C}"/>
    <cellStyle name="Normal 5 4 8 4 7" xfId="15660" xr:uid="{907E0A7E-3C46-453E-9A45-C605C66BB2E1}"/>
    <cellStyle name="Normal 5 4 8 4 8" xfId="18006" xr:uid="{D823E508-1C99-48B4-9ED0-DD9337140A4C}"/>
    <cellStyle name="Normal 5 4 8 4 9" xfId="20351" xr:uid="{28074ED0-1FCD-4EC7-B6EB-9483CCEF8A51}"/>
    <cellStyle name="Normal 5 4 8 5" xfId="1974" xr:uid="{E1343050-263A-4EE7-9FDA-EE872045C944}"/>
    <cellStyle name="Normal 5 4 8 5 10" xfId="23080" xr:uid="{C4B7E2F9-5676-4CD8-9570-FFFB26E1C706}"/>
    <cellStyle name="Normal 5 4 8 5 11" xfId="25425" xr:uid="{250CDCA6-7B93-4A97-95D2-9BFA746B552D}"/>
    <cellStyle name="Normal 5 4 8 5 12" xfId="27770" xr:uid="{082B822B-4C14-4828-AE7B-A5AC7DA9C901}"/>
    <cellStyle name="Normal 5 4 8 5 2" xfId="4319" xr:uid="{7C4363A9-DF6C-40E7-8B79-ECF2C1F8E5A4}"/>
    <cellStyle name="Normal 5 4 8 5 3" xfId="6664" xr:uid="{00E1752C-305F-4783-A922-B02EA6051537}"/>
    <cellStyle name="Normal 5 4 8 5 4" xfId="9009" xr:uid="{2B162FD4-F5A8-4C59-B82D-E6F7E84D5570}"/>
    <cellStyle name="Normal 5 4 8 5 5" xfId="11354" xr:uid="{A61FCA75-6530-4E3D-863F-E2F81EF6862A}"/>
    <cellStyle name="Normal 5 4 8 5 6" xfId="13699" xr:uid="{C23EFD40-04D2-4621-9C21-E1A32FF44531}"/>
    <cellStyle name="Normal 5 4 8 5 7" xfId="16044" xr:uid="{A3665006-CCA8-4634-B74C-F86E3C88B90A}"/>
    <cellStyle name="Normal 5 4 8 5 8" xfId="18390" xr:uid="{AB61EB8D-BF0A-4AE7-99B7-8EA825F0DFBA}"/>
    <cellStyle name="Normal 5 4 8 5 9" xfId="20735" xr:uid="{B4A7441D-169D-4C0B-AC1C-03CA49E52D83}"/>
    <cellStyle name="Normal 5 4 8 6" xfId="2358" xr:uid="{2F5BB2D6-59C6-46D8-A074-5DC5833889BD}"/>
    <cellStyle name="Normal 5 4 8 6 10" xfId="23464" xr:uid="{BABFF656-9910-4DF3-9E96-6A6E82BCADB8}"/>
    <cellStyle name="Normal 5 4 8 6 11" xfId="25809" xr:uid="{BFB91A0B-7A83-4023-807D-63828B9B9ED4}"/>
    <cellStyle name="Normal 5 4 8 6 12" xfId="28154" xr:uid="{8CB1D1EA-FACC-488F-9E05-05AC22685C07}"/>
    <cellStyle name="Normal 5 4 8 6 2" xfId="4703" xr:uid="{79F5EB1B-505F-4B02-91C3-A1DB5859B209}"/>
    <cellStyle name="Normal 5 4 8 6 3" xfId="7048" xr:uid="{48880179-3E51-4B25-A4CF-60C22730877D}"/>
    <cellStyle name="Normal 5 4 8 6 4" xfId="9393" xr:uid="{0A9FCB57-B7F4-4A54-B740-CB2D017CA3EE}"/>
    <cellStyle name="Normal 5 4 8 6 5" xfId="11738" xr:uid="{513EDB65-68EE-4A7D-BAAA-FB2771F78549}"/>
    <cellStyle name="Normal 5 4 8 6 6" xfId="14083" xr:uid="{FF744D59-2899-4D4B-BB75-B87194B8A811}"/>
    <cellStyle name="Normal 5 4 8 6 7" xfId="16428" xr:uid="{6AC035DD-F506-438F-B099-FF8E5CFEBE92}"/>
    <cellStyle name="Normal 5 4 8 6 8" xfId="18774" xr:uid="{0B1F3B00-A125-4F12-BD55-007C2DF6B961}"/>
    <cellStyle name="Normal 5 4 8 6 9" xfId="21119" xr:uid="{B660B771-B38C-4097-8E07-C052A376DD18}"/>
    <cellStyle name="Normal 5 4 8 7" xfId="2742" xr:uid="{418301BC-525B-46ED-A9AF-821481F5E7EE}"/>
    <cellStyle name="Normal 5 4 8 8" xfId="5087" xr:uid="{0D85FFF2-64EE-48F2-863D-EFDAAE7AD8EB}"/>
    <cellStyle name="Normal 5 4 8 9" xfId="7432" xr:uid="{A31037ED-1C5D-44F9-99EE-BEEE5A42EA6E}"/>
    <cellStyle name="Normal 5 4 9" xfId="445" xr:uid="{692E1D78-0862-4A17-B537-7A297ABFDD90}"/>
    <cellStyle name="Normal 5 4 9 10" xfId="21551" xr:uid="{BA13184C-55FD-4A19-9407-0E49AC4B2425}"/>
    <cellStyle name="Normal 5 4 9 11" xfId="23896" xr:uid="{766AAFEA-084C-4391-B4D2-0E26E4BD7AB1}"/>
    <cellStyle name="Normal 5 4 9 12" xfId="26241" xr:uid="{3F6AD672-6C19-4964-ABAC-91AEB1AABD1C}"/>
    <cellStyle name="Normal 5 4 9 2" xfId="2790" xr:uid="{41422546-B987-4C43-AF85-67ED8C48BCC4}"/>
    <cellStyle name="Normal 5 4 9 3" xfId="5135" xr:uid="{66BB3452-6929-4AE3-A540-3645E007C6E5}"/>
    <cellStyle name="Normal 5 4 9 4" xfId="7480" xr:uid="{26BDF861-FD9C-4BEB-98D9-7667F337AD46}"/>
    <cellStyle name="Normal 5 4 9 5" xfId="9825" xr:uid="{6BC51652-6E8E-4EB6-8849-01EAB369B751}"/>
    <cellStyle name="Normal 5 4 9 6" xfId="12170" xr:uid="{95F34621-1C6B-4401-8C02-EB3DDACAA228}"/>
    <cellStyle name="Normal 5 4 9 7" xfId="14515" xr:uid="{1920DEDE-4728-4187-A522-85C884C864EC}"/>
    <cellStyle name="Normal 5 4 9 8" xfId="16861" xr:uid="{94241086-83DD-404C-83E8-8560C781857F}"/>
    <cellStyle name="Normal 5 4 9 9" xfId="19206" xr:uid="{2300492C-8697-4194-B2F6-1C7B4786833D}"/>
    <cellStyle name="Normal 5 5" xfId="85" xr:uid="{D1B6A0EA-09AD-4D05-AC92-DA804D70415F}"/>
    <cellStyle name="Normal 5 5 10" xfId="9465" xr:uid="{80AF5693-4BFC-448A-8893-9FE80837D57A}"/>
    <cellStyle name="Normal 5 5 11" xfId="11810" xr:uid="{FA5EB894-CABF-4DF7-BD8D-CD21596D7014}"/>
    <cellStyle name="Normal 5 5 12" xfId="14155" xr:uid="{52540F4B-42FD-47DE-B1D2-2D78CE277F0D}"/>
    <cellStyle name="Normal 5 5 13" xfId="16501" xr:uid="{242035A6-05CD-4307-8311-F692CF5A54C7}"/>
    <cellStyle name="Normal 5 5 14" xfId="18846" xr:uid="{A123A7D4-4CD2-4E96-8C97-D52584FA33C4}"/>
    <cellStyle name="Normal 5 5 15" xfId="21191" xr:uid="{D823EFAE-B039-40AA-86D1-62CA5AB2CA66}"/>
    <cellStyle name="Normal 5 5 16" xfId="23536" xr:uid="{4EF518CD-748D-4270-8D1C-435315942261}"/>
    <cellStyle name="Normal 5 5 17" xfId="25881" xr:uid="{76D891D6-DE47-43A7-88B5-8352CF253B57}"/>
    <cellStyle name="Normal 5 5 2" xfId="469" xr:uid="{54208026-EC5B-4D60-800B-A909CE258B4C}"/>
    <cellStyle name="Normal 5 5 2 10" xfId="21575" xr:uid="{51BF73EB-372B-4110-BE7B-E78388F22DBD}"/>
    <cellStyle name="Normal 5 5 2 11" xfId="23920" xr:uid="{98D6B6A3-A21E-4015-AEEA-9869A5BB3F02}"/>
    <cellStyle name="Normal 5 5 2 12" xfId="26265" xr:uid="{38805A04-98DC-493E-85F6-FC436E759D15}"/>
    <cellStyle name="Normal 5 5 2 2" xfId="2814" xr:uid="{9FFDBC2F-B9D2-4ECB-9957-2474EE5068A8}"/>
    <cellStyle name="Normal 5 5 2 3" xfId="5159" xr:uid="{48F864CF-6077-48D3-8CC0-2DFF77809D9E}"/>
    <cellStyle name="Normal 5 5 2 4" xfId="7504" xr:uid="{9CF26F69-0A75-4FE0-BA64-CDA93976C05A}"/>
    <cellStyle name="Normal 5 5 2 5" xfId="9849" xr:uid="{E3BCA9DA-A9BD-40FD-97DC-5AB56D51DC4C}"/>
    <cellStyle name="Normal 5 5 2 6" xfId="12194" xr:uid="{14C69794-C04B-4D32-9F6A-B0B649EC770D}"/>
    <cellStyle name="Normal 5 5 2 7" xfId="14539" xr:uid="{77726742-1B95-484F-8A32-E079FE413F96}"/>
    <cellStyle name="Normal 5 5 2 8" xfId="16885" xr:uid="{E5DA500C-6B08-4362-802C-ACBA81CE83D8}"/>
    <cellStyle name="Normal 5 5 2 9" xfId="19230" xr:uid="{956E5601-B0CD-4E57-932E-D392C9D97D49}"/>
    <cellStyle name="Normal 5 5 3" xfId="894" xr:uid="{3654AD2F-3D9E-470F-9FBC-C0A9D4FA0B88}"/>
    <cellStyle name="Normal 5 5 3 10" xfId="22000" xr:uid="{2CB6F81F-40C4-42C3-B761-CD48D9D4F653}"/>
    <cellStyle name="Normal 5 5 3 11" xfId="24345" xr:uid="{2C8F9CD4-9FEC-4C83-8CDD-E67CC28454EC}"/>
    <cellStyle name="Normal 5 5 3 12" xfId="26690" xr:uid="{821B8721-B963-40EF-86C7-2FA4770B67D1}"/>
    <cellStyle name="Normal 5 5 3 2" xfId="3239" xr:uid="{06F97255-095A-4A49-A664-45D0985A0469}"/>
    <cellStyle name="Normal 5 5 3 3" xfId="5584" xr:uid="{830FD64D-A59A-4B6C-BB56-E1814BA3F0BD}"/>
    <cellStyle name="Normal 5 5 3 4" xfId="7929" xr:uid="{40F32E81-15CF-4D10-A065-B99DC563AA30}"/>
    <cellStyle name="Normal 5 5 3 5" xfId="10274" xr:uid="{AA0ABD9F-5063-418E-B398-8A03D18E3B12}"/>
    <cellStyle name="Normal 5 5 3 6" xfId="12619" xr:uid="{A4F2369A-46AB-4943-845A-38ADA1CC3297}"/>
    <cellStyle name="Normal 5 5 3 7" xfId="14964" xr:uid="{2F35BF8B-41FF-4648-9B4A-C23527386FD3}"/>
    <cellStyle name="Normal 5 5 3 8" xfId="17310" xr:uid="{083CD286-CB5A-4EB2-87A7-E358E20FE891}"/>
    <cellStyle name="Normal 5 5 3 9" xfId="19655" xr:uid="{FAE9DD6A-E03F-4B9F-B5EA-5DD507EE72E7}"/>
    <cellStyle name="Normal 5 5 4" xfId="1278" xr:uid="{63131356-204D-4C12-8544-C259EC008E7E}"/>
    <cellStyle name="Normal 5 5 4 10" xfId="22384" xr:uid="{BE8017BD-D76C-49A5-8DCF-7A0886155CBD}"/>
    <cellStyle name="Normal 5 5 4 11" xfId="24729" xr:uid="{7432AB77-D18A-4350-BE0C-BC2A4FAC7FEF}"/>
    <cellStyle name="Normal 5 5 4 12" xfId="27074" xr:uid="{83666254-41A5-4FC7-BF6D-E2627189F2C2}"/>
    <cellStyle name="Normal 5 5 4 2" xfId="3623" xr:uid="{A96EA412-6FE1-4093-8E5A-B353207F59CA}"/>
    <cellStyle name="Normal 5 5 4 3" xfId="5968" xr:uid="{BA506156-59B2-4BEB-89B6-51610482F1EF}"/>
    <cellStyle name="Normal 5 5 4 4" xfId="8313" xr:uid="{14AE967B-5FC2-444A-9A82-F6E6BB3847E4}"/>
    <cellStyle name="Normal 5 5 4 5" xfId="10658" xr:uid="{AF54BA30-1C00-4024-9823-BCBD55C436F3}"/>
    <cellStyle name="Normal 5 5 4 6" xfId="13003" xr:uid="{E7186379-AD94-49F5-8924-A8FCC3C665C2}"/>
    <cellStyle name="Normal 5 5 4 7" xfId="15348" xr:uid="{9D3547AE-F7CD-442C-8414-D41131308718}"/>
    <cellStyle name="Normal 5 5 4 8" xfId="17694" xr:uid="{2C1E2BAF-2528-4EF7-AFB4-9D17A392AF67}"/>
    <cellStyle name="Normal 5 5 4 9" xfId="20039" xr:uid="{59715A65-E8C0-4F0F-B8BE-B00266EA1CE8}"/>
    <cellStyle name="Normal 5 5 5" xfId="1662" xr:uid="{68CA08A3-19C1-47C8-A461-C913298433CB}"/>
    <cellStyle name="Normal 5 5 5 10" xfId="22768" xr:uid="{BADA37AC-17EF-4150-B0C9-5A1C6DD09FE8}"/>
    <cellStyle name="Normal 5 5 5 11" xfId="25113" xr:uid="{27E1D478-213C-4EAB-A120-0761F91488FC}"/>
    <cellStyle name="Normal 5 5 5 12" xfId="27458" xr:uid="{5DEFFE4B-8BBD-4711-9101-BD3792D63E52}"/>
    <cellStyle name="Normal 5 5 5 2" xfId="4007" xr:uid="{619FB9F9-61D7-42A3-BFCD-435E8D259FD8}"/>
    <cellStyle name="Normal 5 5 5 3" xfId="6352" xr:uid="{078A7980-A342-42C1-9897-BAE5ED2B15EA}"/>
    <cellStyle name="Normal 5 5 5 4" xfId="8697" xr:uid="{2EBB94B2-C4FA-4E94-B5D4-1E6D8EF62FAF}"/>
    <cellStyle name="Normal 5 5 5 5" xfId="11042" xr:uid="{0459F52A-2A89-487F-BAC4-82D616984661}"/>
    <cellStyle name="Normal 5 5 5 6" xfId="13387" xr:uid="{282D93DA-0CD7-4D85-9CCE-441506A4DD76}"/>
    <cellStyle name="Normal 5 5 5 7" xfId="15732" xr:uid="{97E67944-DE68-41AA-BC26-F3785530C03B}"/>
    <cellStyle name="Normal 5 5 5 8" xfId="18078" xr:uid="{90EAA019-9A83-4891-8E03-96EBBE682938}"/>
    <cellStyle name="Normal 5 5 5 9" xfId="20423" xr:uid="{A1F3E60F-A213-42A8-9FD3-43FE2433237F}"/>
    <cellStyle name="Normal 5 5 6" xfId="2046" xr:uid="{79534283-61CA-4FC8-B995-4C9E4089D064}"/>
    <cellStyle name="Normal 5 5 6 10" xfId="23152" xr:uid="{70922F12-F6F2-4B19-A47C-6AE724F7A0CD}"/>
    <cellStyle name="Normal 5 5 6 11" xfId="25497" xr:uid="{7B1AEC81-EB5A-403A-AC65-FCDA6DE972E2}"/>
    <cellStyle name="Normal 5 5 6 12" xfId="27842" xr:uid="{E9360C31-BE26-45EF-B55A-0004DAADB574}"/>
    <cellStyle name="Normal 5 5 6 2" xfId="4391" xr:uid="{E813A240-1402-436C-B9EA-E71EB8B9F958}"/>
    <cellStyle name="Normal 5 5 6 3" xfId="6736" xr:uid="{6464E88B-85E7-4DA2-AAD8-2A1591629220}"/>
    <cellStyle name="Normal 5 5 6 4" xfId="9081" xr:uid="{EEFB266D-CF80-49AA-9BBF-9094E6003A13}"/>
    <cellStyle name="Normal 5 5 6 5" xfId="11426" xr:uid="{49F95628-FA9F-4563-A477-2711D03690EC}"/>
    <cellStyle name="Normal 5 5 6 6" xfId="13771" xr:uid="{1E4CE79A-26C8-4AF4-A404-98C02129675D}"/>
    <cellStyle name="Normal 5 5 6 7" xfId="16116" xr:uid="{C386B45F-2928-45CF-B1F1-8E417165216B}"/>
    <cellStyle name="Normal 5 5 6 8" xfId="18462" xr:uid="{403DFF1F-1C98-4CAF-8546-3DCC4AC31911}"/>
    <cellStyle name="Normal 5 5 6 9" xfId="20807" xr:uid="{3111CA4C-063F-417F-940E-8D2AE1E0EB04}"/>
    <cellStyle name="Normal 5 5 7" xfId="2430" xr:uid="{5FC6AEA7-DA48-46F7-8853-AE2A11C59808}"/>
    <cellStyle name="Normal 5 5 8" xfId="4775" xr:uid="{6DA5EF34-F43C-4D4D-AF85-F3AB3C41F0D2}"/>
    <cellStyle name="Normal 5 5 9" xfId="7120" xr:uid="{4C788DCB-1C77-41CB-942D-12E9C040513D}"/>
    <cellStyle name="Normal 5 6" xfId="133" xr:uid="{89018EAB-E29E-4292-A2A8-2CA55AE9556D}"/>
    <cellStyle name="Normal 5 6 10" xfId="9513" xr:uid="{15ED6BED-BC46-48A3-ADBC-9B6DD2AE7AFC}"/>
    <cellStyle name="Normal 5 6 11" xfId="11858" xr:uid="{9E941D97-1064-42FC-8CEF-273D55E36FBB}"/>
    <cellStyle name="Normal 5 6 12" xfId="14203" xr:uid="{6770E17F-759F-4231-8802-3F9F73466BCF}"/>
    <cellStyle name="Normal 5 6 13" xfId="16549" xr:uid="{6BD8A347-DC62-4CEB-8A9D-9035F39CB1E4}"/>
    <cellStyle name="Normal 5 6 14" xfId="18894" xr:uid="{BA4BF5C8-6394-471E-98AE-2D17339B2134}"/>
    <cellStyle name="Normal 5 6 15" xfId="21239" xr:uid="{C478D489-D36B-4118-B9DA-92EA628FAD94}"/>
    <cellStyle name="Normal 5 6 16" xfId="23584" xr:uid="{E8A6F702-CBB2-414D-A13C-28A5AD1B78C9}"/>
    <cellStyle name="Normal 5 6 17" xfId="25929" xr:uid="{F6C08CA5-6DD5-4A40-908A-A8FD664E0D42}"/>
    <cellStyle name="Normal 5 6 2" xfId="517" xr:uid="{486E116B-C7BB-44C0-A612-D1A5F1111C99}"/>
    <cellStyle name="Normal 5 6 2 10" xfId="21623" xr:uid="{50A83999-92BB-47F2-916D-273F3782CB81}"/>
    <cellStyle name="Normal 5 6 2 11" xfId="23968" xr:uid="{03DCEF92-C463-4EEB-A0FD-AF5AB4BC2691}"/>
    <cellStyle name="Normal 5 6 2 12" xfId="26313" xr:uid="{4ECDD669-6A27-4E7C-888F-BD8BA896B0DB}"/>
    <cellStyle name="Normal 5 6 2 2" xfId="2862" xr:uid="{7A74A05A-863D-49AF-820D-3AE19B167618}"/>
    <cellStyle name="Normal 5 6 2 3" xfId="5207" xr:uid="{A2DD7571-80AC-40E4-9CD4-7B1283A81A21}"/>
    <cellStyle name="Normal 5 6 2 4" xfId="7552" xr:uid="{D1D6ADEA-274E-46B6-808E-CD8446FD6F62}"/>
    <cellStyle name="Normal 5 6 2 5" xfId="9897" xr:uid="{F08F80C6-3567-45F3-A4B3-625AA2720A56}"/>
    <cellStyle name="Normal 5 6 2 6" xfId="12242" xr:uid="{BB6D3EF6-E195-48FC-AA50-ABBF147D9842}"/>
    <cellStyle name="Normal 5 6 2 7" xfId="14587" xr:uid="{4BF3D6AA-326B-4F76-A109-534752A6A3C4}"/>
    <cellStyle name="Normal 5 6 2 8" xfId="16933" xr:uid="{4B40F3F3-8BF5-4C56-9AC6-3EAF3F1BBF20}"/>
    <cellStyle name="Normal 5 6 2 9" xfId="19278" xr:uid="{069A3CDA-ED15-47E6-9754-913E21A39490}"/>
    <cellStyle name="Normal 5 6 3" xfId="942" xr:uid="{4BEF6C1C-FE35-4089-89E2-7D87CBCDA8B2}"/>
    <cellStyle name="Normal 5 6 3 10" xfId="22048" xr:uid="{301A5138-CFFC-460A-B0E0-AA2ECF8E58A4}"/>
    <cellStyle name="Normal 5 6 3 11" xfId="24393" xr:uid="{34924A01-686A-4B4E-8B12-5EAB5CD56BBA}"/>
    <cellStyle name="Normal 5 6 3 12" xfId="26738" xr:uid="{6A5208CE-011E-43B9-B9C7-6DFB733FF3F7}"/>
    <cellStyle name="Normal 5 6 3 2" xfId="3287" xr:uid="{B3D41A0F-4316-4062-A7CF-D81A1C3F44AF}"/>
    <cellStyle name="Normal 5 6 3 3" xfId="5632" xr:uid="{8FA71F0D-2068-4A87-81DD-BC0831E40306}"/>
    <cellStyle name="Normal 5 6 3 4" xfId="7977" xr:uid="{343E7382-A112-493B-9B19-46D69B00F596}"/>
    <cellStyle name="Normal 5 6 3 5" xfId="10322" xr:uid="{3D9D8456-5221-4F48-8D51-1E39E2CC3EFE}"/>
    <cellStyle name="Normal 5 6 3 6" xfId="12667" xr:uid="{EE6DABFB-98C2-4D74-8C13-4C816392FFAA}"/>
    <cellStyle name="Normal 5 6 3 7" xfId="15012" xr:uid="{7A893FCD-F798-420C-B2F9-D65C96079671}"/>
    <cellStyle name="Normal 5 6 3 8" xfId="17358" xr:uid="{6DB8BACE-1171-4373-8C68-779454E381B8}"/>
    <cellStyle name="Normal 5 6 3 9" xfId="19703" xr:uid="{7C51C08C-96A4-4913-961A-55AF22866D1D}"/>
    <cellStyle name="Normal 5 6 4" xfId="1326" xr:uid="{F0C634E4-5BC8-43D5-B633-8BD6F1F61F89}"/>
    <cellStyle name="Normal 5 6 4 10" xfId="22432" xr:uid="{883C5C49-B386-4FFF-86E5-C974EF60A5FC}"/>
    <cellStyle name="Normal 5 6 4 11" xfId="24777" xr:uid="{5114F701-298A-4445-8295-FEDFA34FB6BB}"/>
    <cellStyle name="Normal 5 6 4 12" xfId="27122" xr:uid="{4BC5B439-A974-42E1-A598-8A0A23A485B6}"/>
    <cellStyle name="Normal 5 6 4 2" xfId="3671" xr:uid="{AA20259A-DDFA-4350-ABC5-45A703E5E9D5}"/>
    <cellStyle name="Normal 5 6 4 3" xfId="6016" xr:uid="{A18DD518-4DFE-4574-9B73-25463601EAD1}"/>
    <cellStyle name="Normal 5 6 4 4" xfId="8361" xr:uid="{A2ED80CB-2DBF-4201-AD1F-2678B19D9B02}"/>
    <cellStyle name="Normal 5 6 4 5" xfId="10706" xr:uid="{19E4BE4C-378E-4775-A650-A1AE016AEB7A}"/>
    <cellStyle name="Normal 5 6 4 6" xfId="13051" xr:uid="{83179B7A-4FDB-43AC-8829-30DD35AD0CC5}"/>
    <cellStyle name="Normal 5 6 4 7" xfId="15396" xr:uid="{CEB33162-50AE-429A-8575-35D08D4709C1}"/>
    <cellStyle name="Normal 5 6 4 8" xfId="17742" xr:uid="{8F0E17B9-82EE-44C9-9B9E-75B7612D1B0F}"/>
    <cellStyle name="Normal 5 6 4 9" xfId="20087" xr:uid="{0F14B7FE-44E8-44B5-81E6-FD2B173D8614}"/>
    <cellStyle name="Normal 5 6 5" xfId="1710" xr:uid="{1EA94813-39A4-4A38-BD1C-6443669905EE}"/>
    <cellStyle name="Normal 5 6 5 10" xfId="22816" xr:uid="{5076257F-C696-4FE2-A56D-E8ED085C5140}"/>
    <cellStyle name="Normal 5 6 5 11" xfId="25161" xr:uid="{B61B6545-95B9-40DB-848B-C9598FD9BCEE}"/>
    <cellStyle name="Normal 5 6 5 12" xfId="27506" xr:uid="{8BEB0520-A584-4B7E-B99B-414727D5C7FB}"/>
    <cellStyle name="Normal 5 6 5 2" xfId="4055" xr:uid="{7A2B5437-2970-4E89-BE52-92B22CF2CD3B}"/>
    <cellStyle name="Normal 5 6 5 3" xfId="6400" xr:uid="{8D4C0043-1C9A-4C12-9FBA-10B51837BE3B}"/>
    <cellStyle name="Normal 5 6 5 4" xfId="8745" xr:uid="{87E7103D-E603-45AA-AC40-A92973C14BBB}"/>
    <cellStyle name="Normal 5 6 5 5" xfId="11090" xr:uid="{F0E3C801-55A0-410A-A87A-A06EF8B76EA8}"/>
    <cellStyle name="Normal 5 6 5 6" xfId="13435" xr:uid="{8DDDA5BA-4B1F-4C9D-B9DD-E198903F71A5}"/>
    <cellStyle name="Normal 5 6 5 7" xfId="15780" xr:uid="{83513184-EF26-443C-A489-1FEC51DD1689}"/>
    <cellStyle name="Normal 5 6 5 8" xfId="18126" xr:uid="{BFDC1528-CD9D-48D9-8645-0D0CAD65467B}"/>
    <cellStyle name="Normal 5 6 5 9" xfId="20471" xr:uid="{D1279549-1EEA-406A-ABC5-DFBF55CE415A}"/>
    <cellStyle name="Normal 5 6 6" xfId="2094" xr:uid="{022093E4-A228-4941-8025-E73A5A262E34}"/>
    <cellStyle name="Normal 5 6 6 10" xfId="23200" xr:uid="{8482BD19-9ED3-437F-A2ED-42C8E51041E7}"/>
    <cellStyle name="Normal 5 6 6 11" xfId="25545" xr:uid="{378D9803-67CF-4DF2-A08E-08A51F46F8D1}"/>
    <cellStyle name="Normal 5 6 6 12" xfId="27890" xr:uid="{409457B8-0F13-4FDF-A8A3-02946A2E42C2}"/>
    <cellStyle name="Normal 5 6 6 2" xfId="4439" xr:uid="{FFAF71FE-D519-4118-BD84-DC45C1866431}"/>
    <cellStyle name="Normal 5 6 6 3" xfId="6784" xr:uid="{65703932-9348-43AB-9454-00C0C84C2098}"/>
    <cellStyle name="Normal 5 6 6 4" xfId="9129" xr:uid="{489202D8-C949-47B7-89F8-E99540B10154}"/>
    <cellStyle name="Normal 5 6 6 5" xfId="11474" xr:uid="{D8E562D9-31C5-445B-AF9A-AEA88FE76954}"/>
    <cellStyle name="Normal 5 6 6 6" xfId="13819" xr:uid="{9B2B06A9-6BC9-4489-A4B7-4E3CF1DCB799}"/>
    <cellStyle name="Normal 5 6 6 7" xfId="16164" xr:uid="{21AAEE35-15E9-45E5-BA13-C9B32518FF28}"/>
    <cellStyle name="Normal 5 6 6 8" xfId="18510" xr:uid="{FA440FBC-F743-419B-A229-4600602F80C1}"/>
    <cellStyle name="Normal 5 6 6 9" xfId="20855" xr:uid="{C8F7A1D2-5E2D-43C4-A39E-2CD3B084B112}"/>
    <cellStyle name="Normal 5 6 7" xfId="2478" xr:uid="{AC164ECB-8023-4156-9783-E7BE02CC0D5F}"/>
    <cellStyle name="Normal 5 6 8" xfId="4823" xr:uid="{D0DB90BE-16DB-47D6-B8CB-1D8DFDC1F5D0}"/>
    <cellStyle name="Normal 5 6 9" xfId="7168" xr:uid="{CEB7A0BD-3E91-422B-BE52-4C6A09E65D0F}"/>
    <cellStyle name="Normal 5 7" xfId="181" xr:uid="{60989A74-E513-4886-A335-3DE60090BF76}"/>
    <cellStyle name="Normal 5 7 10" xfId="9561" xr:uid="{B1DD16E2-A424-42AB-BB02-F1BAB25DD90F}"/>
    <cellStyle name="Normal 5 7 11" xfId="11906" xr:uid="{5389B9D5-AB6C-43CD-BDEB-EAE61025D321}"/>
    <cellStyle name="Normal 5 7 12" xfId="14251" xr:uid="{6A6C4A73-C829-4E83-A594-D4808C8537F8}"/>
    <cellStyle name="Normal 5 7 13" xfId="16597" xr:uid="{33928053-D667-4063-8C9B-0B09000A6347}"/>
    <cellStyle name="Normal 5 7 14" xfId="18942" xr:uid="{09202742-0380-4675-A2E1-C0E1971B4293}"/>
    <cellStyle name="Normal 5 7 15" xfId="21287" xr:uid="{51C3B3E7-0F37-41CE-9A2A-059B95ED1C5A}"/>
    <cellStyle name="Normal 5 7 16" xfId="23632" xr:uid="{840D5E05-DF5D-484B-9119-BD11C323B33F}"/>
    <cellStyle name="Normal 5 7 17" xfId="25977" xr:uid="{1B86B351-D772-45CC-95F3-40FEAFC19A56}"/>
    <cellStyle name="Normal 5 7 2" xfId="565" xr:uid="{810129F4-A863-4896-B98C-26123F615720}"/>
    <cellStyle name="Normal 5 7 2 10" xfId="21671" xr:uid="{607FB1BB-12CD-4808-8BD8-A400C7FC89C9}"/>
    <cellStyle name="Normal 5 7 2 11" xfId="24016" xr:uid="{B01687E3-FD2F-4ABB-A8C1-98E95CFA9807}"/>
    <cellStyle name="Normal 5 7 2 12" xfId="26361" xr:uid="{B9A13F22-AB29-405C-8C26-BA608D92DD01}"/>
    <cellStyle name="Normal 5 7 2 2" xfId="2910" xr:uid="{0940F98D-7240-445D-8A0F-869DFB180992}"/>
    <cellStyle name="Normal 5 7 2 3" xfId="5255" xr:uid="{21826C50-680C-4470-B27B-10C3F9DCE078}"/>
    <cellStyle name="Normal 5 7 2 4" xfId="7600" xr:uid="{FA46EC05-8CF3-4596-A6C9-82A58C47AA94}"/>
    <cellStyle name="Normal 5 7 2 5" xfId="9945" xr:uid="{E4A1A291-F086-42EA-B4F3-DC76BB1092B7}"/>
    <cellStyle name="Normal 5 7 2 6" xfId="12290" xr:uid="{DFCC428F-5959-40ED-B1F3-B4A653DBC7B0}"/>
    <cellStyle name="Normal 5 7 2 7" xfId="14635" xr:uid="{CE11DE4B-B10A-425E-8734-88DE43284AF9}"/>
    <cellStyle name="Normal 5 7 2 8" xfId="16981" xr:uid="{53D21E38-5C6D-4168-BB93-598185C6BEA9}"/>
    <cellStyle name="Normal 5 7 2 9" xfId="19326" xr:uid="{7142FE87-407A-4D62-80ED-D1908AE69E07}"/>
    <cellStyle name="Normal 5 7 3" xfId="990" xr:uid="{DB892C86-8710-427A-88D4-99973DC756CB}"/>
    <cellStyle name="Normal 5 7 3 10" xfId="22096" xr:uid="{5F17DF7C-371E-4A39-B12C-B6E2A93CC39E}"/>
    <cellStyle name="Normal 5 7 3 11" xfId="24441" xr:uid="{2E8BCECC-49C0-4720-9F4F-127EE2AC652C}"/>
    <cellStyle name="Normal 5 7 3 12" xfId="26786" xr:uid="{3CD860B5-5F29-4AA3-B3A7-D9982F0174D5}"/>
    <cellStyle name="Normal 5 7 3 2" xfId="3335" xr:uid="{CAEB8756-B196-4832-B32E-1CA4E99BD8AE}"/>
    <cellStyle name="Normal 5 7 3 3" xfId="5680" xr:uid="{1618B34A-D1A8-4AD8-A17B-F1C0F087915D}"/>
    <cellStyle name="Normal 5 7 3 4" xfId="8025" xr:uid="{36EA3341-7403-4DA1-9D84-971812AFF394}"/>
    <cellStyle name="Normal 5 7 3 5" xfId="10370" xr:uid="{21E3CAC6-5882-4C5C-BF0C-6B53EC83E7C8}"/>
    <cellStyle name="Normal 5 7 3 6" xfId="12715" xr:uid="{7ED30373-1728-4F32-8FE3-A3D994AF30BC}"/>
    <cellStyle name="Normal 5 7 3 7" xfId="15060" xr:uid="{212E811D-FE41-423F-8819-49C150CCAC20}"/>
    <cellStyle name="Normal 5 7 3 8" xfId="17406" xr:uid="{90E13036-D5E7-451D-B1A1-8BDB2972C3B9}"/>
    <cellStyle name="Normal 5 7 3 9" xfId="19751" xr:uid="{DB3B4E9C-5A28-444D-B49F-922D4BA6B938}"/>
    <cellStyle name="Normal 5 7 4" xfId="1374" xr:uid="{C7A4E5F6-0E70-404F-9CA2-6175D170732D}"/>
    <cellStyle name="Normal 5 7 4 10" xfId="22480" xr:uid="{361B4C95-DBD3-497D-8153-21883E918D10}"/>
    <cellStyle name="Normal 5 7 4 11" xfId="24825" xr:uid="{CD7DC6AB-D1B2-4930-9886-ABC19D296E60}"/>
    <cellStyle name="Normal 5 7 4 12" xfId="27170" xr:uid="{76BC4B98-88DF-48AD-99EE-9D42FDBFE71A}"/>
    <cellStyle name="Normal 5 7 4 2" xfId="3719" xr:uid="{4016EA44-0E2C-4BC7-B060-47BE8315489F}"/>
    <cellStyle name="Normal 5 7 4 3" xfId="6064" xr:uid="{08AEADE9-5303-47CB-A9BA-D35DF2B7D73A}"/>
    <cellStyle name="Normal 5 7 4 4" xfId="8409" xr:uid="{316BFF68-47D3-4C4C-B9DE-3E18ED1B19B4}"/>
    <cellStyle name="Normal 5 7 4 5" xfId="10754" xr:uid="{630DD14A-9852-4176-9DE4-155C7F6CDB50}"/>
    <cellStyle name="Normal 5 7 4 6" xfId="13099" xr:uid="{95E9FC5D-9DC0-412E-B9B7-D5EAAFCE18BA}"/>
    <cellStyle name="Normal 5 7 4 7" xfId="15444" xr:uid="{B4DA838A-718C-4710-B985-66F3D241B70E}"/>
    <cellStyle name="Normal 5 7 4 8" xfId="17790" xr:uid="{E94AA9CA-9185-439B-BC46-C4A07E624302}"/>
    <cellStyle name="Normal 5 7 4 9" xfId="20135" xr:uid="{64A8C768-C73C-45C3-ADF5-5A0AC78D6222}"/>
    <cellStyle name="Normal 5 7 5" xfId="1758" xr:uid="{077706D7-9B29-4998-8A0E-72D20346F737}"/>
    <cellStyle name="Normal 5 7 5 10" xfId="22864" xr:uid="{9169924C-D4AE-476D-879D-8140C5560A57}"/>
    <cellStyle name="Normal 5 7 5 11" xfId="25209" xr:uid="{E27C3D7E-E335-46BE-BEFB-C96F1F224C54}"/>
    <cellStyle name="Normal 5 7 5 12" xfId="27554" xr:uid="{73BD2205-1B88-4B7D-B7F7-D2534243B4CD}"/>
    <cellStyle name="Normal 5 7 5 2" xfId="4103" xr:uid="{38EADF6A-7B23-4321-A2FA-D2C02C354BA9}"/>
    <cellStyle name="Normal 5 7 5 3" xfId="6448" xr:uid="{4402E773-E852-4BE8-BD19-6713B72AE58A}"/>
    <cellStyle name="Normal 5 7 5 4" xfId="8793" xr:uid="{B00429AB-27BA-41F1-9395-1DDBF684891D}"/>
    <cellStyle name="Normal 5 7 5 5" xfId="11138" xr:uid="{5D1DFC9C-D22C-47E0-BA79-C7B3584D4EF2}"/>
    <cellStyle name="Normal 5 7 5 6" xfId="13483" xr:uid="{55E9A099-06FC-4638-9A15-C36F897D5B53}"/>
    <cellStyle name="Normal 5 7 5 7" xfId="15828" xr:uid="{F924B52F-B03B-48EF-AE46-01901DC70C81}"/>
    <cellStyle name="Normal 5 7 5 8" xfId="18174" xr:uid="{3BC57AE0-4DD2-4073-A6DD-E158A8F74617}"/>
    <cellStyle name="Normal 5 7 5 9" xfId="20519" xr:uid="{7ADF5315-CB2C-4E1C-9BC8-9BFDAE2726F4}"/>
    <cellStyle name="Normal 5 7 6" xfId="2142" xr:uid="{DE1C9580-1591-4F3D-AA6D-BAEB6566DBEF}"/>
    <cellStyle name="Normal 5 7 6 10" xfId="23248" xr:uid="{079679EB-B3CD-434F-9FC4-5F54186D1697}"/>
    <cellStyle name="Normal 5 7 6 11" xfId="25593" xr:uid="{D4420232-72F6-49E7-BD72-235274697EAA}"/>
    <cellStyle name="Normal 5 7 6 12" xfId="27938" xr:uid="{480AA8A4-A6A7-45B9-9993-42761C72229F}"/>
    <cellStyle name="Normal 5 7 6 2" xfId="4487" xr:uid="{9C2EDB5D-D730-4F81-91B0-8EDB11440A4F}"/>
    <cellStyle name="Normal 5 7 6 3" xfId="6832" xr:uid="{2C394C45-8591-44BB-80DD-880D2F7E9F4F}"/>
    <cellStyle name="Normal 5 7 6 4" xfId="9177" xr:uid="{9DA29F18-0746-403D-963F-50416B5DF8F3}"/>
    <cellStyle name="Normal 5 7 6 5" xfId="11522" xr:uid="{69BAC508-399C-4EB8-90D9-A678C8F39537}"/>
    <cellStyle name="Normal 5 7 6 6" xfId="13867" xr:uid="{8B97D2E0-1451-479F-B8C2-8F1BC2F7FAC3}"/>
    <cellStyle name="Normal 5 7 6 7" xfId="16212" xr:uid="{EA65C34E-5919-466C-A3AF-37596C09AA11}"/>
    <cellStyle name="Normal 5 7 6 8" xfId="18558" xr:uid="{661989BA-492E-4E32-8596-7F3FF7508506}"/>
    <cellStyle name="Normal 5 7 6 9" xfId="20903" xr:uid="{D434DAD1-DC0D-48A5-B8A8-2BF07F973EA3}"/>
    <cellStyle name="Normal 5 7 7" xfId="2526" xr:uid="{09EB8442-42EF-4F9C-8D8A-92EEF3AB7162}"/>
    <cellStyle name="Normal 5 7 8" xfId="4871" xr:uid="{3CDEEC9E-9D1A-44C5-AA92-979B7854B239}"/>
    <cellStyle name="Normal 5 7 9" xfId="7216" xr:uid="{9F14584F-3B09-45CE-B593-9E4161664796}"/>
    <cellStyle name="Normal 5 8" xfId="229" xr:uid="{B6C60B34-A5F1-4C77-ACE7-B0C35C79F974}"/>
    <cellStyle name="Normal 5 8 10" xfId="9609" xr:uid="{43828154-1950-4140-9AB5-4202455E7D43}"/>
    <cellStyle name="Normal 5 8 11" xfId="11954" xr:uid="{BB96173C-7326-4650-91C1-448723B2012F}"/>
    <cellStyle name="Normal 5 8 12" xfId="14299" xr:uid="{09CACF65-CCE1-45E2-86E2-40F76BB99285}"/>
    <cellStyle name="Normal 5 8 13" xfId="16645" xr:uid="{9B84A64D-6C79-4191-ABF9-0E227EF27318}"/>
    <cellStyle name="Normal 5 8 14" xfId="18990" xr:uid="{4E8263BF-A619-40E4-B7FA-A905DEC5AAD7}"/>
    <cellStyle name="Normal 5 8 15" xfId="21335" xr:uid="{5B1F667D-BA84-4E37-97E4-C6DDA2142899}"/>
    <cellStyle name="Normal 5 8 16" xfId="23680" xr:uid="{3C080DE9-EB6A-4A36-8B3E-290DED2DDA42}"/>
    <cellStyle name="Normal 5 8 17" xfId="26025" xr:uid="{84D39614-D5C9-4FDF-A278-21C8B0B66FB9}"/>
    <cellStyle name="Normal 5 8 2" xfId="613" xr:uid="{AB1AF82F-DCA6-41B7-B876-7F5F8FE8C572}"/>
    <cellStyle name="Normal 5 8 2 10" xfId="21719" xr:uid="{46B170F7-58FA-4E5B-B5FF-9800671374AF}"/>
    <cellStyle name="Normal 5 8 2 11" xfId="24064" xr:uid="{1D5ADC8E-9C85-49F2-971F-B288E997052C}"/>
    <cellStyle name="Normal 5 8 2 12" xfId="26409" xr:uid="{24CB3828-95BF-48D6-9C4A-650CF61A73E1}"/>
    <cellStyle name="Normal 5 8 2 2" xfId="2958" xr:uid="{E4CCC02F-9CC3-4A67-8C49-3E1D687FBB0E}"/>
    <cellStyle name="Normal 5 8 2 3" xfId="5303" xr:uid="{EB2FD657-4357-4A06-979E-379D0D887403}"/>
    <cellStyle name="Normal 5 8 2 4" xfId="7648" xr:uid="{F0C02BA4-2A00-47BE-AA9E-52186F38B8AD}"/>
    <cellStyle name="Normal 5 8 2 5" xfId="9993" xr:uid="{69A1ED96-1A72-462A-AD1E-AAB5DDA9F2DB}"/>
    <cellStyle name="Normal 5 8 2 6" xfId="12338" xr:uid="{2BEABD79-355E-4343-8BF8-0438EE0E9C70}"/>
    <cellStyle name="Normal 5 8 2 7" xfId="14683" xr:uid="{E785195C-8D0B-4457-A400-4C5CADB5E40D}"/>
    <cellStyle name="Normal 5 8 2 8" xfId="17029" xr:uid="{B1957DA6-F573-4F59-83D9-A23D04DEDD3C}"/>
    <cellStyle name="Normal 5 8 2 9" xfId="19374" xr:uid="{42F0B540-EBE8-4C9D-AC81-76E6EA71CA7B}"/>
    <cellStyle name="Normal 5 8 3" xfId="1038" xr:uid="{F79BCE79-4840-4EB3-8817-F112659C39AB}"/>
    <cellStyle name="Normal 5 8 3 10" xfId="22144" xr:uid="{C83EE081-E680-4D47-81FD-FBD8387EAFC7}"/>
    <cellStyle name="Normal 5 8 3 11" xfId="24489" xr:uid="{478EF31C-B929-435A-9CAA-F68BF7B490D6}"/>
    <cellStyle name="Normal 5 8 3 12" xfId="26834" xr:uid="{B35D6A25-833A-42F0-A13C-E98EE2532277}"/>
    <cellStyle name="Normal 5 8 3 2" xfId="3383" xr:uid="{BD4228F4-AE4A-4923-8760-ED2F957B5C78}"/>
    <cellStyle name="Normal 5 8 3 3" xfId="5728" xr:uid="{5E8B0D89-9A76-483A-903F-B365BFD28826}"/>
    <cellStyle name="Normal 5 8 3 4" xfId="8073" xr:uid="{74481300-A31C-4B58-ADBE-81397D1E61E7}"/>
    <cellStyle name="Normal 5 8 3 5" xfId="10418" xr:uid="{D3C66EB3-ADEC-4679-AA6C-2E87048C3707}"/>
    <cellStyle name="Normal 5 8 3 6" xfId="12763" xr:uid="{AF071877-8A27-4948-A90C-A60FF0FE8F88}"/>
    <cellStyle name="Normal 5 8 3 7" xfId="15108" xr:uid="{512EFCF8-3BB7-4740-9BD8-9E9741EA3D51}"/>
    <cellStyle name="Normal 5 8 3 8" xfId="17454" xr:uid="{1D3613B5-85A9-4F6B-A841-859D679FD659}"/>
    <cellStyle name="Normal 5 8 3 9" xfId="19799" xr:uid="{9BA95ACC-BD1D-42C6-BA83-FC517F9BC018}"/>
    <cellStyle name="Normal 5 8 4" xfId="1422" xr:uid="{19FF8963-8004-4610-995A-AB1F4A167528}"/>
    <cellStyle name="Normal 5 8 4 10" xfId="22528" xr:uid="{8E44CC19-B344-47B2-BE4D-4908FE4FEE07}"/>
    <cellStyle name="Normal 5 8 4 11" xfId="24873" xr:uid="{35CE8F80-5CF7-4D3F-B9C2-0244DF3EFA68}"/>
    <cellStyle name="Normal 5 8 4 12" xfId="27218" xr:uid="{D0B730E6-8EE1-4AD3-9D28-F2DA2D420416}"/>
    <cellStyle name="Normal 5 8 4 2" xfId="3767" xr:uid="{6DF2665D-63D7-4376-9812-773AF0567143}"/>
    <cellStyle name="Normal 5 8 4 3" xfId="6112" xr:uid="{F970F87C-58D2-42CE-9CE1-5B904B86D8F7}"/>
    <cellStyle name="Normal 5 8 4 4" xfId="8457" xr:uid="{E1C80CDF-4F27-4782-B431-EF93CBC8EE5B}"/>
    <cellStyle name="Normal 5 8 4 5" xfId="10802" xr:uid="{5703A5DE-3AD0-46C5-9639-0F64C39A904E}"/>
    <cellStyle name="Normal 5 8 4 6" xfId="13147" xr:uid="{7E3866E9-B02B-4A0E-85C4-3739EE81647C}"/>
    <cellStyle name="Normal 5 8 4 7" xfId="15492" xr:uid="{0CDA675C-20BB-49B1-A88C-5BF485D63022}"/>
    <cellStyle name="Normal 5 8 4 8" xfId="17838" xr:uid="{01254DF1-11C7-494D-B24F-35A8B45CC168}"/>
    <cellStyle name="Normal 5 8 4 9" xfId="20183" xr:uid="{200660F5-C0E5-47F5-B25A-7748B8973DF6}"/>
    <cellStyle name="Normal 5 8 5" xfId="1806" xr:uid="{1B37FD95-DB9B-433D-BE7F-E544A0BF4EFB}"/>
    <cellStyle name="Normal 5 8 5 10" xfId="22912" xr:uid="{076AB0A0-4497-4D64-914C-1CD2E6FA5682}"/>
    <cellStyle name="Normal 5 8 5 11" xfId="25257" xr:uid="{6F34FECA-3D3D-4639-858C-D904D538A07E}"/>
    <cellStyle name="Normal 5 8 5 12" xfId="27602" xr:uid="{BD8DDE82-7044-4AA0-85B5-132D35D9035D}"/>
    <cellStyle name="Normal 5 8 5 2" xfId="4151" xr:uid="{BE847A22-B087-4397-B291-A0309C50D8DF}"/>
    <cellStyle name="Normal 5 8 5 3" xfId="6496" xr:uid="{CEA36C46-DD9B-4B7F-B6CD-9DD13D719BDC}"/>
    <cellStyle name="Normal 5 8 5 4" xfId="8841" xr:uid="{CB5C7A0F-075C-4DC0-AEF0-40AD01FDA2BA}"/>
    <cellStyle name="Normal 5 8 5 5" xfId="11186" xr:uid="{352E741E-D0D0-4876-8701-9FC21AAAC572}"/>
    <cellStyle name="Normal 5 8 5 6" xfId="13531" xr:uid="{33E3B450-C5CD-45C3-B384-AA21DEAE92D6}"/>
    <cellStyle name="Normal 5 8 5 7" xfId="15876" xr:uid="{99EA51C5-DF41-4F0B-9ACB-02F45E4AEFB0}"/>
    <cellStyle name="Normal 5 8 5 8" xfId="18222" xr:uid="{E91E7998-DB5A-4F67-B3DA-88CAF6EF2BD4}"/>
    <cellStyle name="Normal 5 8 5 9" xfId="20567" xr:uid="{3585B189-15BD-40EF-8A96-128E3E3F966F}"/>
    <cellStyle name="Normal 5 8 6" xfId="2190" xr:uid="{18F231B6-4FC6-41A2-9DAE-DD7CB1F32A6D}"/>
    <cellStyle name="Normal 5 8 6 10" xfId="23296" xr:uid="{296CF714-608E-4B73-8BD6-4B9F885B1F95}"/>
    <cellStyle name="Normal 5 8 6 11" xfId="25641" xr:uid="{654C6AFB-9C51-4CDA-A968-B773C420B18F}"/>
    <cellStyle name="Normal 5 8 6 12" xfId="27986" xr:uid="{E30AB580-EDC0-494B-98A3-3DEE60362B05}"/>
    <cellStyle name="Normal 5 8 6 2" xfId="4535" xr:uid="{FFA0B4CC-515F-4C20-8650-E9F2CE61FCA2}"/>
    <cellStyle name="Normal 5 8 6 3" xfId="6880" xr:uid="{5EC9C7E1-A57B-495E-B514-AA22BD617434}"/>
    <cellStyle name="Normal 5 8 6 4" xfId="9225" xr:uid="{9A125A4B-ECF9-4C49-B5E3-C78348ABF5DE}"/>
    <cellStyle name="Normal 5 8 6 5" xfId="11570" xr:uid="{9F49B091-D88F-44D5-B28F-B11E698DD483}"/>
    <cellStyle name="Normal 5 8 6 6" xfId="13915" xr:uid="{7701D1F3-AFF4-4065-8609-1AAC23EE3F4E}"/>
    <cellStyle name="Normal 5 8 6 7" xfId="16260" xr:uid="{A3A61AA4-D168-4C53-8AD3-2642A86DB545}"/>
    <cellStyle name="Normal 5 8 6 8" xfId="18606" xr:uid="{162CF6DD-5630-4E25-9469-4610C2C339E1}"/>
    <cellStyle name="Normal 5 8 6 9" xfId="20951" xr:uid="{AB2B7CD4-40E1-476F-9092-FD7E95E691A4}"/>
    <cellStyle name="Normal 5 8 7" xfId="2574" xr:uid="{AD74A364-D1B6-4E3A-AEFF-EB0A2C8DF7C1}"/>
    <cellStyle name="Normal 5 8 8" xfId="4919" xr:uid="{B4596606-3FB5-446A-B9C4-A0FDBF8A4235}"/>
    <cellStyle name="Normal 5 8 9" xfId="7264" xr:uid="{BD20B157-8D0C-4562-95DA-0B0219616F67}"/>
    <cellStyle name="Normal 5 9" xfId="277" xr:uid="{1728AADC-2CEB-48B4-977A-2402D464FB27}"/>
    <cellStyle name="Normal 5 9 10" xfId="9657" xr:uid="{AB5FA1B3-5BF9-4B01-8AE1-6FB93AA688C9}"/>
    <cellStyle name="Normal 5 9 11" xfId="12002" xr:uid="{316CD6DD-5E11-4197-965C-3DF6DED7C566}"/>
    <cellStyle name="Normal 5 9 12" xfId="14347" xr:uid="{AC53D0BC-862D-4AC3-8C3C-B50CD443541F}"/>
    <cellStyle name="Normal 5 9 13" xfId="16693" xr:uid="{F64982CA-CA73-4E60-B501-063E4D668D64}"/>
    <cellStyle name="Normal 5 9 14" xfId="19038" xr:uid="{6128FC12-6C8F-49C4-A3A6-737F527DBAD4}"/>
    <cellStyle name="Normal 5 9 15" xfId="21383" xr:uid="{9984D114-9229-4F2B-B8E5-1A6D495271BD}"/>
    <cellStyle name="Normal 5 9 16" xfId="23728" xr:uid="{43B9E93E-1A6E-4B61-954E-532BDFC67E78}"/>
    <cellStyle name="Normal 5 9 17" xfId="26073" xr:uid="{607800AB-B405-48C2-A1C4-244DCC6F3EAA}"/>
    <cellStyle name="Normal 5 9 2" xfId="661" xr:uid="{51AD8A18-E8E1-49A8-BCC9-6729F3BA900C}"/>
    <cellStyle name="Normal 5 9 2 10" xfId="21767" xr:uid="{047013F4-36EF-48A0-B803-34605BDFFC9E}"/>
    <cellStyle name="Normal 5 9 2 11" xfId="24112" xr:uid="{CAB4BC4C-6BFC-4A04-A260-66D28FFD0E5D}"/>
    <cellStyle name="Normal 5 9 2 12" xfId="26457" xr:uid="{FB341CDD-BF27-4745-AFFA-B8BBD4B79F9E}"/>
    <cellStyle name="Normal 5 9 2 2" xfId="3006" xr:uid="{EBBA9BEF-8DD0-4889-BA7F-C67AB6D415FE}"/>
    <cellStyle name="Normal 5 9 2 3" xfId="5351" xr:uid="{C8A8F28F-7179-4EE9-86F6-DCED8B4924BF}"/>
    <cellStyle name="Normal 5 9 2 4" xfId="7696" xr:uid="{840F435C-1DF3-4691-8700-CEDACD9C652F}"/>
    <cellStyle name="Normal 5 9 2 5" xfId="10041" xr:uid="{9820C1CD-79DB-4E28-9EFF-AFED9A4DDAAE}"/>
    <cellStyle name="Normal 5 9 2 6" xfId="12386" xr:uid="{FF8E0695-573E-4850-A6D0-877AB7CAD70C}"/>
    <cellStyle name="Normal 5 9 2 7" xfId="14731" xr:uid="{9774D236-573B-414F-B3B9-A808DF549499}"/>
    <cellStyle name="Normal 5 9 2 8" xfId="17077" xr:uid="{165F9E0F-7F12-48ED-953D-D92E0329B5B0}"/>
    <cellStyle name="Normal 5 9 2 9" xfId="19422" xr:uid="{31DF8259-5BFF-43C9-84F8-E5DB453C3122}"/>
    <cellStyle name="Normal 5 9 3" xfId="1086" xr:uid="{1948A954-B8BC-4454-B672-D15D604A1F72}"/>
    <cellStyle name="Normal 5 9 3 10" xfId="22192" xr:uid="{A1E960E2-199D-4B81-95DA-D1505771372B}"/>
    <cellStyle name="Normal 5 9 3 11" xfId="24537" xr:uid="{C9D942AB-F847-4148-8B01-7E3781F79A3F}"/>
    <cellStyle name="Normal 5 9 3 12" xfId="26882" xr:uid="{B25E1B5D-FA60-4848-AD6C-59CC9ADC18C8}"/>
    <cellStyle name="Normal 5 9 3 2" xfId="3431" xr:uid="{95CFB496-186A-4FDE-886B-396AA3D41C5B}"/>
    <cellStyle name="Normal 5 9 3 3" xfId="5776" xr:uid="{95E73083-AC00-488E-B4AE-F644BA2BD9B1}"/>
    <cellStyle name="Normal 5 9 3 4" xfId="8121" xr:uid="{370F432C-07A3-4480-B1ED-70D531EBE470}"/>
    <cellStyle name="Normal 5 9 3 5" xfId="10466" xr:uid="{867FCF9C-BD9E-4DD9-860B-C96F513AD7E2}"/>
    <cellStyle name="Normal 5 9 3 6" xfId="12811" xr:uid="{FB94B1B0-F0CB-454F-BAAE-927F9EE0D4A9}"/>
    <cellStyle name="Normal 5 9 3 7" xfId="15156" xr:uid="{B4AA4183-F3DB-4B10-B09E-D0668A1C41A2}"/>
    <cellStyle name="Normal 5 9 3 8" xfId="17502" xr:uid="{7F98393B-64B9-4741-BDAF-68AFAA0DC51F}"/>
    <cellStyle name="Normal 5 9 3 9" xfId="19847" xr:uid="{F353F353-128A-449B-A07A-3B68DE3FAA19}"/>
    <cellStyle name="Normal 5 9 4" xfId="1470" xr:uid="{414B6962-4359-436E-8E64-E319447E93E4}"/>
    <cellStyle name="Normal 5 9 4 10" xfId="22576" xr:uid="{FCF11BD2-F173-4ABE-A5DF-093F0DB29050}"/>
    <cellStyle name="Normal 5 9 4 11" xfId="24921" xr:uid="{E70C294A-6E3B-4984-8DEE-727474179289}"/>
    <cellStyle name="Normal 5 9 4 12" xfId="27266" xr:uid="{FB1283D3-E3D5-4CF0-A3EF-7F78E7B7BD61}"/>
    <cellStyle name="Normal 5 9 4 2" xfId="3815" xr:uid="{C6218FAA-295E-4F3C-BAF7-4FD3C7865B0A}"/>
    <cellStyle name="Normal 5 9 4 3" xfId="6160" xr:uid="{09438151-A263-49E5-BD71-EE01A7BAA912}"/>
    <cellStyle name="Normal 5 9 4 4" xfId="8505" xr:uid="{BF79D5D4-B7B2-4B5C-BB93-E505223481BB}"/>
    <cellStyle name="Normal 5 9 4 5" xfId="10850" xr:uid="{EA2E4EC6-FB78-4A35-923A-221F9486B215}"/>
    <cellStyle name="Normal 5 9 4 6" xfId="13195" xr:uid="{D528FE38-29AB-446B-8185-5AEFC38C3505}"/>
    <cellStyle name="Normal 5 9 4 7" xfId="15540" xr:uid="{13628DBD-3951-4733-AD0F-9FA0A0176152}"/>
    <cellStyle name="Normal 5 9 4 8" xfId="17886" xr:uid="{A5674142-2EAB-4F2A-A3D9-F5F107C3A20B}"/>
    <cellStyle name="Normal 5 9 4 9" xfId="20231" xr:uid="{A0E3955A-AFCA-4453-A729-8F1733F8DB3E}"/>
    <cellStyle name="Normal 5 9 5" xfId="1854" xr:uid="{1AF9F49F-1FA4-4897-A8F0-C8FC6D3DA1FA}"/>
    <cellStyle name="Normal 5 9 5 10" xfId="22960" xr:uid="{14DD94FB-F6E7-4851-A412-8CFE2EF7ED05}"/>
    <cellStyle name="Normal 5 9 5 11" xfId="25305" xr:uid="{079A3070-2823-488E-9378-A8E1EE4C32A4}"/>
    <cellStyle name="Normal 5 9 5 12" xfId="27650" xr:uid="{D667B3BE-E25F-4D77-AF88-6D9493462BA5}"/>
    <cellStyle name="Normal 5 9 5 2" xfId="4199" xr:uid="{2EB7C504-5400-4C68-9C03-A4689ABF25DA}"/>
    <cellStyle name="Normal 5 9 5 3" xfId="6544" xr:uid="{272FA903-5DCA-4794-80E0-7601CA331DFC}"/>
    <cellStyle name="Normal 5 9 5 4" xfId="8889" xr:uid="{47ED4CF9-ABB3-4EED-89F5-07D510185EA3}"/>
    <cellStyle name="Normal 5 9 5 5" xfId="11234" xr:uid="{29A0B01F-28F4-4639-828A-1A844B8FD0BB}"/>
    <cellStyle name="Normal 5 9 5 6" xfId="13579" xr:uid="{509CB115-70BD-4A8A-9F38-E5134295600F}"/>
    <cellStyle name="Normal 5 9 5 7" xfId="15924" xr:uid="{8849DC21-FA2A-4DAB-8509-50AE7ED14AD6}"/>
    <cellStyle name="Normal 5 9 5 8" xfId="18270" xr:uid="{7AB1FB5B-609B-4B05-AB02-4F233DF7451A}"/>
    <cellStyle name="Normal 5 9 5 9" xfId="20615" xr:uid="{110191A5-6E2E-4DB9-A569-2214CFB4E1F2}"/>
    <cellStyle name="Normal 5 9 6" xfId="2238" xr:uid="{D19B324F-B126-4FB2-8BB6-8BBF5477BFA7}"/>
    <cellStyle name="Normal 5 9 6 10" xfId="23344" xr:uid="{A58FBD79-253F-4205-AC1A-43318E3B9E36}"/>
    <cellStyle name="Normal 5 9 6 11" xfId="25689" xr:uid="{67118465-0251-4516-9E35-F9DFB4158713}"/>
    <cellStyle name="Normal 5 9 6 12" xfId="28034" xr:uid="{E6D33F18-80B2-461C-87CE-A88FA4D70690}"/>
    <cellStyle name="Normal 5 9 6 2" xfId="4583" xr:uid="{E730903A-6F5C-4C16-8F3B-EC6D6B88631D}"/>
    <cellStyle name="Normal 5 9 6 3" xfId="6928" xr:uid="{B484D335-F1CA-45B1-82C2-6A1C9E9BCF46}"/>
    <cellStyle name="Normal 5 9 6 4" xfId="9273" xr:uid="{ECBDC4DA-899F-4A62-AF13-2B2B652EA6EE}"/>
    <cellStyle name="Normal 5 9 6 5" xfId="11618" xr:uid="{21218295-0D6E-4A43-A670-5E77D822C204}"/>
    <cellStyle name="Normal 5 9 6 6" xfId="13963" xr:uid="{22942333-61D5-4BF5-A467-7ED535800C24}"/>
    <cellStyle name="Normal 5 9 6 7" xfId="16308" xr:uid="{87293F1C-6AD1-46DA-8076-A27B94024430}"/>
    <cellStyle name="Normal 5 9 6 8" xfId="18654" xr:uid="{C71DBF08-9C89-45D3-9BC1-7737D1DD10BC}"/>
    <cellStyle name="Normal 5 9 6 9" xfId="20999" xr:uid="{5E7AE26E-ECB8-487C-88F3-72E2E593BBA6}"/>
    <cellStyle name="Normal 5 9 7" xfId="2622" xr:uid="{7F57A9EA-E00F-4744-8863-70DA5B95B24B}"/>
    <cellStyle name="Normal 5 9 8" xfId="4967" xr:uid="{7D7B7ED5-FCA0-46D1-A2A3-7A93BF24EC35}"/>
    <cellStyle name="Normal 5 9 9" xfId="7312" xr:uid="{76CCB579-BB0B-4D30-9A2D-54ACE3128585}"/>
    <cellStyle name="Normal 6" xfId="26" xr:uid="{00000000-0005-0000-0000-000048000000}"/>
    <cellStyle name="Normal 71" xfId="8" xr:uid="{00000000-0005-0000-0000-00000B000000}"/>
    <cellStyle name="Normal 79" xfId="2" xr:uid="{00000000-0005-0000-0000-00000C000000}"/>
    <cellStyle name="Normal 85" xfId="1" xr:uid="{00000000-0005-0000-0000-00000D000000}"/>
    <cellStyle name="Normal 86" xfId="14" xr:uid="{00000000-0005-0000-0000-00000E000000}"/>
    <cellStyle name="Normal 86 2" xfId="39" xr:uid="{E159CCDF-2C18-46CC-AB12-84BFCF7D395A}"/>
    <cellStyle name="Normal 86 3" xfId="35" xr:uid="{C9BF13EC-04EE-4A06-91F1-17CF2CE4CD7E}"/>
    <cellStyle name="Normal_Sheet1" xfId="16447" xr:uid="{43DBCFE1-78F7-441C-8CDD-3194A305253D}"/>
  </cellStyles>
  <dxfs count="21">
    <dxf>
      <font>
        <color rgb="FF000000"/>
      </font>
      <numFmt numFmtId="19" formatCode="dd/mm/yyyy"/>
      <fill>
        <patternFill patternType="solid">
          <fgColor indexed="64"/>
          <bgColor indexed="9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9" formatCode="dd/mm/yyyy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indexed="9"/>
        </patternFill>
      </fill>
    </dxf>
    <dxf>
      <font>
        <color rgb="FF000000"/>
      </font>
      <fill>
        <patternFill patternType="solid">
          <fgColor indexed="64"/>
          <bgColor indexed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indexed="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color rgb="FF000000"/>
      </font>
      <fill>
        <patternFill patternType="solid">
          <fgColor indexed="64"/>
          <bgColor indexed="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indexed="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0000"/>
      </font>
      <numFmt numFmtId="0" formatCode="General"/>
      <fill>
        <patternFill patternType="solid">
          <fgColor indexed="64"/>
          <bgColor indexed="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0000"/>
      </font>
      <numFmt numFmtId="166" formatCode="dd/mm/yyyy;@"/>
      <fill>
        <patternFill patternType="solid">
          <fgColor indexed="64"/>
          <bgColor indexed="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0000"/>
      </font>
      <fill>
        <patternFill patternType="solid">
          <fgColor indexed="64"/>
          <bgColor indexed="9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  <border>
        <left style="thin">
          <color theme="4" tint="0.39994506668294322"/>
        </left>
        <right style="thin">
          <color theme="4" tint="0.39994506668294322"/>
        </right>
        <top/>
        <bottom style="thin">
          <color theme="4" tint="0.39994506668294322"/>
        </bottom>
      </border>
    </dxf>
    <dxf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59996337778862885"/>
        </vertical>
        <horizontal style="thin">
          <color theme="4" tint="0.59996337778862885"/>
        </horizontal>
      </border>
    </dxf>
  </dxfs>
  <tableStyles count="1" defaultTableStyle="TableStyleMedium2" defaultPivotStyle="PivotStyleLight16">
    <tableStyle name="Table Style 1" pivot="0" count="2" xr9:uid="{00000000-0011-0000-FFFF-FFFF00000000}">
      <tableStyleElement type="wholeTable" dxfId="20"/>
      <tableStyleElement type="headerRow" dxfId="19"/>
    </tableStyle>
  </tableStyles>
  <colors>
    <mruColors>
      <color rgb="FFE26B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9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34" Type="http://schemas.openxmlformats.org/officeDocument/2006/relationships/pivotCacheDefinition" Target="pivotCache/pivotCacheDefinition1.xml"/><Relationship Id="rId42" Type="http://schemas.microsoft.com/office/2006/relationships/vbaProject" Target="vbaProject.bin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externalLink" Target="externalLinks/externalLink25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externalLink" Target="externalLinks/externalLink28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styles" Target="styles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31" Type="http://schemas.openxmlformats.org/officeDocument/2006/relationships/externalLink" Target="externalLinks/externalLink27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berdrola-my.sharepoint.com/Archivos%20propios/DCORS/2010/Informaci&#243;n%20mensual/02-2010/DEFINITIVO/MANACC/0304mgta/Forecast/09_December/Forecast%20schedul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berdrola-my.sharepoint.com/Archivos%20propios/DCORS/2010/Informaci&#243;n%20mensual/02-2010/DEFINITIVO/Middle%20Office/DFR/Morph/MORPH_v1.7b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berdrola-my.sharepoint.com/Archivos%20propios/DCORS/2010/Informaci&#243;n%20mensual/02-2010/DEFINITIVO/MANACC/0607mgta/CFO%20Report/07%20oct/Scorecard/EW%20Scorecard%20-%20Oct%20061%20(as%20values)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windows\TEMP\bbg-rega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Gas\Control%20de%20Gesti&#243;n\P02\P02%20Gas%20Main%20v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berdrola-my.sharepoint.com/Archivos%20propios/DCORS/2010/Informaci&#243;n%20mensual/02-2010/DEFINITIVO/COSTES/Previsiones%20PYOFE/Resumen_2004_Ene04_MasProd_VALORE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berdrola-my.sharepoint.com/Archivos%20propios/DCORS/2010/Informaci&#243;n%20mensual/02-2010/DEFINITIVO/Middle%20Office/DFR/P6_Delta/Del%20Rep%20-%2010%20Year%20v0.4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berdrola-my.sharepoint.com/Archivos%20propios/DCORS/2010/Informaci&#243;n%20mensual/02-2010/DEFINITIVO/Budget%20Business%20Plan/Ibedrola/2007/10%20-%20Oct/ERW%20IBE%20P&amp;L%20Proforma%20Oct%2007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berdrola-my.sharepoint.com/Archivos%20propios/DCORS/2010/Informaci&#243;n%20mensual/02-2010/DEFINITIVO/2-Reporting/Informes%20mensuales/Maqueta/Info26-2-02_v1.1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CONTROL.PTO\2002\06.2002\Datos%20Areas\Gas\Informe%20mensual%20junio%202002v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berdrola-my.sharepoint.com/Archivos%20propios/DCORS/2010/Informaci&#243;n%20mensual/02-2010/DEFINITIVO/Archivos%20propios/DCORS/2004/Inf%20mensual/12-2004/Comercial/Inf%20negocio/Informe%20mensual%20diciembre%202003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Adcog\INFOR\Diciembre\2002\Maquetas\Gas\inf%20negocio\Informe%20mensual%20diciembre%202002v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berdrola-my.sharepoint.com/Finance%20Database/OPEX%20Master%202017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berdrola-my.sharepoint.com/Archivos%20propios/DCORS/2010/Informaci&#243;n%20mensual/02-2010/DEFINITIVO/Middle%20Office/DFR/P4_CO2/CO2%20Reporting%20Hub%20V1.8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mmy.evans/AppData/Local/Temp/Temp1_wetransfer-d5ae2d.zip/MASTER%20-%20ED1%20Outputs%20Tracker%202020%20DVO&amp;MW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327151/AppData/Local/Microsoft/Windows/INetCache/Content.Outlook/DZ8NV63U/New%20Master%20Outputs%20Tracker%202020%20(003)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327151/AppData/Local/Microsoft/Windows/INetCache/Content.Outlook/DZ8NV63U/KELTBRAY%20DWMW%20-%20Outputs%20Tracker%202021%2025.01.2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327151/AppData/Local/Microsoft/Windows/INetCache/Content.Outlook/DZ8NV63U/New%20Master%20Outputs%20Tracker%202020%20(004)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327151/AppData/Local/Microsoft/Windows/INetCache/Content.Outlook/DZ8NV63U/SWG%20Master%20Spread%20.xlsx%20Volume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nym/AppData/Local/Microsoft/Windows/INetCache/Content.Outlook/G7LFK2ID/KELTBRAY%20DWMW%20-%20Outputs%20Tracker%202021%2012.04.2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nym/AppData/Local/Microsoft/Windows/INetCache/Content.Outlook/G7LFK2ID/KELTBRAY%20DWMW%20-%20Outputs%20Tracker%202021%2015.03.21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327151/AppData/Local/Microsoft/Windows/INetCache/Content.Outlook/DZ8NV63U/KELTBRAY%20DWMW%20-%20Outputs%20Tracker%202021%2010.05.21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327151/AppData/Local/Microsoft/Windows/INetCache/Content.Outlook/DZ8NV63U/Copy%20of%20DVOMW%20Outputs%202021%20Master%20(003)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327151/AppData/Local/Microsoft/Windows/INetCache/Content.Outlook/DZ8NV63U/Copy%20of%20DVOMW%20Outputs%202021%20Master%20-%20JULY%202021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SPEN\ED%20DATA%20SPREADSHEETS%20FOR%20SCOTTISH%20POWER\New%20Master%20Outputs%20Tracker%202020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ster%20Outputs%20Tracker%20from%20June%202021%20(002)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327151/AppData/Local/Microsoft/Windows/INetCache/Content.Outlook/DZ8NV63U/KELTBRAY%20DWMW%20-%20Outputs%20Tracker%202021%2024.05.21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mmy.evans/AppData/Local/Microsoft/Windows/INetCache/Content.Outlook/FOT2FOBH/MASTER%20-%20ED1%20Outputs%20Tracker%202020%20DVOMW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327151/AppData/Local/Microsoft/Windows/INetCache/Content.Outlook/DZ8NV63U/DVOMW%20Outputs%202021%20Master%20(002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1"/>
      <sheetName val="Att2"/>
      <sheetName val="Att3"/>
      <sheetName val="Att4"/>
      <sheetName val="Att5"/>
      <sheetName val="Att6"/>
      <sheetName val="Att7"/>
      <sheetName val="Att8"/>
    </sheetNames>
    <sheetDataSet>
      <sheetData sheetId="0" refreshError="1"/>
      <sheetData sheetId="1" refreshError="1"/>
      <sheetData sheetId="2" refreshError="1">
        <row r="2">
          <cell r="B2" t="str">
            <v>SCOTTISHPOWER 2003/04 DECEMBER FORECAST</v>
          </cell>
          <cell r="H2" t="str">
            <v>Due: 12th December 2003</v>
          </cell>
          <cell r="L2" t="str">
            <v>ATTACHMENT 3)</v>
          </cell>
        </row>
        <row r="4">
          <cell r="B4" t="str">
            <v>BUSINESS NAME :</v>
          </cell>
          <cell r="E4">
            <v>0</v>
          </cell>
        </row>
        <row r="6">
          <cell r="B6" t="str">
            <v>OPERATING PROFIT -  RECONCILIATION OF 2003/04 BUDGET TO 2003/04 DECEMBER FORECAST</v>
          </cell>
        </row>
        <row r="7">
          <cell r="B7" t="str">
            <v>PLEASE ENSURE MEMO ACCOUNT FOR INSURANCE IS COMPLETED</v>
          </cell>
        </row>
        <row r="14">
          <cell r="K14" t="str">
            <v>Total</v>
          </cell>
        </row>
        <row r="15">
          <cell r="C15" t="str">
            <v>Pre Exceptionals &amp; Goodwill</v>
          </cell>
          <cell r="I15" t="str">
            <v>Price</v>
          </cell>
          <cell r="J15" t="str">
            <v>Volume</v>
          </cell>
          <cell r="K15" t="str">
            <v>Operating</v>
          </cell>
        </row>
        <row r="16">
          <cell r="I16" t="str">
            <v>Variance</v>
          </cell>
          <cell r="J16" t="str">
            <v>Variance</v>
          </cell>
          <cell r="K16" t="str">
            <v>Profit</v>
          </cell>
        </row>
        <row r="17">
          <cell r="I17" t="str">
            <v>£m</v>
          </cell>
          <cell r="J17" t="str">
            <v>£m</v>
          </cell>
          <cell r="K17" t="str">
            <v>£m</v>
          </cell>
        </row>
        <row r="20">
          <cell r="C20" t="str">
            <v>As per 2003/04 Budget</v>
          </cell>
          <cell r="K20" t="str">
            <v>x</v>
          </cell>
        </row>
        <row r="23">
          <cell r="C23" t="str">
            <v>Gross Margin</v>
          </cell>
        </row>
        <row r="24">
          <cell r="C24" t="str">
            <v>1.</v>
          </cell>
          <cell r="I24" t="str">
            <v>x</v>
          </cell>
          <cell r="J24" t="str">
            <v>x</v>
          </cell>
          <cell r="K24" t="str">
            <v>x</v>
          </cell>
        </row>
        <row r="25">
          <cell r="C25" t="str">
            <v>2.</v>
          </cell>
          <cell r="I25" t="str">
            <v>x</v>
          </cell>
          <cell r="J25" t="str">
            <v>x</v>
          </cell>
          <cell r="K25" t="str">
            <v>x</v>
          </cell>
        </row>
        <row r="26">
          <cell r="C26" t="str">
            <v>3.</v>
          </cell>
          <cell r="I26" t="str">
            <v>x</v>
          </cell>
          <cell r="J26" t="str">
            <v>x</v>
          </cell>
          <cell r="K26" t="str">
            <v>x</v>
          </cell>
        </row>
        <row r="28">
          <cell r="I28" t="str">
            <v>Transmission &amp;</v>
          </cell>
          <cell r="J28" t="str">
            <v>Administration</v>
          </cell>
        </row>
        <row r="29">
          <cell r="I29" t="str">
            <v>Distribution</v>
          </cell>
        </row>
        <row r="30">
          <cell r="C30" t="str">
            <v>Net Operating Expenses*</v>
          </cell>
          <cell r="I30" t="str">
            <v>£m</v>
          </cell>
          <cell r="J30" t="str">
            <v>£m</v>
          </cell>
        </row>
        <row r="31">
          <cell r="C31" t="str">
            <v>1. Depreciation</v>
          </cell>
          <cell r="I31" t="str">
            <v>x</v>
          </cell>
          <cell r="J31" t="str">
            <v>x</v>
          </cell>
          <cell r="K31" t="str">
            <v>x</v>
          </cell>
        </row>
        <row r="32">
          <cell r="C32" t="str">
            <v>2. Rates</v>
          </cell>
          <cell r="I32" t="str">
            <v>x</v>
          </cell>
          <cell r="J32" t="str">
            <v>x</v>
          </cell>
          <cell r="K32" t="str">
            <v>x</v>
          </cell>
        </row>
        <row r="33">
          <cell r="C33" t="str">
            <v>3.Insurance</v>
          </cell>
          <cell r="I33" t="str">
            <v>x</v>
          </cell>
          <cell r="J33" t="str">
            <v>x</v>
          </cell>
          <cell r="K33" t="str">
            <v>x</v>
          </cell>
        </row>
        <row r="34">
          <cell r="C34" t="str">
            <v>4.Capture Costs</v>
          </cell>
          <cell r="I34" t="str">
            <v>x</v>
          </cell>
          <cell r="J34" t="str">
            <v>x</v>
          </cell>
          <cell r="K34" t="str">
            <v>x</v>
          </cell>
        </row>
        <row r="35">
          <cell r="C35" t="str">
            <v>5. Manpower</v>
          </cell>
          <cell r="I35" t="str">
            <v>x</v>
          </cell>
          <cell r="J35" t="str">
            <v>x</v>
          </cell>
          <cell r="K35" t="str">
            <v>x</v>
          </cell>
        </row>
        <row r="36">
          <cell r="C36" t="str">
            <v>6. Energy Efficiency</v>
          </cell>
          <cell r="I36" t="str">
            <v>x</v>
          </cell>
          <cell r="J36" t="str">
            <v>x</v>
          </cell>
          <cell r="K36" t="str">
            <v>x</v>
          </cell>
        </row>
        <row r="37">
          <cell r="C37" t="str">
            <v>7.Risk Mitigation</v>
          </cell>
          <cell r="I37" t="str">
            <v>x</v>
          </cell>
          <cell r="J37" t="str">
            <v>x</v>
          </cell>
          <cell r="K37" t="str">
            <v>x</v>
          </cell>
        </row>
        <row r="38">
          <cell r="C38" t="str">
            <v>8.</v>
          </cell>
          <cell r="I38" t="str">
            <v>x</v>
          </cell>
          <cell r="J38" t="str">
            <v>x</v>
          </cell>
          <cell r="K38" t="str">
            <v>x</v>
          </cell>
        </row>
        <row r="40">
          <cell r="C40" t="str">
            <v>Other Operating Income</v>
          </cell>
        </row>
        <row r="41">
          <cell r="C41" t="str">
            <v>1.</v>
          </cell>
          <cell r="K41" t="str">
            <v>x</v>
          </cell>
        </row>
        <row r="42">
          <cell r="C42" t="str">
            <v>2.</v>
          </cell>
          <cell r="K42" t="str">
            <v>x</v>
          </cell>
        </row>
        <row r="43">
          <cell r="C43" t="str">
            <v>3.</v>
          </cell>
          <cell r="K43" t="str">
            <v>x</v>
          </cell>
        </row>
        <row r="45">
          <cell r="C45" t="str">
            <v>2003/04 December Forecast</v>
          </cell>
          <cell r="I45">
            <v>0</v>
          </cell>
          <cell r="J45">
            <v>0</v>
          </cell>
          <cell r="K45">
            <v>0</v>
          </cell>
        </row>
        <row r="53">
          <cell r="C53" t="str">
            <v>Quarterly Split of Forecast Operating Profit - Management Accounts</v>
          </cell>
        </row>
        <row r="56">
          <cell r="G56" t="str">
            <v>Q1</v>
          </cell>
          <cell r="H56" t="str">
            <v>Q2</v>
          </cell>
          <cell r="I56" t="str">
            <v>Q3</v>
          </cell>
          <cell r="J56" t="str">
            <v>Q4</v>
          </cell>
          <cell r="K56" t="str">
            <v>Total</v>
          </cell>
        </row>
        <row r="58">
          <cell r="C58" t="str">
            <v>Operating Profit</v>
          </cell>
          <cell r="G58" t="str">
            <v>x</v>
          </cell>
          <cell r="H58" t="str">
            <v>x</v>
          </cell>
          <cell r="I58" t="str">
            <v>x</v>
          </cell>
          <cell r="J58" t="str">
            <v>x</v>
          </cell>
          <cell r="K58" t="str">
            <v>x</v>
          </cell>
        </row>
        <row r="63">
          <cell r="C63" t="str">
            <v>Memo Account - Insurance Costs</v>
          </cell>
        </row>
        <row r="64">
          <cell r="H64" t="str">
            <v>Premiums</v>
          </cell>
          <cell r="I64" t="str">
            <v>Other Costs</v>
          </cell>
          <cell r="J64" t="str">
            <v>Total</v>
          </cell>
        </row>
        <row r="65">
          <cell r="H65" t="str">
            <v>£m</v>
          </cell>
          <cell r="I65" t="str">
            <v>£m</v>
          </cell>
          <cell r="J65" t="str">
            <v>£m</v>
          </cell>
        </row>
        <row r="66">
          <cell r="C66" t="str">
            <v>Full Year Budget Insurance Costs 2003/04</v>
          </cell>
          <cell r="H66" t="str">
            <v>x</v>
          </cell>
          <cell r="I66" t="str">
            <v>x</v>
          </cell>
          <cell r="J66" t="str">
            <v>x</v>
          </cell>
        </row>
        <row r="69">
          <cell r="C69" t="str">
            <v>Full Year Forecast Insurance Costs 2003/04</v>
          </cell>
          <cell r="H69" t="str">
            <v>x</v>
          </cell>
          <cell r="I69" t="str">
            <v>x</v>
          </cell>
          <cell r="J69" t="str">
            <v>x</v>
          </cell>
        </row>
        <row r="72">
          <cell r="B72" t="str">
            <v>* Net operating costs movements should reconcile year on year increase and decreases in Admin and T&amp;D costs and should tie back to Hyperion submissions for these categories.</v>
          </cell>
        </row>
      </sheetData>
      <sheetData sheetId="3" refreshError="1">
        <row r="3">
          <cell r="B3" t="str">
            <v>SCOTTISHPOWER 2003/04 DECEMBER FORECAST</v>
          </cell>
          <cell r="H3" t="str">
            <v>Due: 12th December 2003</v>
          </cell>
          <cell r="K3" t="str">
            <v>ATTACHMENT 4)</v>
          </cell>
        </row>
        <row r="5">
          <cell r="B5" t="str">
            <v>BUSINESS NAME :</v>
          </cell>
          <cell r="E5">
            <v>0</v>
          </cell>
        </row>
        <row r="7">
          <cell r="B7" t="str">
            <v>TOTAL CASHFLOW - RECONCILIATION OF 2003/04 BUDGET TO 2003/04 DECEMBER FORECAST</v>
          </cell>
        </row>
      </sheetData>
      <sheetData sheetId="4" refreshError="1">
        <row r="2">
          <cell r="B2" t="str">
            <v>SCOTTISHPOWER 2003/04 DECEMBER FORECAST</v>
          </cell>
          <cell r="H2" t="str">
            <v>Due: 12th December 2003</v>
          </cell>
          <cell r="N2" t="str">
            <v>ATTACHMENT 5)</v>
          </cell>
        </row>
        <row r="4">
          <cell r="B4" t="str">
            <v>BUSINESS  :</v>
          </cell>
          <cell r="E4">
            <v>0</v>
          </cell>
        </row>
        <row r="6">
          <cell r="B6" t="str">
            <v>CAPITAL EXPENDITURE - RECONCILIATION OF 2003/4 BUDGET TO 2003/04 DECEMBER FORECAST</v>
          </cell>
        </row>
        <row r="9">
          <cell r="G9" t="str">
            <v>Class of Expenditure</v>
          </cell>
          <cell r="L9" t="str">
            <v>Full Year Earnings Impact            £m</v>
          </cell>
        </row>
        <row r="10">
          <cell r="C10" t="str">
            <v>CAPITAL EXPENDITURE - GROWTH</v>
          </cell>
          <cell r="H10" t="str">
            <v>Q1</v>
          </cell>
          <cell r="I10" t="str">
            <v>Q2</v>
          </cell>
          <cell r="J10" t="str">
            <v>Q3</v>
          </cell>
          <cell r="K10" t="str">
            <v>Q4</v>
          </cell>
          <cell r="M10" t="str">
            <v>NPV</v>
          </cell>
          <cell r="N10" t="str">
            <v>IRR</v>
          </cell>
        </row>
        <row r="13">
          <cell r="C13" t="str">
            <v>2003/04 Budget</v>
          </cell>
        </row>
        <row r="25">
          <cell r="C25" t="str">
            <v>2003/04 December Forecast</v>
          </cell>
        </row>
        <row r="27">
          <cell r="C27" t="str">
            <v>Narrative</v>
          </cell>
        </row>
        <row r="29">
          <cell r="C29" t="str">
            <v>Please provide details of any variance from budget.</v>
          </cell>
        </row>
        <row r="40">
          <cell r="G40" t="str">
            <v>Class of Expenditure</v>
          </cell>
          <cell r="L40" t="str">
            <v>Full Year Earnings Impact            £m</v>
          </cell>
        </row>
        <row r="41">
          <cell r="C41" t="str">
            <v>CAPITAL EXPENDITURE - MAINTENANCE</v>
          </cell>
          <cell r="H41" t="str">
            <v>Q1</v>
          </cell>
          <cell r="I41" t="str">
            <v>Q2</v>
          </cell>
          <cell r="J41" t="str">
            <v>Q3</v>
          </cell>
          <cell r="K41" t="str">
            <v>Q4</v>
          </cell>
          <cell r="M41" t="str">
            <v>NPV</v>
          </cell>
          <cell r="N41" t="str">
            <v>IRR</v>
          </cell>
        </row>
        <row r="44">
          <cell r="C44" t="str">
            <v>2003/04 Budget</v>
          </cell>
        </row>
        <row r="56">
          <cell r="C56" t="str">
            <v>2003/04 December Forecast</v>
          </cell>
        </row>
        <row r="58">
          <cell r="C58" t="str">
            <v>Narrative</v>
          </cell>
        </row>
        <row r="60">
          <cell r="C60" t="str">
            <v>Please provide details of any variance from budget.</v>
          </cell>
        </row>
      </sheetData>
      <sheetData sheetId="5" refreshError="1">
        <row r="2">
          <cell r="B2" t="str">
            <v>SCOTTISHPOWER 2003/04 DECEMBER FORECAST</v>
          </cell>
          <cell r="K2" t="str">
            <v>Due: 12th December 2003</v>
          </cell>
          <cell r="P2" t="str">
            <v>ATTACHMENT 6)</v>
          </cell>
        </row>
        <row r="4">
          <cell r="B4" t="str">
            <v>BUSINESS NAME :</v>
          </cell>
          <cell r="D4">
            <v>0</v>
          </cell>
        </row>
        <row r="6">
          <cell r="B6" t="str">
            <v>SEGMENTAL OPERATING PROFIT- RECONCILIATION OF 2002/03 ACTUALS TO 2003/04 DECEMBER FORECAST</v>
          </cell>
        </row>
        <row r="10">
          <cell r="K10" t="str">
            <v>Quarter 3</v>
          </cell>
          <cell r="M10" t="str">
            <v>Quarter 4</v>
          </cell>
        </row>
        <row r="11">
          <cell r="C11" t="str">
            <v>Pre Exceptionals &amp; Goodwill</v>
          </cell>
          <cell r="K11" t="str">
            <v>£m</v>
          </cell>
          <cell r="M11" t="str">
            <v>£m</v>
          </cell>
        </row>
        <row r="13">
          <cell r="C13" t="str">
            <v>Actual results 2002/03</v>
          </cell>
          <cell r="K13" t="str">
            <v>x</v>
          </cell>
          <cell r="M13" t="str">
            <v>x</v>
          </cell>
        </row>
        <row r="14">
          <cell r="C14" t="str">
            <v>Respread of developing business:</v>
          </cell>
        </row>
        <row r="17">
          <cell r="C17" t="str">
            <v>Actual results restated 2002/03</v>
          </cell>
          <cell r="K17" t="str">
            <v>x</v>
          </cell>
          <cell r="M17" t="str">
            <v>x</v>
          </cell>
        </row>
        <row r="21">
          <cell r="C21" t="str">
            <v>Movements</v>
          </cell>
        </row>
        <row r="24">
          <cell r="B24">
            <v>1</v>
          </cell>
        </row>
        <row r="26">
          <cell r="B26">
            <v>2</v>
          </cell>
        </row>
        <row r="28">
          <cell r="B28">
            <v>3</v>
          </cell>
        </row>
        <row r="30">
          <cell r="B30">
            <v>4</v>
          </cell>
        </row>
        <row r="32">
          <cell r="B32">
            <v>5</v>
          </cell>
        </row>
        <row r="34">
          <cell r="B34">
            <v>6</v>
          </cell>
        </row>
        <row r="37">
          <cell r="C37" t="str">
            <v>2003/04 December Forecast</v>
          </cell>
          <cell r="K37" t="str">
            <v>X</v>
          </cell>
          <cell r="M37" t="str">
            <v>X</v>
          </cell>
        </row>
        <row r="39">
          <cell r="C39" t="str">
            <v>Key External Messages</v>
          </cell>
        </row>
        <row r="40">
          <cell r="C40">
            <v>1</v>
          </cell>
        </row>
        <row r="42">
          <cell r="C42">
            <v>2</v>
          </cell>
        </row>
        <row r="44">
          <cell r="C44">
            <v>3</v>
          </cell>
        </row>
        <row r="46">
          <cell r="C46">
            <v>4</v>
          </cell>
        </row>
        <row r="48">
          <cell r="C48">
            <v>5</v>
          </cell>
        </row>
      </sheetData>
      <sheetData sheetId="6" refreshError="1">
        <row r="2">
          <cell r="B2" t="str">
            <v>SCOTTISHPOWER 2003/04 DECEMBER FORECAST</v>
          </cell>
          <cell r="G2" t="str">
            <v>Due: 12th December 2003</v>
          </cell>
          <cell r="I2" t="str">
            <v>ATTACHMENT 7)</v>
          </cell>
        </row>
        <row r="4">
          <cell r="B4" t="str">
            <v>BUSINESS NAME :</v>
          </cell>
          <cell r="D4">
            <v>0</v>
          </cell>
        </row>
        <row r="6">
          <cell r="B6" t="str">
            <v>BALANCE SHEET RECONCILIATION YEAR ON YEAR - BUDGET v DECEMBER FORECAST</v>
          </cell>
        </row>
        <row r="10">
          <cell r="D10" t="str">
            <v>Mar 03 F'cast</v>
          </cell>
          <cell r="E10" t="str">
            <v>Mar 03 Budget</v>
          </cell>
        </row>
        <row r="11">
          <cell r="D11" t="str">
            <v>£m</v>
          </cell>
          <cell r="E11" t="str">
            <v>£m</v>
          </cell>
          <cell r="G11" t="str">
            <v>Movement</v>
          </cell>
          <cell r="H11" t="str">
            <v xml:space="preserve">   Main reason for movement</v>
          </cell>
        </row>
        <row r="12">
          <cell r="C12" t="str">
            <v>Net Fixed Assets</v>
          </cell>
        </row>
        <row r="16">
          <cell r="C16" t="str">
            <v xml:space="preserve">Current Assets </v>
          </cell>
        </row>
        <row r="17">
          <cell r="C17" t="str">
            <v>Stock</v>
          </cell>
        </row>
        <row r="19">
          <cell r="C19" t="str">
            <v>Debtors - Internal</v>
          </cell>
        </row>
        <row r="24">
          <cell r="C24" t="str">
            <v>Debtors - External</v>
          </cell>
        </row>
        <row r="32">
          <cell r="C32" t="str">
            <v>Other</v>
          </cell>
        </row>
        <row r="38">
          <cell r="C38" t="str">
            <v>Current Liabilities</v>
          </cell>
        </row>
        <row r="40">
          <cell r="C40" t="str">
            <v>Creditors - Internal</v>
          </cell>
        </row>
        <row r="44">
          <cell r="C44" t="str">
            <v>Creditors - External</v>
          </cell>
        </row>
        <row r="52">
          <cell r="C52" t="str">
            <v>Other</v>
          </cell>
        </row>
        <row r="53">
          <cell r="C53" t="str">
            <v>Other Long Term Creditors</v>
          </cell>
        </row>
        <row r="57">
          <cell r="C57" t="str">
            <v>Provisions</v>
          </cell>
        </row>
        <row r="62">
          <cell r="C62" t="str">
            <v>Deferred Income</v>
          </cell>
        </row>
      </sheetData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in"/>
      <sheetName val="Power 10 Year Report"/>
      <sheetName val="Gas 10 Year Report"/>
      <sheetName val="PropReport"/>
      <sheetName val="PropMetrics"/>
      <sheetName val="Prices"/>
      <sheetName val="Delta_Rep"/>
      <sheetName val="WP_Trading_Summary"/>
      <sheetName val="X_Comm_Seasonal"/>
      <sheetName val="X_Comm_Monthly"/>
      <sheetName val="VaR"/>
      <sheetName val="Marginal VaR"/>
      <sheetName val="Pwr_Seasonal"/>
      <sheetName val="WP_FullPosition"/>
      <sheetName val="Pwr_Monthly"/>
      <sheetName val="Pwr_EFA"/>
      <sheetName val="Pwr_RiskLimits"/>
      <sheetName val="Pwr_Output"/>
      <sheetName val="Gas_Seasonal"/>
      <sheetName val="Gas_Monthly"/>
      <sheetName val="Gas_RiskLimits"/>
      <sheetName val="Gas_Output"/>
      <sheetName val="Coal_Seasonal"/>
      <sheetName val="Coal_Output"/>
      <sheetName val="Coal_Monthly"/>
      <sheetName val="Coal_RiskLimits"/>
      <sheetName val="CO2_Position_New"/>
      <sheetName val="CO2_RiskLimits"/>
      <sheetName val="CO2_Output"/>
      <sheetName val="Comments"/>
      <sheetName val="WP_Pwr_Graph"/>
      <sheetName val="WP_Gas_Graph"/>
      <sheetName val="WP_Coal_Graph"/>
      <sheetName val="WP_GEN_Graph"/>
      <sheetName val="WP_Summary_Graph"/>
      <sheetName val="WP_Trading_Graph"/>
      <sheetName val="WP_Book_Graph"/>
      <sheetName val="WP_XMonthlyGraph"/>
      <sheetName val="WP_PRM_Graph"/>
      <sheetName val="WP_TradingStrategies"/>
      <sheetName val="CHECK_CO2vFuel"/>
      <sheetName val="Conversions"/>
      <sheetName val="Version_Control"/>
      <sheetName val="Working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6">
          <cell r="A6" t="str">
            <v xml:space="preserve"> Electricity Prices</v>
          </cell>
        </row>
        <row r="8">
          <cell r="C8" t="str">
            <v>Market prices as at 00-Jan-00</v>
          </cell>
          <cell r="H8" t="str">
            <v>Change from 00-Jan-00</v>
          </cell>
        </row>
        <row r="9">
          <cell r="C9" t="str">
            <v>Baseload</v>
          </cell>
          <cell r="D9" t="str">
            <v>Peak</v>
          </cell>
          <cell r="E9" t="str">
            <v>OP</v>
          </cell>
          <cell r="F9" t="str">
            <v>Spread</v>
          </cell>
          <cell r="H9" t="str">
            <v>Baseload</v>
          </cell>
          <cell r="I9" t="str">
            <v>Peak</v>
          </cell>
          <cell r="J9" t="str">
            <v>OP</v>
          </cell>
          <cell r="K9" t="str">
            <v>Spread</v>
          </cell>
        </row>
        <row r="10">
          <cell r="C10" t="str">
            <v>£/MWh</v>
          </cell>
          <cell r="D10" t="str">
            <v>£/MWh</v>
          </cell>
          <cell r="E10" t="str">
            <v>£/MWh</v>
          </cell>
          <cell r="F10" t="str">
            <v>£/MWh</v>
          </cell>
          <cell r="H10" t="str">
            <v>£/MWh</v>
          </cell>
          <cell r="I10" t="str">
            <v>£/MWh</v>
          </cell>
          <cell r="J10" t="str">
            <v>£/MWh</v>
          </cell>
          <cell r="K10" t="str">
            <v>£/MWh</v>
          </cell>
        </row>
        <row r="11">
          <cell r="A11">
            <v>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A12">
            <v>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</row>
        <row r="13">
          <cell r="A13">
            <v>1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A14">
            <v>1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A15">
            <v>1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</row>
        <row r="16">
          <cell r="A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</row>
        <row r="17">
          <cell r="A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</row>
        <row r="18">
          <cell r="A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</row>
        <row r="19">
          <cell r="A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  <row r="22">
          <cell r="C22" t="str">
            <v>Change From Nov 05 Price Forecast</v>
          </cell>
          <cell r="H22" t="str">
            <v>Change From June 06 Price Forecast</v>
          </cell>
        </row>
        <row r="23">
          <cell r="C23" t="str">
            <v>Baseload</v>
          </cell>
          <cell r="D23" t="str">
            <v>Peak</v>
          </cell>
          <cell r="E23" t="str">
            <v>OP</v>
          </cell>
          <cell r="H23" t="str">
            <v>Baseload</v>
          </cell>
          <cell r="I23" t="str">
            <v>Peak</v>
          </cell>
          <cell r="J23" t="str">
            <v>OP</v>
          </cell>
        </row>
        <row r="24">
          <cell r="C24" t="str">
            <v>£/MWh</v>
          </cell>
          <cell r="D24" t="str">
            <v>£/MWh</v>
          </cell>
          <cell r="E24" t="str">
            <v>£/MWh</v>
          </cell>
          <cell r="H24" t="str">
            <v>£/MWh</v>
          </cell>
          <cell r="I24" t="str">
            <v>£/MWh</v>
          </cell>
          <cell r="J24" t="str">
            <v>£/MWh</v>
          </cell>
        </row>
        <row r="25">
          <cell r="A25">
            <v>1</v>
          </cell>
          <cell r="C25" t="e">
            <v>#N/A</v>
          </cell>
          <cell r="D25" t="e">
            <v>#N/A</v>
          </cell>
          <cell r="E25" t="e">
            <v>#N/A</v>
          </cell>
          <cell r="H25" t="e">
            <v>#N/A</v>
          </cell>
          <cell r="I25" t="e">
            <v>#N/A</v>
          </cell>
          <cell r="J25" t="e">
            <v>#N/A</v>
          </cell>
        </row>
        <row r="26">
          <cell r="A26">
            <v>1</v>
          </cell>
          <cell r="C26" t="e">
            <v>#N/A</v>
          </cell>
          <cell r="D26" t="e">
            <v>#N/A</v>
          </cell>
          <cell r="E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</row>
        <row r="27">
          <cell r="A27">
            <v>1</v>
          </cell>
          <cell r="C27" t="e">
            <v>#N/A</v>
          </cell>
          <cell r="D27" t="e">
            <v>#N/A</v>
          </cell>
          <cell r="E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</row>
        <row r="28">
          <cell r="A28">
            <v>1</v>
          </cell>
          <cell r="C28" t="e">
            <v>#N/A</v>
          </cell>
          <cell r="D28" t="e">
            <v>#N/A</v>
          </cell>
          <cell r="E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</row>
        <row r="29">
          <cell r="A29">
            <v>1</v>
          </cell>
          <cell r="C29" t="e">
            <v>#N/A</v>
          </cell>
          <cell r="D29" t="e">
            <v>#N/A</v>
          </cell>
          <cell r="E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</row>
        <row r="30">
          <cell r="A30">
            <v>0</v>
          </cell>
          <cell r="C30">
            <v>0</v>
          </cell>
          <cell r="D30">
            <v>0</v>
          </cell>
          <cell r="E30">
            <v>0</v>
          </cell>
          <cell r="H30">
            <v>0</v>
          </cell>
          <cell r="I30">
            <v>0</v>
          </cell>
          <cell r="J30">
            <v>0</v>
          </cell>
        </row>
        <row r="31">
          <cell r="A31">
            <v>0</v>
          </cell>
          <cell r="C31">
            <v>0</v>
          </cell>
          <cell r="D31">
            <v>0</v>
          </cell>
          <cell r="E31">
            <v>0</v>
          </cell>
          <cell r="H31">
            <v>0</v>
          </cell>
          <cell r="I31">
            <v>0</v>
          </cell>
          <cell r="J31">
            <v>0</v>
          </cell>
        </row>
        <row r="32">
          <cell r="A32">
            <v>0</v>
          </cell>
          <cell r="C32">
            <v>0</v>
          </cell>
          <cell r="D32">
            <v>0</v>
          </cell>
          <cell r="E32">
            <v>0</v>
          </cell>
          <cell r="H32">
            <v>0</v>
          </cell>
          <cell r="I32">
            <v>0</v>
          </cell>
          <cell r="J32">
            <v>0</v>
          </cell>
        </row>
        <row r="33">
          <cell r="A33">
            <v>0</v>
          </cell>
          <cell r="C33">
            <v>0</v>
          </cell>
          <cell r="D33">
            <v>0</v>
          </cell>
          <cell r="E33">
            <v>0</v>
          </cell>
          <cell r="H33">
            <v>0</v>
          </cell>
          <cell r="I33">
            <v>0</v>
          </cell>
          <cell r="J33">
            <v>0</v>
          </cell>
        </row>
        <row r="37">
          <cell r="A37" t="str">
            <v>Gas Prices</v>
          </cell>
        </row>
        <row r="39">
          <cell r="C39" t="str">
            <v>Market prices as at 00-Jan-00</v>
          </cell>
          <cell r="F39" t="str">
            <v>Change from 00-Jan-00</v>
          </cell>
        </row>
        <row r="40">
          <cell r="C40" t="str">
            <v>p/Therm</v>
          </cell>
          <cell r="F40" t="str">
            <v>p/Therm</v>
          </cell>
        </row>
        <row r="41">
          <cell r="A41">
            <v>1</v>
          </cell>
          <cell r="C41">
            <v>0</v>
          </cell>
          <cell r="F41">
            <v>0</v>
          </cell>
        </row>
        <row r="42">
          <cell r="A42">
            <v>1</v>
          </cell>
          <cell r="C42">
            <v>0</v>
          </cell>
          <cell r="F42">
            <v>0</v>
          </cell>
        </row>
        <row r="43">
          <cell r="A43">
            <v>1</v>
          </cell>
          <cell r="C43">
            <v>0</v>
          </cell>
          <cell r="F43">
            <v>0</v>
          </cell>
        </row>
        <row r="44">
          <cell r="A44">
            <v>1</v>
          </cell>
          <cell r="C44">
            <v>0</v>
          </cell>
          <cell r="F44">
            <v>0</v>
          </cell>
        </row>
        <row r="45">
          <cell r="A45">
            <v>1</v>
          </cell>
          <cell r="C45">
            <v>0</v>
          </cell>
          <cell r="F45">
            <v>0</v>
          </cell>
        </row>
        <row r="46">
          <cell r="A46">
            <v>0</v>
          </cell>
          <cell r="C46">
            <v>0</v>
          </cell>
          <cell r="F46">
            <v>0</v>
          </cell>
        </row>
        <row r="47">
          <cell r="A47">
            <v>0</v>
          </cell>
          <cell r="C47">
            <v>0</v>
          </cell>
          <cell r="F47">
            <v>0</v>
          </cell>
        </row>
        <row r="48">
          <cell r="A48">
            <v>0</v>
          </cell>
          <cell r="C48">
            <v>0</v>
          </cell>
          <cell r="F48">
            <v>0</v>
          </cell>
        </row>
        <row r="49">
          <cell r="A49">
            <v>0</v>
          </cell>
          <cell r="C49">
            <v>0</v>
          </cell>
          <cell r="F49">
            <v>0</v>
          </cell>
        </row>
        <row r="52">
          <cell r="C52" t="str">
            <v>Change From Nov 05 Price Forecast</v>
          </cell>
          <cell r="F52" t="str">
            <v>Change From June 06 Price Forecast</v>
          </cell>
        </row>
        <row r="53">
          <cell r="C53" t="str">
            <v>p/Therm</v>
          </cell>
          <cell r="F53" t="str">
            <v>p/Therm</v>
          </cell>
        </row>
        <row r="54">
          <cell r="A54">
            <v>1</v>
          </cell>
          <cell r="C54" t="e">
            <v>#N/A</v>
          </cell>
          <cell r="F54" t="e">
            <v>#N/A</v>
          </cell>
        </row>
        <row r="55">
          <cell r="A55">
            <v>1</v>
          </cell>
          <cell r="C55" t="e">
            <v>#N/A</v>
          </cell>
          <cell r="F55" t="e">
            <v>#N/A</v>
          </cell>
        </row>
        <row r="56">
          <cell r="A56">
            <v>1</v>
          </cell>
          <cell r="C56" t="e">
            <v>#N/A</v>
          </cell>
          <cell r="F56" t="e">
            <v>#N/A</v>
          </cell>
        </row>
        <row r="57">
          <cell r="A57">
            <v>1</v>
          </cell>
          <cell r="C57" t="e">
            <v>#N/A</v>
          </cell>
          <cell r="F57" t="e">
            <v>#N/A</v>
          </cell>
        </row>
        <row r="58">
          <cell r="A58">
            <v>1</v>
          </cell>
          <cell r="C58" t="e">
            <v>#N/A</v>
          </cell>
          <cell r="F58" t="e">
            <v>#N/A</v>
          </cell>
        </row>
        <row r="59">
          <cell r="A59">
            <v>0</v>
          </cell>
          <cell r="C59">
            <v>0</v>
          </cell>
          <cell r="F59">
            <v>0</v>
          </cell>
        </row>
        <row r="60">
          <cell r="A60">
            <v>0</v>
          </cell>
          <cell r="C60">
            <v>0</v>
          </cell>
          <cell r="F60">
            <v>0</v>
          </cell>
        </row>
        <row r="61">
          <cell r="A61">
            <v>0</v>
          </cell>
          <cell r="C61">
            <v>0</v>
          </cell>
          <cell r="F61">
            <v>0</v>
          </cell>
        </row>
        <row r="62">
          <cell r="A62">
            <v>0</v>
          </cell>
          <cell r="C62">
            <v>0</v>
          </cell>
          <cell r="F62">
            <v>0</v>
          </cell>
        </row>
        <row r="66">
          <cell r="A66" t="str">
            <v>Coal Prices</v>
          </cell>
        </row>
        <row r="67">
          <cell r="C67" t="str">
            <v>Market prices as at 00-Jan-00</v>
          </cell>
          <cell r="F67" t="str">
            <v>Change from 00-Jan-00</v>
          </cell>
        </row>
        <row r="68">
          <cell r="C68" t="str">
            <v>$/tonne</v>
          </cell>
          <cell r="F68" t="str">
            <v>$/tonne</v>
          </cell>
        </row>
        <row r="69">
          <cell r="A69">
            <v>1</v>
          </cell>
          <cell r="C69">
            <v>0</v>
          </cell>
          <cell r="F69">
            <v>0</v>
          </cell>
        </row>
        <row r="70">
          <cell r="A70">
            <v>1</v>
          </cell>
          <cell r="C70">
            <v>0</v>
          </cell>
          <cell r="F70">
            <v>0</v>
          </cell>
        </row>
        <row r="71">
          <cell r="A71">
            <v>1</v>
          </cell>
          <cell r="C71">
            <v>0</v>
          </cell>
          <cell r="F71">
            <v>0</v>
          </cell>
        </row>
        <row r="72">
          <cell r="A72">
            <v>1</v>
          </cell>
          <cell r="C72">
            <v>0</v>
          </cell>
          <cell r="F72">
            <v>0</v>
          </cell>
        </row>
        <row r="73">
          <cell r="A73">
            <v>1</v>
          </cell>
          <cell r="C73">
            <v>0</v>
          </cell>
          <cell r="F73">
            <v>0</v>
          </cell>
        </row>
        <row r="74">
          <cell r="A74">
            <v>0</v>
          </cell>
          <cell r="C74">
            <v>0</v>
          </cell>
          <cell r="D74">
            <v>0</v>
          </cell>
          <cell r="F74">
            <v>0</v>
          </cell>
        </row>
        <row r="75">
          <cell r="A75">
            <v>0</v>
          </cell>
          <cell r="C75">
            <v>0</v>
          </cell>
          <cell r="D75">
            <v>0</v>
          </cell>
          <cell r="F75">
            <v>0</v>
          </cell>
        </row>
        <row r="76">
          <cell r="A76">
            <v>0</v>
          </cell>
          <cell r="C76">
            <v>0</v>
          </cell>
          <cell r="D76">
            <v>0</v>
          </cell>
          <cell r="F76">
            <v>0</v>
          </cell>
        </row>
        <row r="77">
          <cell r="A77">
            <v>0</v>
          </cell>
          <cell r="C77">
            <v>0</v>
          </cell>
          <cell r="D77">
            <v>0</v>
          </cell>
          <cell r="F77">
            <v>0</v>
          </cell>
        </row>
        <row r="80">
          <cell r="C80" t="str">
            <v>Change From Nov 05 Price Forecast</v>
          </cell>
          <cell r="F80" t="str">
            <v>Change From June 06 Price Forecast</v>
          </cell>
        </row>
        <row r="81">
          <cell r="C81" t="str">
            <v>$/tonne</v>
          </cell>
          <cell r="F81" t="str">
            <v>$/tonne</v>
          </cell>
        </row>
        <row r="82">
          <cell r="A82">
            <v>1</v>
          </cell>
          <cell r="C82" t="e">
            <v>#N/A</v>
          </cell>
          <cell r="F82" t="e">
            <v>#N/A</v>
          </cell>
        </row>
        <row r="83">
          <cell r="A83">
            <v>1</v>
          </cell>
          <cell r="C83" t="e">
            <v>#N/A</v>
          </cell>
          <cell r="F83" t="e">
            <v>#N/A</v>
          </cell>
        </row>
        <row r="84">
          <cell r="A84">
            <v>1</v>
          </cell>
          <cell r="C84" t="e">
            <v>#N/A</v>
          </cell>
          <cell r="F84" t="e">
            <v>#N/A</v>
          </cell>
        </row>
        <row r="85">
          <cell r="A85">
            <v>1</v>
          </cell>
          <cell r="C85" t="e">
            <v>#N/A</v>
          </cell>
          <cell r="F85" t="e">
            <v>#N/A</v>
          </cell>
        </row>
        <row r="86">
          <cell r="A86">
            <v>1</v>
          </cell>
          <cell r="C86" t="e">
            <v>#N/A</v>
          </cell>
          <cell r="F86" t="e">
            <v>#N/A</v>
          </cell>
        </row>
        <row r="87">
          <cell r="A87">
            <v>0</v>
          </cell>
          <cell r="C87">
            <v>0</v>
          </cell>
          <cell r="F87">
            <v>0</v>
          </cell>
        </row>
        <row r="88">
          <cell r="A88">
            <v>0</v>
          </cell>
          <cell r="C88">
            <v>0</v>
          </cell>
          <cell r="F88">
            <v>0</v>
          </cell>
        </row>
        <row r="89">
          <cell r="A89">
            <v>0</v>
          </cell>
          <cell r="C89">
            <v>0</v>
          </cell>
          <cell r="F89">
            <v>0</v>
          </cell>
        </row>
        <row r="90">
          <cell r="A90">
            <v>0</v>
          </cell>
          <cell r="C90">
            <v>0</v>
          </cell>
          <cell r="F90">
            <v>0</v>
          </cell>
        </row>
        <row r="94">
          <cell r="A94" t="str">
            <v>CO2</v>
          </cell>
        </row>
        <row r="95">
          <cell r="C95" t="str">
            <v>Market prices as at 00-Jan-00</v>
          </cell>
          <cell r="F95" t="str">
            <v>Change from 00-Jan-00</v>
          </cell>
        </row>
        <row r="96">
          <cell r="C96" t="str">
            <v>€/tonne</v>
          </cell>
          <cell r="F96" t="str">
            <v>€/tonne</v>
          </cell>
        </row>
        <row r="97">
          <cell r="A97">
            <v>39082</v>
          </cell>
          <cell r="C97">
            <v>0</v>
          </cell>
          <cell r="F97">
            <v>0</v>
          </cell>
        </row>
        <row r="99">
          <cell r="A99">
            <v>39447</v>
          </cell>
          <cell r="C99">
            <v>0</v>
          </cell>
          <cell r="F99">
            <v>0</v>
          </cell>
        </row>
        <row r="101">
          <cell r="A101">
            <v>39813</v>
          </cell>
          <cell r="C101">
            <v>0</v>
          </cell>
          <cell r="F101">
            <v>0</v>
          </cell>
        </row>
        <row r="103">
          <cell r="A103">
            <v>40178</v>
          </cell>
          <cell r="C103">
            <v>0</v>
          </cell>
          <cell r="F103">
            <v>0</v>
          </cell>
        </row>
        <row r="108">
          <cell r="C108" t="str">
            <v>Change From Nov 05 Price Forecast</v>
          </cell>
          <cell r="F108" t="str">
            <v>Change From June 06 Price Forecast</v>
          </cell>
        </row>
        <row r="109">
          <cell r="C109" t="str">
            <v>€/tonne</v>
          </cell>
          <cell r="F109" t="str">
            <v>€/tonne</v>
          </cell>
        </row>
        <row r="110">
          <cell r="A110">
            <v>39082</v>
          </cell>
          <cell r="C110">
            <v>-24.1539154098928</v>
          </cell>
          <cell r="F110">
            <v>-24.1539154098928</v>
          </cell>
        </row>
        <row r="112">
          <cell r="A112">
            <v>39447</v>
          </cell>
          <cell r="C112">
            <v>-24.313804144822061</v>
          </cell>
          <cell r="F112">
            <v>-24.313804144822061</v>
          </cell>
        </row>
        <row r="114">
          <cell r="A114">
            <v>39813</v>
          </cell>
          <cell r="C114">
            <v>-24.522488233546543</v>
          </cell>
          <cell r="F114">
            <v>-24.522488233546543</v>
          </cell>
        </row>
        <row r="116">
          <cell r="A116">
            <v>40178</v>
          </cell>
          <cell r="C116">
            <v>-27.689948247349363</v>
          </cell>
          <cell r="F116">
            <v>-27.689948247349363</v>
          </cell>
        </row>
        <row r="120">
          <cell r="A120" t="str">
            <v>Oil Prices</v>
          </cell>
        </row>
        <row r="121">
          <cell r="C121" t="str">
            <v>Market prices as at 00-Jan-00</v>
          </cell>
          <cell r="F121" t="str">
            <v>Change from 00-Jan-00</v>
          </cell>
        </row>
        <row r="122">
          <cell r="C122" t="str">
            <v>$/barrel</v>
          </cell>
          <cell r="F122" t="str">
            <v>$/barrel</v>
          </cell>
        </row>
        <row r="123">
          <cell r="A123">
            <v>1</v>
          </cell>
          <cell r="C123">
            <v>0</v>
          </cell>
          <cell r="F123">
            <v>0</v>
          </cell>
        </row>
        <row r="124">
          <cell r="A124">
            <v>1</v>
          </cell>
          <cell r="C124">
            <v>0</v>
          </cell>
          <cell r="F124">
            <v>0</v>
          </cell>
        </row>
        <row r="125">
          <cell r="A125">
            <v>1</v>
          </cell>
          <cell r="C125">
            <v>0</v>
          </cell>
          <cell r="F125">
            <v>0</v>
          </cell>
        </row>
        <row r="126">
          <cell r="A126">
            <v>1</v>
          </cell>
          <cell r="C126">
            <v>0</v>
          </cell>
          <cell r="F126">
            <v>0</v>
          </cell>
        </row>
        <row r="127">
          <cell r="A127">
            <v>1</v>
          </cell>
          <cell r="C127">
            <v>0</v>
          </cell>
          <cell r="F127">
            <v>0</v>
          </cell>
        </row>
        <row r="128">
          <cell r="A128">
            <v>0</v>
          </cell>
          <cell r="C128">
            <v>0</v>
          </cell>
          <cell r="D128">
            <v>0</v>
          </cell>
          <cell r="F128">
            <v>0</v>
          </cell>
        </row>
        <row r="129">
          <cell r="A129">
            <v>0</v>
          </cell>
          <cell r="C129">
            <v>0</v>
          </cell>
          <cell r="D129">
            <v>0</v>
          </cell>
          <cell r="F129">
            <v>0</v>
          </cell>
        </row>
        <row r="130">
          <cell r="A130">
            <v>0</v>
          </cell>
          <cell r="C130">
            <v>0</v>
          </cell>
          <cell r="D130">
            <v>0</v>
          </cell>
          <cell r="F130">
            <v>0</v>
          </cell>
        </row>
        <row r="131">
          <cell r="A131">
            <v>0</v>
          </cell>
          <cell r="C131">
            <v>0</v>
          </cell>
          <cell r="D131">
            <v>0</v>
          </cell>
          <cell r="F131">
            <v>0</v>
          </cell>
        </row>
        <row r="134">
          <cell r="C134" t="str">
            <v>Change From Nov 05 Price Forecast</v>
          </cell>
          <cell r="F134" t="str">
            <v>Change From June 06 Price Forecast</v>
          </cell>
        </row>
        <row r="135">
          <cell r="C135" t="str">
            <v>$/tonne</v>
          </cell>
          <cell r="F135" t="str">
            <v>$/tonne</v>
          </cell>
        </row>
        <row r="136">
          <cell r="A136">
            <v>1</v>
          </cell>
          <cell r="C136">
            <v>-65.063297906593903</v>
          </cell>
          <cell r="F136">
            <v>-65.063297906593903</v>
          </cell>
        </row>
        <row r="137">
          <cell r="A137">
            <v>1</v>
          </cell>
          <cell r="C137">
            <v>-63.050395427974863</v>
          </cell>
          <cell r="F137">
            <v>-63.050395427974863</v>
          </cell>
        </row>
        <row r="138">
          <cell r="A138">
            <v>1</v>
          </cell>
          <cell r="C138">
            <v>-70.633403141084258</v>
          </cell>
          <cell r="F138">
            <v>-70.633403141084258</v>
          </cell>
        </row>
        <row r="139">
          <cell r="A139">
            <v>1</v>
          </cell>
          <cell r="C139">
            <v>-70.522153588513447</v>
          </cell>
          <cell r="F139">
            <v>-70.522153588513447</v>
          </cell>
        </row>
        <row r="140">
          <cell r="A140">
            <v>1</v>
          </cell>
          <cell r="C140">
            <v>-68.820297790504512</v>
          </cell>
          <cell r="F140">
            <v>-68.820297790504512</v>
          </cell>
        </row>
        <row r="141">
          <cell r="A141">
            <v>0</v>
          </cell>
          <cell r="C141">
            <v>0</v>
          </cell>
          <cell r="F141">
            <v>0</v>
          </cell>
        </row>
        <row r="142">
          <cell r="A142">
            <v>0</v>
          </cell>
          <cell r="C142">
            <v>0</v>
          </cell>
          <cell r="F142">
            <v>0</v>
          </cell>
        </row>
        <row r="143">
          <cell r="A143">
            <v>0</v>
          </cell>
          <cell r="C143">
            <v>0</v>
          </cell>
          <cell r="F143">
            <v>0</v>
          </cell>
        </row>
        <row r="144">
          <cell r="A144">
            <v>0</v>
          </cell>
          <cell r="C144">
            <v>0</v>
          </cell>
          <cell r="F144">
            <v>0</v>
          </cell>
        </row>
        <row r="147">
          <cell r="K147" t="str">
            <v>Middle Office Analysis</v>
          </cell>
        </row>
        <row r="149">
          <cell r="J149">
            <v>39412</v>
          </cell>
        </row>
        <row r="150">
          <cell r="A150" t="str">
            <v>Spark &amp; Dark Spread Prices over the last 4 weeks</v>
          </cell>
        </row>
        <row r="152">
          <cell r="A152" t="str">
            <v>Spark Prices (48% of efficiency)</v>
          </cell>
        </row>
        <row r="154">
          <cell r="A154" t="str">
            <v>(Note the spark spread includes transportation costs, BSUos, transmission losses and Market carbon costs.)</v>
          </cell>
        </row>
        <row r="156">
          <cell r="C156">
            <v>38930</v>
          </cell>
          <cell r="D156">
            <v>38961</v>
          </cell>
          <cell r="E156">
            <v>38991</v>
          </cell>
          <cell r="F156">
            <v>39022</v>
          </cell>
          <cell r="G156">
            <v>39052</v>
          </cell>
          <cell r="H156" t="str">
            <v>Winter 06</v>
          </cell>
          <cell r="I156" t="str">
            <v>Summer 07</v>
          </cell>
          <cell r="J156" t="str">
            <v>Winter 07</v>
          </cell>
          <cell r="K156" t="str">
            <v>Summer 08</v>
          </cell>
        </row>
        <row r="157">
          <cell r="A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</row>
        <row r="158">
          <cell r="A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</row>
        <row r="159">
          <cell r="A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</row>
        <row r="160">
          <cell r="A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</row>
        <row r="161">
          <cell r="A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</row>
        <row r="163">
          <cell r="A163" t="str">
            <v>% Change Week on Week</v>
          </cell>
        </row>
        <row r="165">
          <cell r="C165">
            <v>38930</v>
          </cell>
          <cell r="D165">
            <v>38961</v>
          </cell>
          <cell r="E165">
            <v>38991</v>
          </cell>
          <cell r="F165">
            <v>39022</v>
          </cell>
          <cell r="G165">
            <v>39052</v>
          </cell>
          <cell r="H165" t="str">
            <v>Winter 06</v>
          </cell>
          <cell r="I165" t="str">
            <v>Summer 07</v>
          </cell>
          <cell r="J165" t="str">
            <v>Winter 07</v>
          </cell>
          <cell r="K165" t="str">
            <v>Summer 08</v>
          </cell>
        </row>
        <row r="166">
          <cell r="A166">
            <v>0</v>
          </cell>
          <cell r="C166" t="e">
            <v>#DIV/0!</v>
          </cell>
          <cell r="D166" t="e">
            <v>#DIV/0!</v>
          </cell>
          <cell r="E166" t="e">
            <v>#DIV/0!</v>
          </cell>
          <cell r="F166" t="e">
            <v>#DIV/0!</v>
          </cell>
          <cell r="G166" t="e">
            <v>#DIV/0!</v>
          </cell>
          <cell r="H166" t="e">
            <v>#DIV/0!</v>
          </cell>
          <cell r="I166" t="e">
            <v>#DIV/0!</v>
          </cell>
          <cell r="J166" t="e">
            <v>#DIV/0!</v>
          </cell>
          <cell r="K166" t="e">
            <v>#DIV/0!</v>
          </cell>
        </row>
        <row r="167">
          <cell r="A167">
            <v>-7</v>
          </cell>
          <cell r="C167" t="e">
            <v>#DIV/0!</v>
          </cell>
          <cell r="D167" t="e">
            <v>#DIV/0!</v>
          </cell>
          <cell r="E167" t="e">
            <v>#DIV/0!</v>
          </cell>
          <cell r="F167" t="e">
            <v>#DIV/0!</v>
          </cell>
          <cell r="G167" t="e">
            <v>#DIV/0!</v>
          </cell>
          <cell r="H167" t="e">
            <v>#DIV/0!</v>
          </cell>
          <cell r="I167" t="e">
            <v>#DIV/0!</v>
          </cell>
          <cell r="J167" t="e">
            <v>#DIV/0!</v>
          </cell>
          <cell r="K167" t="e">
            <v>#DIV/0!</v>
          </cell>
        </row>
        <row r="168">
          <cell r="A168">
            <v>-14</v>
          </cell>
          <cell r="C168" t="e">
            <v>#DIV/0!</v>
          </cell>
          <cell r="D168" t="e">
            <v>#DIV/0!</v>
          </cell>
          <cell r="E168" t="e">
            <v>#DIV/0!</v>
          </cell>
          <cell r="F168" t="e">
            <v>#DIV/0!</v>
          </cell>
          <cell r="G168" t="e">
            <v>#DIV/0!</v>
          </cell>
          <cell r="H168" t="e">
            <v>#DIV/0!</v>
          </cell>
          <cell r="I168" t="e">
            <v>#DIV/0!</v>
          </cell>
          <cell r="J168" t="e">
            <v>#DIV/0!</v>
          </cell>
          <cell r="K168" t="e">
            <v>#DIV/0!</v>
          </cell>
        </row>
        <row r="169">
          <cell r="A169">
            <v>-21</v>
          </cell>
          <cell r="C169" t="e">
            <v>#DIV/0!</v>
          </cell>
          <cell r="D169" t="e">
            <v>#DIV/0!</v>
          </cell>
          <cell r="E169" t="e">
            <v>#DIV/0!</v>
          </cell>
          <cell r="F169" t="e">
            <v>#DIV/0!</v>
          </cell>
          <cell r="G169" t="e">
            <v>#DIV/0!</v>
          </cell>
          <cell r="H169" t="e">
            <v>#DIV/0!</v>
          </cell>
          <cell r="I169" t="e">
            <v>#DIV/0!</v>
          </cell>
          <cell r="J169" t="e">
            <v>#DIV/0!</v>
          </cell>
          <cell r="K169" t="e">
            <v>#DIV/0!</v>
          </cell>
        </row>
        <row r="170">
          <cell r="A170">
            <v>-28</v>
          </cell>
        </row>
        <row r="191">
          <cell r="A191" t="str">
            <v>Dark Prices (34% of efficiency)</v>
          </cell>
        </row>
        <row r="193">
          <cell r="A193" t="str">
            <v>(Note the dark spread is based on deliverd costs to Longannet and includes, transmission losses and market carbon costs.)</v>
          </cell>
        </row>
        <row r="195">
          <cell r="C195">
            <v>38930</v>
          </cell>
          <cell r="D195">
            <v>38961</v>
          </cell>
          <cell r="E195">
            <v>38991</v>
          </cell>
          <cell r="F195">
            <v>39022</v>
          </cell>
          <cell r="G195">
            <v>39052</v>
          </cell>
          <cell r="H195" t="str">
            <v>Winter 06</v>
          </cell>
          <cell r="I195" t="str">
            <v>Summer 07</v>
          </cell>
          <cell r="J195" t="str">
            <v>Winter 07</v>
          </cell>
          <cell r="K195" t="str">
            <v>Summer 08</v>
          </cell>
        </row>
        <row r="196">
          <cell r="A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</row>
        <row r="197">
          <cell r="A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</row>
        <row r="198">
          <cell r="A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</row>
        <row r="199">
          <cell r="A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</row>
        <row r="200">
          <cell r="A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</row>
        <row r="202">
          <cell r="A202" t="str">
            <v>% Change Week on Week</v>
          </cell>
        </row>
        <row r="204">
          <cell r="C204">
            <v>38930</v>
          </cell>
          <cell r="D204">
            <v>38961</v>
          </cell>
          <cell r="E204">
            <v>38991</v>
          </cell>
          <cell r="F204">
            <v>39022</v>
          </cell>
          <cell r="G204">
            <v>39052</v>
          </cell>
          <cell r="H204" t="str">
            <v>Winter 06</v>
          </cell>
          <cell r="I204" t="str">
            <v>Summer 07</v>
          </cell>
          <cell r="J204" t="str">
            <v>Winter 07</v>
          </cell>
          <cell r="K204" t="str">
            <v>Summer 08</v>
          </cell>
        </row>
        <row r="205">
          <cell r="A205">
            <v>0</v>
          </cell>
          <cell r="C205" t="e">
            <v>#DIV/0!</v>
          </cell>
          <cell r="D205" t="e">
            <v>#DIV/0!</v>
          </cell>
          <cell r="E205" t="e">
            <v>#DIV/0!</v>
          </cell>
          <cell r="F205" t="e">
            <v>#DIV/0!</v>
          </cell>
          <cell r="G205" t="e">
            <v>#DIV/0!</v>
          </cell>
          <cell r="H205" t="e">
            <v>#DIV/0!</v>
          </cell>
          <cell r="I205" t="e">
            <v>#DIV/0!</v>
          </cell>
          <cell r="J205" t="e">
            <v>#DIV/0!</v>
          </cell>
          <cell r="K205" t="e">
            <v>#DIV/0!</v>
          </cell>
        </row>
        <row r="206">
          <cell r="A206">
            <v>-7</v>
          </cell>
          <cell r="C206" t="e">
            <v>#DIV/0!</v>
          </cell>
          <cell r="D206" t="e">
            <v>#DIV/0!</v>
          </cell>
          <cell r="E206" t="e">
            <v>#DIV/0!</v>
          </cell>
          <cell r="F206" t="e">
            <v>#DIV/0!</v>
          </cell>
          <cell r="G206" t="e">
            <v>#DIV/0!</v>
          </cell>
          <cell r="H206" t="e">
            <v>#DIV/0!</v>
          </cell>
          <cell r="I206" t="e">
            <v>#DIV/0!</v>
          </cell>
          <cell r="J206" t="e">
            <v>#DIV/0!</v>
          </cell>
          <cell r="K206" t="e">
            <v>#DIV/0!</v>
          </cell>
        </row>
        <row r="207">
          <cell r="A207">
            <v>-14</v>
          </cell>
          <cell r="C207" t="e">
            <v>#DIV/0!</v>
          </cell>
          <cell r="D207" t="e">
            <v>#DIV/0!</v>
          </cell>
          <cell r="E207" t="e">
            <v>#DIV/0!</v>
          </cell>
          <cell r="F207" t="e">
            <v>#DIV/0!</v>
          </cell>
          <cell r="G207" t="e">
            <v>#DIV/0!</v>
          </cell>
          <cell r="H207" t="e">
            <v>#DIV/0!</v>
          </cell>
          <cell r="I207" t="e">
            <v>#DIV/0!</v>
          </cell>
          <cell r="J207" t="e">
            <v>#DIV/0!</v>
          </cell>
          <cell r="K207" t="e">
            <v>#DIV/0!</v>
          </cell>
        </row>
        <row r="208">
          <cell r="A208">
            <v>-21</v>
          </cell>
          <cell r="C208" t="e">
            <v>#DIV/0!</v>
          </cell>
          <cell r="D208" t="e">
            <v>#DIV/0!</v>
          </cell>
          <cell r="E208" t="e">
            <v>#DIV/0!</v>
          </cell>
          <cell r="F208" t="e">
            <v>#DIV/0!</v>
          </cell>
          <cell r="G208" t="e">
            <v>#DIV/0!</v>
          </cell>
          <cell r="H208" t="e">
            <v>#DIV/0!</v>
          </cell>
          <cell r="I208" t="e">
            <v>#DIV/0!</v>
          </cell>
          <cell r="J208" t="e">
            <v>#DIV/0!</v>
          </cell>
          <cell r="K208" t="e">
            <v>#DIV/0!</v>
          </cell>
        </row>
        <row r="209">
          <cell r="A209">
            <v>-28</v>
          </cell>
        </row>
      </sheetData>
      <sheetData sheetId="7" refreshError="1">
        <row r="4">
          <cell r="AA4">
            <v>49</v>
          </cell>
        </row>
        <row r="7">
          <cell r="AE7" t="str">
            <v>S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1">
          <cell r="Y1">
            <v>1</v>
          </cell>
        </row>
        <row r="2">
          <cell r="Y2">
            <v>3</v>
          </cell>
        </row>
      </sheetData>
      <sheetData sheetId="16" refreshError="1"/>
      <sheetData sheetId="17" refreshError="1"/>
      <sheetData sheetId="18" refreshError="1"/>
      <sheetData sheetId="19" refreshError="1">
        <row r="28">
          <cell r="AD28">
            <v>1</v>
          </cell>
        </row>
        <row r="35">
          <cell r="AD35">
            <v>1</v>
          </cell>
        </row>
        <row r="41">
          <cell r="AD41">
            <v>1</v>
          </cell>
        </row>
      </sheetData>
      <sheetData sheetId="20" refreshError="1">
        <row r="30">
          <cell r="Y30">
            <v>39387</v>
          </cell>
        </row>
        <row r="38">
          <cell r="Y38">
            <v>1</v>
          </cell>
        </row>
        <row r="44">
          <cell r="Y44">
            <v>1</v>
          </cell>
        </row>
        <row r="52">
          <cell r="Y52">
            <v>1</v>
          </cell>
        </row>
        <row r="59">
          <cell r="Y59">
            <v>1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>
        <row r="2">
          <cell r="I2">
            <v>39412</v>
          </cell>
        </row>
      </sheetData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>
        <row r="39">
          <cell r="C39">
            <v>2244.8986922118179</v>
          </cell>
        </row>
        <row r="40">
          <cell r="C40">
            <v>5.4068136551957821E-3</v>
          </cell>
        </row>
        <row r="43">
          <cell r="B43">
            <v>69.451301651190875</v>
          </cell>
        </row>
        <row r="44">
          <cell r="B44">
            <v>2.5</v>
          </cell>
        </row>
      </sheetData>
      <sheetData sheetId="43" refreshError="1"/>
      <sheetData sheetId="44" refreshError="1">
        <row r="4">
          <cell r="J4" t="str">
            <v>All</v>
          </cell>
          <cell r="Y4" t="str">
            <v>P:\Middle Office\DFR\Morph\WebPages\26-11-2007\Weekly\NP\Cross\GWh Seasonal.htm</v>
          </cell>
          <cell r="Z4" t="str">
            <v>X_Comm_Seasonal</v>
          </cell>
          <cell r="AA4" t="str">
            <v>B4:P74</v>
          </cell>
          <cell r="AF4" t="str">
            <v>P:\Middle Office\DFR\Morph\WebPages\26-11-2007\Weekly\</v>
          </cell>
        </row>
        <row r="5">
          <cell r="B5">
            <v>38443</v>
          </cell>
          <cell r="C5">
            <v>38473</v>
          </cell>
          <cell r="D5">
            <v>4</v>
          </cell>
          <cell r="J5" t="str">
            <v>Longannet</v>
          </cell>
          <cell r="O5">
            <v>39412</v>
          </cell>
          <cell r="P5">
            <v>39409</v>
          </cell>
          <cell r="U5" t="str">
            <v>Hyde, Richard</v>
          </cell>
          <cell r="V5" t="str">
            <v>Hyde, Richard</v>
          </cell>
          <cell r="Y5" t="str">
            <v>P:\Middle Office\DFR\Morph\WebPages\26-11-2007\Weekly\NP\Cross\Native Seasonal.htm</v>
          </cell>
          <cell r="Z5" t="str">
            <v>X_Comm_Seasonal</v>
          </cell>
          <cell r="AA5" t="str">
            <v>B4:P72</v>
          </cell>
          <cell r="AF5" t="str">
            <v>Weekly</v>
          </cell>
        </row>
        <row r="6">
          <cell r="B6">
            <v>38473</v>
          </cell>
          <cell r="C6">
            <v>38501</v>
          </cell>
          <cell r="D6">
            <v>4</v>
          </cell>
          <cell r="J6" t="str">
            <v>Cockenzie</v>
          </cell>
          <cell r="O6">
            <v>39405</v>
          </cell>
          <cell r="P6">
            <v>39402</v>
          </cell>
          <cell r="U6" t="str">
            <v>Bell, Andrew</v>
          </cell>
          <cell r="Y6" t="str">
            <v>P:\Middle Office\DFR\Morph\WebPages\26-11-2007\Weekly\NP\Cross\GWh 200708.htm</v>
          </cell>
          <cell r="Z6" t="str">
            <v>X_Comm_Monthly</v>
          </cell>
          <cell r="AA6" t="str">
            <v>B4:S74</v>
          </cell>
        </row>
        <row r="7">
          <cell r="B7">
            <v>38504</v>
          </cell>
          <cell r="C7">
            <v>38529</v>
          </cell>
          <cell r="D7">
            <v>5</v>
          </cell>
          <cell r="J7" t="str">
            <v>Cruachan</v>
          </cell>
          <cell r="K7">
            <v>96</v>
          </cell>
          <cell r="U7" t="str">
            <v>Stott, Ewan</v>
          </cell>
          <cell r="V7" t="str">
            <v>O'Neill, John</v>
          </cell>
          <cell r="Y7" t="str">
            <v>P:\Middle Office\DFR\Morph\WebPages\26-11-2007\Weekly\NP\Cross\GWh 200809.htm</v>
          </cell>
          <cell r="Z7" t="str">
            <v>X_Comm_Monthly</v>
          </cell>
          <cell r="AA7" t="str">
            <v>B4:S74</v>
          </cell>
        </row>
        <row r="8">
          <cell r="B8">
            <v>38534</v>
          </cell>
          <cell r="C8">
            <v>38564</v>
          </cell>
          <cell r="D8">
            <v>4</v>
          </cell>
          <cell r="J8" t="str">
            <v>Ryehouse</v>
          </cell>
          <cell r="K8">
            <v>144</v>
          </cell>
          <cell r="U8" t="str">
            <v>Brown, Eric</v>
          </cell>
          <cell r="V8" t="str">
            <v>Stott, Ewan</v>
          </cell>
          <cell r="Y8" t="str">
            <v>P:\Middle Office\DFR\Morph\WebPages\26-11-2007\Weekly\NP\Cross\GWh 200910.htm</v>
          </cell>
          <cell r="Z8" t="str">
            <v>X_Comm_Monthly</v>
          </cell>
          <cell r="AA8" t="str">
            <v>B4:S74</v>
          </cell>
        </row>
        <row r="9">
          <cell r="B9">
            <v>38565</v>
          </cell>
          <cell r="C9">
            <v>38592</v>
          </cell>
          <cell r="D9">
            <v>4</v>
          </cell>
          <cell r="J9" t="str">
            <v>Damhead Creek</v>
          </cell>
          <cell r="K9">
            <v>192</v>
          </cell>
          <cell r="N9" t="str">
            <v>EFA Start</v>
          </cell>
          <cell r="O9">
            <v>39411</v>
          </cell>
          <cell r="U9" t="str">
            <v>Nailor, Phil</v>
          </cell>
          <cell r="Y9" t="str">
            <v>P:\Middle Office\DFR\Morph\WebPages\26-11-2007\Weekly\NP\Cross\GWh 201011.htm</v>
          </cell>
          <cell r="Z9" t="str">
            <v>X_Comm_Monthly</v>
          </cell>
          <cell r="AA9" t="str">
            <v>B4:S74</v>
          </cell>
        </row>
        <row r="10">
          <cell r="B10">
            <v>38596</v>
          </cell>
          <cell r="C10">
            <v>38627</v>
          </cell>
          <cell r="D10">
            <v>5</v>
          </cell>
          <cell r="J10" t="str">
            <v>Damhead Creek GC</v>
          </cell>
          <cell r="K10">
            <v>240</v>
          </cell>
          <cell r="N10" t="str">
            <v>EFA Start Date Current Month</v>
          </cell>
          <cell r="O10">
            <v>39412</v>
          </cell>
          <cell r="U10" t="str">
            <v>Lewis, Douglas</v>
          </cell>
          <cell r="Y10" t="str">
            <v>P:\Middle Office\DFR\Morph\WebPages\26-11-2007\Weekly\NP\Cross\Native 200708.htm</v>
          </cell>
          <cell r="Z10" t="str">
            <v>X_Comm_Monthly</v>
          </cell>
          <cell r="AA10" t="str">
            <v>B4:S72</v>
          </cell>
        </row>
        <row r="11">
          <cell r="B11">
            <v>38626</v>
          </cell>
          <cell r="C11">
            <v>38655</v>
          </cell>
          <cell r="D11">
            <v>4</v>
          </cell>
          <cell r="J11" t="str">
            <v>Shoreham</v>
          </cell>
          <cell r="K11">
            <v>288</v>
          </cell>
          <cell r="N11" t="str">
            <v>No Weeks In EFA</v>
          </cell>
          <cell r="U11" t="str">
            <v>Holland, David</v>
          </cell>
          <cell r="Y11" t="str">
            <v>P:\Middle Office\DFR\Morph\WebPages\26-11-2007\Weekly\NP\Cross\Native 200809.htm</v>
          </cell>
          <cell r="Z11" t="str">
            <v>X_Comm_Monthly</v>
          </cell>
          <cell r="AA11" t="str">
            <v>B4:S72</v>
          </cell>
        </row>
        <row r="12">
          <cell r="B12">
            <v>38657</v>
          </cell>
          <cell r="C12">
            <v>38683</v>
          </cell>
          <cell r="D12">
            <v>4</v>
          </cell>
          <cell r="J12" t="str">
            <v>Shoreham GC</v>
          </cell>
          <cell r="K12">
            <v>336</v>
          </cell>
          <cell r="U12" t="str">
            <v>Kelly, Ryan</v>
          </cell>
          <cell r="Y12" t="str">
            <v>P:\Middle Office\DFR\Morph\WebPages\26-11-2007\Weekly\NP\Cross\Native 200910.htm</v>
          </cell>
          <cell r="Z12" t="str">
            <v>X_Comm_Monthly</v>
          </cell>
          <cell r="AA12" t="str">
            <v>B4:S72</v>
          </cell>
        </row>
        <row r="13">
          <cell r="B13">
            <v>38687</v>
          </cell>
          <cell r="C13">
            <v>38718</v>
          </cell>
          <cell r="D13">
            <v>5</v>
          </cell>
          <cell r="J13" t="str">
            <v>NEA</v>
          </cell>
          <cell r="K13">
            <v>384</v>
          </cell>
          <cell r="U13" t="str">
            <v>Galbraith, John</v>
          </cell>
          <cell r="Y13" t="str">
            <v>P:\Middle Office\DFR\Morph\WebPages\26-11-2007\Weekly\NP\Cross\Native 201011.htm</v>
          </cell>
          <cell r="Z13" t="str">
            <v>X_Comm_Monthly</v>
          </cell>
          <cell r="AA13" t="str">
            <v>B4:S72</v>
          </cell>
        </row>
        <row r="14">
          <cell r="B14">
            <v>38718</v>
          </cell>
          <cell r="C14">
            <v>38746</v>
          </cell>
          <cell r="D14">
            <v>4</v>
          </cell>
          <cell r="J14" t="str">
            <v>Renewables &amp; Hydros</v>
          </cell>
          <cell r="K14">
            <v>432</v>
          </cell>
          <cell r="N14" t="str">
            <v>Days Remaining</v>
          </cell>
          <cell r="Y14" t="str">
            <v>P:\Middle Office\DFR\Morph\WebPages\26-11-2007\Weekly\NP\Power\Seasonal.htm</v>
          </cell>
          <cell r="Z14" t="str">
            <v>Pwr_Seasonal</v>
          </cell>
          <cell r="AA14" t="str">
            <v>A5:O44</v>
          </cell>
        </row>
        <row r="15">
          <cell r="B15">
            <v>38749</v>
          </cell>
          <cell r="C15">
            <v>38774</v>
          </cell>
          <cell r="D15">
            <v>4</v>
          </cell>
          <cell r="J15" t="str">
            <v>UK Demand</v>
          </cell>
          <cell r="K15">
            <v>480</v>
          </cell>
          <cell r="N15" t="str">
            <v>Current</v>
          </cell>
          <cell r="P15">
            <v>25</v>
          </cell>
          <cell r="Q15">
            <v>10</v>
          </cell>
          <cell r="Y15" t="str">
            <v>P:\Middle Office\DFR\Morph\WebPages\26-11-2007\Weekly\NP\Power\Seasonal_Ch.htm</v>
          </cell>
          <cell r="Z15" t="str">
            <v>Pwr_Seasonal</v>
          </cell>
          <cell r="AA15" t="str">
            <v>A5:O44</v>
          </cell>
        </row>
        <row r="16">
          <cell r="B16">
            <v>38777</v>
          </cell>
          <cell r="C16">
            <v>38809</v>
          </cell>
          <cell r="D16">
            <v>5</v>
          </cell>
          <cell r="J16" t="str">
            <v>Contracts Purchases</v>
          </cell>
          <cell r="K16">
            <v>528</v>
          </cell>
          <cell r="N16" t="str">
            <v>Previous</v>
          </cell>
          <cell r="P16">
            <v>25</v>
          </cell>
          <cell r="Q16">
            <v>10</v>
          </cell>
          <cell r="U16" t="str">
            <v>Brown, Peter R</v>
          </cell>
          <cell r="Y16" t="str">
            <v>P:\Middle Office\DFR\Morph\WebPages\26-11-2007\Weekly\NP\Power\Seasonal_ExcSH.htm</v>
          </cell>
          <cell r="Z16" t="str">
            <v>Pwr_Seasonal</v>
          </cell>
          <cell r="AA16" t="str">
            <v>A5:O44</v>
          </cell>
        </row>
        <row r="17">
          <cell r="B17">
            <v>38808</v>
          </cell>
          <cell r="C17">
            <v>38837</v>
          </cell>
          <cell r="D17">
            <v>4</v>
          </cell>
          <cell r="J17" t="str">
            <v>Contracts Sales</v>
          </cell>
          <cell r="K17">
            <v>576</v>
          </cell>
          <cell r="N17" t="str">
            <v>Difference</v>
          </cell>
          <cell r="U17" t="str">
            <v>Bell, Michael</v>
          </cell>
          <cell r="Y17" t="str">
            <v>P:\Middle Office\DFR\Morph\WebPages\26-11-2007\Weekly\NP\Power\Seasonal_Ch_ExcSH.htm</v>
          </cell>
          <cell r="Z17" t="str">
            <v>Pwr_Seasonal</v>
          </cell>
          <cell r="AA17" t="str">
            <v>A5:O44</v>
          </cell>
        </row>
        <row r="18">
          <cell r="B18">
            <v>38838</v>
          </cell>
          <cell r="C18">
            <v>38865</v>
          </cell>
          <cell r="D18">
            <v>4</v>
          </cell>
          <cell r="J18" t="str">
            <v>Strategic Hedge Sales</v>
          </cell>
          <cell r="K18">
            <v>624</v>
          </cell>
          <cell r="U18" t="str">
            <v>Cameron, Stuart (Energy Man.)</v>
          </cell>
          <cell r="Y18" t="str">
            <v>P:\Middle Office\DFR\Morph\WebPages\26-11-2007\Weekly\NP\Power\200708.htm</v>
          </cell>
          <cell r="Z18" t="str">
            <v>Pwr_Monthly</v>
          </cell>
          <cell r="AA18" t="str">
            <v>A7:R46</v>
          </cell>
        </row>
        <row r="19">
          <cell r="B19">
            <v>38869</v>
          </cell>
          <cell r="C19">
            <v>38900</v>
          </cell>
          <cell r="D19">
            <v>5</v>
          </cell>
          <cell r="J19" t="str">
            <v>Strategic Hedge Purchases</v>
          </cell>
          <cell r="K19">
            <v>672</v>
          </cell>
          <cell r="U19" t="str">
            <v>Grazina Macdonald</v>
          </cell>
          <cell r="Y19" t="str">
            <v>P:\Middle Office\DFR\Morph\WebPages\26-11-2007\Weekly\NP\Power\200809.htm</v>
          </cell>
          <cell r="Z19" t="str">
            <v>Pwr_Monthly</v>
          </cell>
          <cell r="AA19" t="str">
            <v>A7:R46</v>
          </cell>
        </row>
        <row r="20">
          <cell r="B20">
            <v>38899</v>
          </cell>
          <cell r="C20">
            <v>38928</v>
          </cell>
          <cell r="D20">
            <v>4</v>
          </cell>
          <cell r="J20" t="str">
            <v>Energy Balance Sales</v>
          </cell>
          <cell r="K20">
            <v>720</v>
          </cell>
          <cell r="U20" t="str">
            <v>Fiona Esposito</v>
          </cell>
          <cell r="Y20" t="str">
            <v>P:\Middle Office\DFR\Morph\WebPages\26-11-2007\Weekly\NP\Power\200910.htm</v>
          </cell>
          <cell r="Z20" t="str">
            <v>Pwr_Monthly</v>
          </cell>
          <cell r="AA20" t="str">
            <v>A7:R46</v>
          </cell>
        </row>
        <row r="21">
          <cell r="B21">
            <v>38930</v>
          </cell>
          <cell r="C21">
            <v>38956</v>
          </cell>
          <cell r="D21">
            <v>4</v>
          </cell>
          <cell r="J21" t="str">
            <v>Energy Balance Purchases</v>
          </cell>
          <cell r="K21">
            <v>768</v>
          </cell>
          <cell r="Y21" t="str">
            <v>P:\Middle Office\DFR\Morph\WebPages\26-11-2007\Weekly\NP\Power\201011.htm</v>
          </cell>
          <cell r="Z21" t="str">
            <v>Pwr_Monthly</v>
          </cell>
          <cell r="AA21" t="str">
            <v>A7:R46</v>
          </cell>
        </row>
        <row r="22">
          <cell r="B22">
            <v>38961</v>
          </cell>
          <cell r="C22">
            <v>38991</v>
          </cell>
          <cell r="D22">
            <v>5</v>
          </cell>
          <cell r="Y22" t="str">
            <v>P:\Middle Office\DFR\Morph\WebPages\26-11-2007\Weekly\NP\Power\200708_Ch.htm</v>
          </cell>
          <cell r="Z22" t="str">
            <v>Pwr_Monthly</v>
          </cell>
          <cell r="AA22" t="str">
            <v>A7:R46</v>
          </cell>
        </row>
        <row r="23">
          <cell r="B23">
            <v>38991</v>
          </cell>
          <cell r="C23">
            <v>39019</v>
          </cell>
          <cell r="D23">
            <v>4</v>
          </cell>
          <cell r="Y23" t="str">
            <v>P:\Middle Office\DFR\Morph\WebPages\26-11-2007\Weekly\NP\Power\200809_Ch.htm</v>
          </cell>
          <cell r="Z23" t="str">
            <v>Pwr_Monthly</v>
          </cell>
          <cell r="AA23" t="str">
            <v>A7:R46</v>
          </cell>
        </row>
        <row r="24">
          <cell r="B24">
            <v>39022</v>
          </cell>
          <cell r="C24">
            <v>39047</v>
          </cell>
          <cell r="D24">
            <v>4</v>
          </cell>
          <cell r="Y24" t="str">
            <v>P:\Middle Office\DFR\Morph\WebPages\26-11-2007\Weekly\NP\Power\200910_Ch.htm</v>
          </cell>
          <cell r="Z24" t="str">
            <v>Pwr_Monthly</v>
          </cell>
          <cell r="AA24" t="str">
            <v>A7:R46</v>
          </cell>
        </row>
        <row r="25">
          <cell r="B25">
            <v>39052</v>
          </cell>
          <cell r="C25">
            <v>39082</v>
          </cell>
          <cell r="D25">
            <v>5</v>
          </cell>
          <cell r="Y25" t="str">
            <v>P:\Middle Office\DFR\Morph\WebPages\26-11-2007\Weekly\NP\Power\201011_Ch.htm</v>
          </cell>
          <cell r="Z25" t="str">
            <v>Pwr_Monthly</v>
          </cell>
          <cell r="AA25" t="str">
            <v>A7:R46</v>
          </cell>
        </row>
        <row r="26">
          <cell r="B26">
            <v>39083</v>
          </cell>
          <cell r="C26">
            <v>39110</v>
          </cell>
          <cell r="D26">
            <v>4</v>
          </cell>
          <cell r="Y26" t="str">
            <v>P:\Middle Office\DFR\Morph\WebPages\26-11-2007\Weekly\NP\Power\200708_ExcSH.htm</v>
          </cell>
          <cell r="Z26" t="str">
            <v>Pwr_Monthly</v>
          </cell>
          <cell r="AA26" t="str">
            <v>A7:R46</v>
          </cell>
        </row>
        <row r="27">
          <cell r="B27">
            <v>39114</v>
          </cell>
          <cell r="C27">
            <v>39138</v>
          </cell>
          <cell r="D27">
            <v>4</v>
          </cell>
          <cell r="Y27" t="str">
            <v>P:\Middle Office\DFR\Morph\WebPages\26-11-2007\Weekly\NP\Power\200809_ExcSH.htm</v>
          </cell>
          <cell r="Z27" t="str">
            <v>Pwr_Monthly</v>
          </cell>
          <cell r="AA27" t="str">
            <v>A7:R46</v>
          </cell>
        </row>
        <row r="28">
          <cell r="B28">
            <v>39142</v>
          </cell>
          <cell r="C28">
            <v>39173</v>
          </cell>
          <cell r="D28">
            <v>5</v>
          </cell>
          <cell r="Y28" t="str">
            <v>P:\Middle Office\DFR\Morph\WebPages\26-11-2007\Weekly\NP\Power\200910_ExcSH.htm</v>
          </cell>
          <cell r="Z28" t="str">
            <v>Pwr_Monthly</v>
          </cell>
          <cell r="AA28" t="str">
            <v>A7:R46</v>
          </cell>
        </row>
        <row r="29">
          <cell r="B29">
            <v>39173</v>
          </cell>
          <cell r="C29">
            <v>39201</v>
          </cell>
          <cell r="D29">
            <v>4</v>
          </cell>
          <cell r="Y29" t="str">
            <v>P:\Middle Office\DFR\Morph\WebPages\26-11-2007\Weekly\NP\Power\201011_ExcSH.htm</v>
          </cell>
          <cell r="Z29" t="str">
            <v>Pwr_Monthly</v>
          </cell>
          <cell r="AA29" t="str">
            <v>A7:R46</v>
          </cell>
        </row>
        <row r="30">
          <cell r="B30">
            <v>39203</v>
          </cell>
          <cell r="C30">
            <v>39229</v>
          </cell>
          <cell r="D30">
            <v>4</v>
          </cell>
          <cell r="Y30" t="str">
            <v>P:\Middle Office\DFR\Morph\WebPages\26-11-2007\Weekly\NP\Power\200708_Ch_ExcSH.htm</v>
          </cell>
          <cell r="Z30" t="str">
            <v>Pwr_Monthly</v>
          </cell>
          <cell r="AA30" t="str">
            <v>A7:R46</v>
          </cell>
        </row>
        <row r="31">
          <cell r="B31">
            <v>39234</v>
          </cell>
          <cell r="C31">
            <v>39264</v>
          </cell>
          <cell r="D31">
            <v>5</v>
          </cell>
          <cell r="Y31" t="str">
            <v>P:\Middle Office\DFR\Morph\WebPages\26-11-2007\Weekly\NP\Power\200809_Ch_ExcSH.htm</v>
          </cell>
          <cell r="Z31" t="str">
            <v>Pwr_Monthly</v>
          </cell>
          <cell r="AA31" t="str">
            <v>A7:R46</v>
          </cell>
        </row>
        <row r="32">
          <cell r="B32">
            <v>39264</v>
          </cell>
          <cell r="C32">
            <v>39292</v>
          </cell>
          <cell r="D32">
            <v>4</v>
          </cell>
          <cell r="Y32" t="str">
            <v>P:\Middle Office\DFR\Morph\WebPages\26-11-2007\Weekly\NP\Power\200910_Ch_ExcSH.htm</v>
          </cell>
          <cell r="Z32" t="str">
            <v>Pwr_Monthly</v>
          </cell>
          <cell r="AA32" t="str">
            <v>A7:R46</v>
          </cell>
        </row>
        <row r="33">
          <cell r="B33">
            <v>39295</v>
          </cell>
          <cell r="C33">
            <v>39320</v>
          </cell>
          <cell r="D33">
            <v>4</v>
          </cell>
          <cell r="Y33" t="str">
            <v>P:\Middle Office\DFR\Morph\WebPages\26-11-2007\Weekly\NP\Power\201011_Ch_ExcSH.htm</v>
          </cell>
          <cell r="Z33" t="str">
            <v>Pwr_Monthly</v>
          </cell>
          <cell r="AA33" t="str">
            <v>A7:R46</v>
          </cell>
        </row>
        <row r="34">
          <cell r="B34">
            <v>39326</v>
          </cell>
          <cell r="C34">
            <v>39355</v>
          </cell>
          <cell r="D34">
            <v>5</v>
          </cell>
          <cell r="Y34" t="str">
            <v>P:\Middle Office\DFR\Morph\WebPages\26-11-2007\Weekly\NP\Power\200708_EFA.htm</v>
          </cell>
          <cell r="Z34" t="str">
            <v>Pwr_EFA</v>
          </cell>
          <cell r="AA34" t="str">
            <v>A6:Q41</v>
          </cell>
        </row>
        <row r="35">
          <cell r="B35">
            <v>39356</v>
          </cell>
          <cell r="C35">
            <v>39383</v>
          </cell>
          <cell r="D35">
            <v>4</v>
          </cell>
          <cell r="Y35" t="str">
            <v>P:\Middle Office\DFR\Morph\WebPages\26-11-2007\Weekly\NP\Power\200809_EFA.htm</v>
          </cell>
          <cell r="Z35" t="str">
            <v>Pwr_EFA</v>
          </cell>
          <cell r="AA35" t="str">
            <v>A6:Q41</v>
          </cell>
        </row>
        <row r="36">
          <cell r="B36">
            <v>39387</v>
          </cell>
          <cell r="C36">
            <v>39411</v>
          </cell>
          <cell r="D36">
            <v>4</v>
          </cell>
          <cell r="Y36" t="str">
            <v>P:\Middle Office\DFR\Morph\WebPages\26-11-2007\Weekly\NP\Power\200910_EFA.htm</v>
          </cell>
          <cell r="Z36" t="str">
            <v>Pwr_EFA</v>
          </cell>
          <cell r="AA36" t="str">
            <v>A6:Q41</v>
          </cell>
        </row>
        <row r="37">
          <cell r="B37">
            <v>39417</v>
          </cell>
          <cell r="C37">
            <v>39446</v>
          </cell>
          <cell r="D37">
            <v>5</v>
          </cell>
          <cell r="Y37" t="str">
            <v>P:\Middle Office\DFR\Morph\WebPages\26-11-2007\Weekly\NP\Power\201011_EFA.htm</v>
          </cell>
          <cell r="Z37" t="str">
            <v>Pwr_EFA</v>
          </cell>
          <cell r="AA37" t="str">
            <v>A6:Q41</v>
          </cell>
        </row>
        <row r="38">
          <cell r="B38">
            <v>39448</v>
          </cell>
          <cell r="C38">
            <v>39474</v>
          </cell>
          <cell r="D38">
            <v>4</v>
          </cell>
          <cell r="Y38" t="str">
            <v>P:\Middle Office\DFR\Morph\WebPages\26-11-2007\Weekly\NP\Power\200708_EFA_ExcSH.htm</v>
          </cell>
          <cell r="Z38" t="str">
            <v>Pwr_EFA</v>
          </cell>
          <cell r="AA38" t="str">
            <v>A6:Q41</v>
          </cell>
        </row>
        <row r="39">
          <cell r="B39">
            <v>39479</v>
          </cell>
          <cell r="C39">
            <v>39502</v>
          </cell>
          <cell r="D39">
            <v>4</v>
          </cell>
          <cell r="Y39" t="str">
            <v>P:\Middle Office\DFR\Morph\WebPages\26-11-2007\Weekly\NP\Power\200809_EFA_ExcSH.htm</v>
          </cell>
          <cell r="Z39" t="str">
            <v>Pwr_EFA</v>
          </cell>
          <cell r="AA39" t="str">
            <v>A6:Q41</v>
          </cell>
        </row>
        <row r="40">
          <cell r="B40">
            <v>39508</v>
          </cell>
          <cell r="C40">
            <v>39537</v>
          </cell>
          <cell r="D40">
            <v>5</v>
          </cell>
          <cell r="Y40" t="str">
            <v>P:\Middle Office\DFR\Morph\WebPages\26-11-2007\Weekly\NP\Power\200910_EFA_ExcSH.htm</v>
          </cell>
          <cell r="Z40" t="str">
            <v>Pwr_EFA</v>
          </cell>
          <cell r="AA40" t="str">
            <v>A6:Q41</v>
          </cell>
        </row>
        <row r="41">
          <cell r="B41">
            <v>39539</v>
          </cell>
          <cell r="C41">
            <v>39565</v>
          </cell>
          <cell r="D41">
            <v>4</v>
          </cell>
          <cell r="Y41" t="str">
            <v>P:\Middle Office\DFR\Morph\WebPages\26-11-2007\Weekly\NP\Power\201011_EFA_ExcSH.htm</v>
          </cell>
          <cell r="Z41" t="str">
            <v>Pwr_EFA</v>
          </cell>
          <cell r="AA41" t="str">
            <v>A6:Q41</v>
          </cell>
        </row>
        <row r="42">
          <cell r="B42">
            <v>39569</v>
          </cell>
          <cell r="C42">
            <v>39593</v>
          </cell>
          <cell r="D42">
            <v>4</v>
          </cell>
          <cell r="Y42" t="str">
            <v>P:\Middle Office\DFR\Morph\WebPages\26-11-2007\Weekly\NP\Power\Risk Limits.htm</v>
          </cell>
          <cell r="Z42" t="str">
            <v>Pwr_RiskLimits</v>
          </cell>
          <cell r="AA42" t="str">
            <v>A5:Q38</v>
          </cell>
        </row>
        <row r="43">
          <cell r="B43">
            <v>39600</v>
          </cell>
          <cell r="C43">
            <v>39628</v>
          </cell>
          <cell r="D43">
            <v>5</v>
          </cell>
          <cell r="Y43" t="str">
            <v>P:\Middle Office\DFR\Morph\WebPages\26-11-2007\Weekly\NP\Gas\Seasonal_ThM.htm</v>
          </cell>
          <cell r="Z43" t="str">
            <v>Gas_Seasonal</v>
          </cell>
          <cell r="AA43" t="str">
            <v>B4:P65</v>
          </cell>
        </row>
        <row r="44">
          <cell r="B44">
            <v>39630</v>
          </cell>
          <cell r="C44">
            <v>39656</v>
          </cell>
          <cell r="D44">
            <v>4</v>
          </cell>
          <cell r="Y44" t="str">
            <v>P:\Middle Office\DFR\Morph\WebPages\26-11-2007\Weekly\NP\Gas\Seasonal_ThD.htm</v>
          </cell>
          <cell r="Z44" t="str">
            <v>Gas_Seasonal</v>
          </cell>
          <cell r="AA44" t="str">
            <v>B4:P65</v>
          </cell>
        </row>
        <row r="45">
          <cell r="B45">
            <v>39661</v>
          </cell>
          <cell r="C45">
            <v>39684</v>
          </cell>
          <cell r="D45">
            <v>4</v>
          </cell>
          <cell r="Y45" t="str">
            <v>P:\Middle Office\DFR\Morph\WebPages\26-11-2007\Weekly\NP\Gas\200708_ThM.htm</v>
          </cell>
          <cell r="Z45" t="str">
            <v>Gas_Monthly</v>
          </cell>
          <cell r="AA45" t="str">
            <v>B4:R65</v>
          </cell>
        </row>
        <row r="46">
          <cell r="B46">
            <v>39692</v>
          </cell>
          <cell r="C46">
            <v>39719</v>
          </cell>
          <cell r="D46">
            <v>5</v>
          </cell>
          <cell r="Y46" t="str">
            <v>P:\Middle Office\DFR\Morph\WebPages\26-11-2007\Weekly\NP\Gas\200809_ThM.htm</v>
          </cell>
          <cell r="Z46" t="str">
            <v>Gas_Monthly</v>
          </cell>
          <cell r="AA46" t="str">
            <v>B4:R65</v>
          </cell>
        </row>
        <row r="47">
          <cell r="B47">
            <v>39722</v>
          </cell>
          <cell r="C47">
            <v>39747</v>
          </cell>
          <cell r="D47">
            <v>4</v>
          </cell>
          <cell r="Y47" t="str">
            <v>P:\Middle Office\DFR\Morph\WebPages\26-11-2007\Weekly\NP\Gas\200910_ThM.htm</v>
          </cell>
          <cell r="Z47" t="str">
            <v>Gas_Monthly</v>
          </cell>
          <cell r="AA47" t="str">
            <v>B4:R65</v>
          </cell>
        </row>
        <row r="48">
          <cell r="B48">
            <v>39753</v>
          </cell>
          <cell r="C48">
            <v>39775</v>
          </cell>
          <cell r="D48">
            <v>4</v>
          </cell>
          <cell r="Y48" t="str">
            <v>P:\Middle Office\DFR\Morph\WebPages\26-11-2007\Weekly\NP\Gas\201011_ThM.htm</v>
          </cell>
          <cell r="Z48" t="str">
            <v>Gas_Monthly</v>
          </cell>
          <cell r="AA48" t="str">
            <v>B4:R65</v>
          </cell>
        </row>
        <row r="49">
          <cell r="B49">
            <v>39783</v>
          </cell>
          <cell r="C49">
            <v>39810</v>
          </cell>
          <cell r="D49">
            <v>5</v>
          </cell>
          <cell r="Y49" t="str">
            <v>P:\Middle Office\DFR\Morph\WebPages\26-11-2007\Weekly\NP\Gas\200708_ThD.htm</v>
          </cell>
          <cell r="Z49" t="str">
            <v>Gas_Monthly</v>
          </cell>
          <cell r="AA49" t="str">
            <v>B4:R65</v>
          </cell>
        </row>
        <row r="50">
          <cell r="Y50" t="str">
            <v>P:\Middle Office\DFR\Morph\WebPages\26-11-2007\Weekly\NP\Gas\200809_ThD.htm</v>
          </cell>
          <cell r="Z50" t="str">
            <v>Gas_Monthly</v>
          </cell>
          <cell r="AA50" t="str">
            <v>B4:R65</v>
          </cell>
        </row>
        <row r="51">
          <cell r="Y51" t="str">
            <v>P:\Middle Office\DFR\Morph\WebPages\26-11-2007\Weekly\NP\Gas\200910_ThD.htm</v>
          </cell>
          <cell r="Z51" t="str">
            <v>Gas_Monthly</v>
          </cell>
          <cell r="AA51" t="str">
            <v>B4:R65</v>
          </cell>
        </row>
        <row r="52">
          <cell r="Y52" t="str">
            <v>P:\Middle Office\DFR\Morph\WebPages\26-11-2007\Weekly\NP\Gas\201011_ThD.htm</v>
          </cell>
          <cell r="Z52" t="str">
            <v>Gas_Monthly</v>
          </cell>
          <cell r="AA52" t="str">
            <v>B4:R65</v>
          </cell>
        </row>
        <row r="53">
          <cell r="Y53" t="str">
            <v>P:\Middle Office\DFR\Morph\WebPages\26-11-2007\Weekly\NP\Gas\Risk Limits.htm</v>
          </cell>
          <cell r="Z53" t="str">
            <v>Gas_RiskLimits</v>
          </cell>
          <cell r="AA53" t="str">
            <v>B4:P30</v>
          </cell>
        </row>
        <row r="54">
          <cell r="Y54" t="str">
            <v>P:\Middle Office\DFR\Morph\WebPages\26-11-2007\Weekly\NP\Coal\Seasonal.htm</v>
          </cell>
          <cell r="Z54" t="str">
            <v>Coal_Seasonal</v>
          </cell>
          <cell r="AA54" t="str">
            <v>A5:L58</v>
          </cell>
        </row>
        <row r="55">
          <cell r="Y55" t="str">
            <v>P:\Middle Office\DFR\Morph\WebPages\26-11-2007\Weekly\NP\Coal\Seasonal_Ch.htm</v>
          </cell>
          <cell r="Z55" t="str">
            <v>Coal_Seasonal</v>
          </cell>
          <cell r="AA55" t="str">
            <v>A5:L58</v>
          </cell>
        </row>
        <row r="56">
          <cell r="Y56" t="str">
            <v>P:\Middle Office\DFR\Morph\WebPages\26-11-2007\Weekly\NP\Coal\200708.htm</v>
          </cell>
          <cell r="Z56" t="str">
            <v>Coal_Monthly</v>
          </cell>
          <cell r="AA56" t="str">
            <v>A5:R59</v>
          </cell>
        </row>
        <row r="57">
          <cell r="Y57" t="str">
            <v>P:\Middle Office\DFR\Morph\WebPages\26-11-2007\Weekly\NP\Coal\200809.htm</v>
          </cell>
          <cell r="Z57" t="str">
            <v>Coal_Monthly</v>
          </cell>
          <cell r="AA57" t="str">
            <v>A5:R59</v>
          </cell>
        </row>
        <row r="58">
          <cell r="Y58" t="str">
            <v>P:\Middle Office\DFR\Morph\WebPages\26-11-2007\Weekly\NP\Coal\200910.htm</v>
          </cell>
          <cell r="Z58" t="str">
            <v>Coal_Monthly</v>
          </cell>
          <cell r="AA58" t="str">
            <v>A5:R59</v>
          </cell>
        </row>
        <row r="59">
          <cell r="Y59" t="str">
            <v>P:\Middle Office\DFR\Morph\WebPages\26-11-2007\Weekly\NP\Coal\201011.htm</v>
          </cell>
          <cell r="Z59" t="str">
            <v>Coal_Monthly</v>
          </cell>
          <cell r="AA59" t="str">
            <v>A5:R59</v>
          </cell>
        </row>
        <row r="60">
          <cell r="Y60" t="str">
            <v>P:\Middle Office\DFR\Morph\WebPages\26-11-2007\Weekly\NP\Coal\200708_Ch.htm</v>
          </cell>
          <cell r="Z60" t="str">
            <v>Coal_Monthly</v>
          </cell>
          <cell r="AA60" t="str">
            <v>A5:R59</v>
          </cell>
        </row>
        <row r="61">
          <cell r="Y61" t="str">
            <v>P:\Middle Office\DFR\Morph\WebPages\26-11-2007\Weekly\NP\Coal\200809_Ch.htm</v>
          </cell>
          <cell r="Z61" t="str">
            <v>Coal_Monthly</v>
          </cell>
          <cell r="AA61" t="str">
            <v>A5:R59</v>
          </cell>
        </row>
        <row r="62">
          <cell r="Y62" t="str">
            <v>P:\Middle Office\DFR\Morph\WebPages\26-11-2007\Weekly\NP\Coal\200910_Ch.htm</v>
          </cell>
          <cell r="Z62" t="str">
            <v>Coal_Monthly</v>
          </cell>
          <cell r="AA62" t="str">
            <v>A5:R59</v>
          </cell>
        </row>
        <row r="63">
          <cell r="Y63" t="str">
            <v>P:\Middle Office\DFR\Morph\WebPages\26-11-2007\Weekly\NP\Coal\201011_Ch.htm</v>
          </cell>
          <cell r="Z63" t="str">
            <v>Coal_Monthly</v>
          </cell>
          <cell r="AA63" t="str">
            <v>A5:R59</v>
          </cell>
        </row>
        <row r="64">
          <cell r="Y64" t="str">
            <v>P:\Middle Office\DFR\Morph\WebPages\26-11-2007\Weekly\NP\Coal\Risk Limits.htm</v>
          </cell>
          <cell r="Z64" t="str">
            <v>Coal_RiskLimits</v>
          </cell>
          <cell r="AA64" t="str">
            <v>A4:P37</v>
          </cell>
        </row>
        <row r="65">
          <cell r="Y65" t="str">
            <v>P:\Middle Office\DFR\Morph\WebPages\26-11-2007\Weekly\NP\CO2\Position.htm</v>
          </cell>
          <cell r="Z65" t="str">
            <v>CO2_Position_New</v>
          </cell>
          <cell r="AA65" t="str">
            <v>A5:V52</v>
          </cell>
        </row>
        <row r="66">
          <cell r="Y66" t="str">
            <v>P:\Middle Office\DFR\Morph\WebPages\26-11-2007\Weekly\NP\CO2\Risk Limits.htm</v>
          </cell>
          <cell r="Z66" t="str">
            <v>CO2_RiskLimits</v>
          </cell>
          <cell r="AA66" t="str">
            <v>A4:G27</v>
          </cell>
        </row>
        <row r="67">
          <cell r="Y67" t="str">
            <v>P:\Middle Office\DFR\Morph\WebPages\26-11-2007\Weekly\Prices\Power.htm</v>
          </cell>
          <cell r="Z67" t="str">
            <v>Prices</v>
          </cell>
          <cell r="AA67" t="str">
            <v>A6:V34</v>
          </cell>
        </row>
        <row r="68">
          <cell r="Y68" t="str">
            <v>P:\Middle Office\DFR\Morph\WebPages\26-11-2007\Weekly\Prices\Gas.htm</v>
          </cell>
          <cell r="Z68" t="str">
            <v>Prices</v>
          </cell>
          <cell r="AA68" t="str">
            <v>A36:V63</v>
          </cell>
        </row>
        <row r="69">
          <cell r="Y69" t="str">
            <v>P:\Middle Office\DFR\Morph\WebPages\26-11-2007\Weekly\Prices\Coal.htm</v>
          </cell>
          <cell r="Z69" t="str">
            <v>Prices</v>
          </cell>
          <cell r="AA69" t="str">
            <v>A65:V92</v>
          </cell>
        </row>
        <row r="70">
          <cell r="Y70" t="str">
            <v>P:\Middle Office\DFR\Morph\WebPages\26-11-2007\Weekly\Prices\CO2.htm</v>
          </cell>
          <cell r="Z70" t="str">
            <v>Prices</v>
          </cell>
          <cell r="AA70" t="str">
            <v>A93:V117</v>
          </cell>
        </row>
        <row r="71">
          <cell r="Y71" t="str">
            <v>P:\Middle Office\DFR\Morph\WebPages\26-11-2007\Weekly\Prices\Oil.htm</v>
          </cell>
          <cell r="Z71" t="str">
            <v>Prices</v>
          </cell>
          <cell r="AA71" t="str">
            <v>A119:V145</v>
          </cell>
        </row>
        <row r="72">
          <cell r="Y72" t="str">
            <v>P:\Middle Office\DFR\Morph\WebPages\26-11-2007\Weekly\Prices\Spreads.htm</v>
          </cell>
          <cell r="Z72" t="str">
            <v>Prices</v>
          </cell>
          <cell r="AA72" t="str">
            <v>A147:V227</v>
          </cell>
        </row>
        <row r="73">
          <cell r="Y73" t="str">
            <v>P:\Middle Office\DFR\Morph\WebPages\26-11-2007\Weekly\VaR\VaR.htm</v>
          </cell>
          <cell r="Z73" t="str">
            <v>Var</v>
          </cell>
          <cell r="AA73" t="str">
            <v>A4:Q29</v>
          </cell>
        </row>
        <row r="74">
          <cell r="Y74" t="str">
            <v>P:\Middle Office\DFR\Morph\WebPages\26-11-2007\Weekly\VaR\VaR_Marginal.htm</v>
          </cell>
          <cell r="Z74" t="str">
            <v>Marginal Var</v>
          </cell>
          <cell r="AA74" t="str">
            <v>A4:O106</v>
          </cell>
        </row>
        <row r="75">
          <cell r="Y75" t="str">
            <v>P:\Middle Office\DFR\Morph\WebPages\26-11-2007\Weekly\Graphs\Power.htm</v>
          </cell>
          <cell r="Z75" t="str">
            <v>WP_Pwr_Graph</v>
          </cell>
          <cell r="AA75" t="str">
            <v>B1:S64</v>
          </cell>
        </row>
        <row r="76">
          <cell r="Y76" t="str">
            <v>P:\Middle Office\DFR\Morph\WebPages\26-11-2007\Weekly\Graphs\Gas.htm</v>
          </cell>
          <cell r="Z76" t="str">
            <v>WP_Gas_Graph</v>
          </cell>
          <cell r="AA76" t="str">
            <v>B1:I52</v>
          </cell>
        </row>
        <row r="77">
          <cell r="Y77" t="str">
            <v>P:\Middle Office\DFR\Morph\WebPages\26-11-2007\Weekly\Graphs\Coal.htm</v>
          </cell>
          <cell r="Z77" t="str">
            <v>WP_Coal_Graph</v>
          </cell>
          <cell r="AA77" t="str">
            <v>B1:I68</v>
          </cell>
        </row>
        <row r="78">
          <cell r="Y78" t="str">
            <v>P:\Middle Office\DFR\Morph\WebPages\26-11-2007\Weekly\Graphs\Generation.htm</v>
          </cell>
          <cell r="Z78" t="str">
            <v>WP_Gen_Graph</v>
          </cell>
          <cell r="AA78" t="str">
            <v>B1:I50</v>
          </cell>
        </row>
        <row r="79">
          <cell r="Y79" t="str">
            <v>P:\Middle Office\DFR\Morph\WebPages\26-11-2007\Weekly\Graphs\Summary.htm</v>
          </cell>
          <cell r="Z79" t="str">
            <v>WP_Summary_Graph</v>
          </cell>
          <cell r="AA79" t="str">
            <v>B1:I53</v>
          </cell>
        </row>
        <row r="80">
          <cell r="Y80" t="str">
            <v>P:\Middle Office\DFR\Morph\WebPages\26-11-2007\Weekly\Graphs\Trading.htm</v>
          </cell>
          <cell r="Z80" t="str">
            <v>WP_Trading_Graph</v>
          </cell>
          <cell r="AA80" t="str">
            <v>B1:I32</v>
          </cell>
        </row>
        <row r="81">
          <cell r="Y81" t="str">
            <v>P:\Middle Office\DFR\Morph\WebPages\26-11-2007\Weekly\Graphs\Book.htm</v>
          </cell>
          <cell r="Z81" t="str">
            <v>WP_Book_Graph</v>
          </cell>
          <cell r="AA81" t="str">
            <v>B1:I60</v>
          </cell>
        </row>
        <row r="86">
          <cell r="Y86" t="str">
            <v>P:\Middle Office\DFR\Morph\WebPages\26-11-2007\Weekly\P&amp;L\Power\Report1.htm</v>
          </cell>
        </row>
        <row r="87">
          <cell r="Y87" t="str">
            <v>P:\Middle Office\DFR\Morph\WebPages\26-11-2007\Weekly\P&amp;L\Power\Report2.htm</v>
          </cell>
        </row>
        <row r="88">
          <cell r="Y88" t="str">
            <v>P:\Middle Office\DFR\Morph\WebPages\26-11-2007\Weekly\P&amp;L\Gas\Report1.htm</v>
          </cell>
        </row>
        <row r="89">
          <cell r="Y89" t="str">
            <v>P:\Middle Office\DFR\Morph\WebPages\26-11-2007\Weekly\P&amp;L\Gas\Report2.htm</v>
          </cell>
        </row>
        <row r="90">
          <cell r="Y90" t="str">
            <v>P:\Middle Office\DFR\Morph\WebPages\26-11-2007\Weekly\P&amp;L\Coal\Report1.htm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 Calc"/>
      <sheetName val="EW"/>
      <sheetName val="Generation"/>
      <sheetName val="EM"/>
      <sheetName val="ST"/>
      <sheetName val="Outage Financial Impact"/>
      <sheetName val="ROIC Anal"/>
      <sheetName val="EBIT"/>
      <sheetName val="EBITDA"/>
      <sheetName val="ROIC"/>
      <sheetName val="EBITDA Anal"/>
      <sheetName val="Anal ROIC"/>
      <sheetName val="PP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Assumptions"/>
      <sheetName val="Project Costs"/>
      <sheetName val="Tech Assump"/>
      <sheetName val="Fin Assump"/>
      <sheetName val="Taxes"/>
      <sheetName val="Tax Analysis"/>
      <sheetName val="Vaporizers"/>
      <sheetName val="O&amp;M"/>
      <sheetName val="Const"/>
      <sheetName val="Oper Inc"/>
      <sheetName val="Debt"/>
      <sheetName val="Cap Allow"/>
      <sheetName val="Tax Incentives"/>
      <sheetName val="Cash Flow"/>
      <sheetName val="Terminal Value"/>
      <sheetName val="IRR"/>
      <sheetName val="PL &amp; BS"/>
      <sheetName val="Expenses"/>
      <sheetName val="Names"/>
      <sheetName val="Tornado-IRR"/>
      <sheetName val="Inv. Vs. Expense"/>
      <sheetName val="Módulo1"/>
      <sheetName val="Project_Costs"/>
      <sheetName val="Tech_Assump"/>
      <sheetName val="Fin_Assump"/>
      <sheetName val="Tax_Analysis"/>
      <sheetName val="Oper_Inc"/>
      <sheetName val="Cap_Allow"/>
      <sheetName val="Tax_Incentives"/>
      <sheetName val="Cash_Flow"/>
      <sheetName val="Terminal_Value"/>
      <sheetName val="PL_&amp;_BS"/>
      <sheetName val="Inv__Vs__Expense"/>
    </sheetNames>
    <sheetDataSet>
      <sheetData sheetId="0" refreshError="1"/>
      <sheetData sheetId="1" refreshError="1"/>
      <sheetData sheetId="2" refreshError="1">
        <row r="18">
          <cell r="E18">
            <v>736</v>
          </cell>
        </row>
        <row r="22">
          <cell r="E22">
            <v>16.95</v>
          </cell>
        </row>
        <row r="26">
          <cell r="E26">
            <v>268.93889834705948</v>
          </cell>
        </row>
      </sheetData>
      <sheetData sheetId="3" refreshError="1">
        <row r="77">
          <cell r="D77">
            <v>0.99726027397260297</v>
          </cell>
        </row>
        <row r="91">
          <cell r="D91">
            <v>2E-3</v>
          </cell>
        </row>
        <row r="92">
          <cell r="D92">
            <v>0.23235876808047515</v>
          </cell>
        </row>
        <row r="93">
          <cell r="D93">
            <v>1.793327022048729</v>
          </cell>
        </row>
        <row r="107">
          <cell r="D107">
            <v>9.6911258</v>
          </cell>
        </row>
      </sheetData>
      <sheetData sheetId="4" refreshError="1">
        <row r="13">
          <cell r="R13">
            <v>3829.2985715209206</v>
          </cell>
        </row>
        <row r="26">
          <cell r="E26">
            <v>0</v>
          </cell>
          <cell r="M26">
            <v>0.02</v>
          </cell>
        </row>
        <row r="27">
          <cell r="E27">
            <v>0</v>
          </cell>
          <cell r="M27">
            <v>0</v>
          </cell>
        </row>
        <row r="32">
          <cell r="D32">
            <v>0.32500000000000001</v>
          </cell>
        </row>
        <row r="34">
          <cell r="M34">
            <v>143</v>
          </cell>
        </row>
        <row r="44">
          <cell r="M44">
            <v>0.1</v>
          </cell>
        </row>
        <row r="51">
          <cell r="Q51">
            <v>1416.9762000000001</v>
          </cell>
        </row>
        <row r="53">
          <cell r="M53">
            <v>0.2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5">
          <cell r="F65">
            <v>0</v>
          </cell>
        </row>
        <row r="68">
          <cell r="F68">
            <v>36840.626492427582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18">
          <cell r="E18">
            <v>736</v>
          </cell>
        </row>
      </sheetData>
      <sheetData sheetId="24">
        <row r="77">
          <cell r="D77">
            <v>0.99726027397260297</v>
          </cell>
        </row>
      </sheetData>
      <sheetData sheetId="25">
        <row r="13">
          <cell r="R13">
            <v>3829.2985715209206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pót"/>
      <sheetName val="P02-06"/>
      <sheetName val="Gráf BG"/>
      <sheetName val="Bgas"/>
      <sheetName val="PyG"/>
      <sheetName val="PyG mes"/>
      <sheetName val="Balance"/>
      <sheetName val="Bal mes"/>
      <sheetName val="Apoyo"/>
      <sheetName val="Res"/>
      <sheetName val="Aprov"/>
      <sheetName val="Trad"/>
      <sheetName val="Log"/>
      <sheetName val="Infrae"/>
      <sheetName val="Sist"/>
      <sheetName val="Control"/>
      <sheetName val="Regul"/>
      <sheetName val="Juríd"/>
      <sheetName val="RRHH"/>
      <sheetName val="DirUnidad"/>
      <sheetName val="Gráf_BG"/>
      <sheetName val="PyG_mes"/>
      <sheetName val="Bal_mes"/>
    </sheetNames>
    <sheetDataSet>
      <sheetData sheetId="0" refreshError="1">
        <row r="49">
          <cell r="B49" t="str">
            <v>n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€"/>
      <sheetName val="Diferencias_Pta"/>
      <sheetName val="Info. Complem."/>
      <sheetName val="Datos_Produc"/>
      <sheetName val="Resumen_2004_Ene04_MasProd_VALO"/>
      <sheetName val="Ingres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Matrix"/>
      <sheetName val="Spreads"/>
      <sheetName val="Output"/>
      <sheetName val="Check"/>
      <sheetName val="10_Year_Pos"/>
      <sheetName val="Gas Report (2)"/>
      <sheetName val="Report"/>
      <sheetName val="Gas Report Seasonal"/>
      <sheetName val="Gas Delta"/>
      <sheetName val="Gas Trades"/>
      <sheetName val="Gas LT Contracts"/>
      <sheetName val="GTS2 Import"/>
      <sheetName val="GTS_Gas_Data"/>
      <sheetName val="Coal Forecast"/>
      <sheetName val="MORPH Export"/>
      <sheetName val="Working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93">
          <cell r="Z93">
            <v>1</v>
          </cell>
        </row>
        <row r="96">
          <cell r="Z96">
            <v>20</v>
          </cell>
        </row>
        <row r="97">
          <cell r="Z97">
            <v>36</v>
          </cell>
        </row>
      </sheetData>
      <sheetData sheetId="5" refreshError="1">
        <row r="56">
          <cell r="B56">
            <v>38808</v>
          </cell>
          <cell r="C56" t="str">
            <v>2006/07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</row>
        <row r="57">
          <cell r="B57">
            <v>38838</v>
          </cell>
          <cell r="C57" t="str">
            <v>2006/07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</row>
        <row r="58">
          <cell r="B58">
            <v>38869</v>
          </cell>
          <cell r="C58" t="str">
            <v>2006/07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>
            <v>38899</v>
          </cell>
          <cell r="C59" t="str">
            <v>2006/07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>
            <v>38930</v>
          </cell>
          <cell r="C60" t="str">
            <v>2006/07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</row>
        <row r="61">
          <cell r="B61">
            <v>38961</v>
          </cell>
          <cell r="C61" t="str">
            <v>2006/07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</row>
        <row r="62">
          <cell r="B62">
            <v>38991</v>
          </cell>
          <cell r="C62" t="str">
            <v>2006/07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</row>
        <row r="63">
          <cell r="B63">
            <v>39022</v>
          </cell>
          <cell r="C63" t="str">
            <v>2006/07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</row>
        <row r="64">
          <cell r="B64">
            <v>39052</v>
          </cell>
          <cell r="C64" t="str">
            <v>2006/07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</row>
        <row r="65">
          <cell r="B65">
            <v>39083</v>
          </cell>
          <cell r="C65" t="str">
            <v>2006/07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</row>
        <row r="66">
          <cell r="B66">
            <v>39114</v>
          </cell>
          <cell r="C66" t="str">
            <v>2006/07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</row>
        <row r="67">
          <cell r="B67">
            <v>39142</v>
          </cell>
          <cell r="C67" t="str">
            <v>2006/07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</row>
        <row r="68">
          <cell r="B68">
            <v>39173</v>
          </cell>
          <cell r="C68" t="str">
            <v>2007/08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</row>
        <row r="69">
          <cell r="B69">
            <v>39203</v>
          </cell>
          <cell r="C69" t="str">
            <v>2007/08</v>
          </cell>
          <cell r="D69">
            <v>255.86500000000001</v>
          </cell>
          <cell r="E69">
            <v>169.43950000000001</v>
          </cell>
          <cell r="F69">
            <v>5.0999999999999997E-2</v>
          </cell>
          <cell r="G69">
            <v>29.913499999999999</v>
          </cell>
          <cell r="H69">
            <v>-43.677</v>
          </cell>
          <cell r="I69">
            <v>-6.3E-2</v>
          </cell>
          <cell r="J69">
            <v>100.92408257999996</v>
          </cell>
          <cell r="K69">
            <v>44.027483999999994</v>
          </cell>
          <cell r="L69">
            <v>-49.227289101800039</v>
          </cell>
          <cell r="M69">
            <v>-26.678014739040023</v>
          </cell>
          <cell r="N69">
            <v>359.37849999999997</v>
          </cell>
          <cell r="O69">
            <v>280.30149999999998</v>
          </cell>
          <cell r="P69">
            <v>0</v>
          </cell>
          <cell r="Q69">
            <v>0</v>
          </cell>
          <cell r="R69">
            <v>37.129583889599999</v>
          </cell>
          <cell r="S69">
            <v>21.048453720000001</v>
          </cell>
          <cell r="T69">
            <v>0</v>
          </cell>
          <cell r="U69">
            <v>0</v>
          </cell>
          <cell r="V69">
            <v>-22.441459284479983</v>
          </cell>
          <cell r="W69">
            <v>-11.220729642239991</v>
          </cell>
          <cell r="X69">
            <v>201.66917955499997</v>
          </cell>
          <cell r="Y69">
            <v>104.89002677500001</v>
          </cell>
          <cell r="Z69">
            <v>0</v>
          </cell>
          <cell r="AA69">
            <v>0</v>
          </cell>
          <cell r="AB69">
            <v>-939.29449079100004</v>
          </cell>
          <cell r="AC69">
            <v>-584.67574501699994</v>
          </cell>
          <cell r="AD69">
            <v>-2094.707910696</v>
          </cell>
          <cell r="AE69">
            <v>-1258.641141504</v>
          </cell>
          <cell r="AF69">
            <v>2264.9569106959998</v>
          </cell>
          <cell r="AG69">
            <v>1183.5201415039999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-968.44799999999998</v>
          </cell>
          <cell r="AM69">
            <v>-489.40800000000002</v>
          </cell>
          <cell r="AN69">
            <v>968.44799999999998</v>
          </cell>
          <cell r="AO69">
            <v>489.40800000000002</v>
          </cell>
          <cell r="AP69">
            <v>70.626106847319747</v>
          </cell>
          <cell r="AQ69">
            <v>-48.138024903279963</v>
          </cell>
        </row>
        <row r="70">
          <cell r="B70">
            <v>39234</v>
          </cell>
          <cell r="C70" t="str">
            <v>2007/08</v>
          </cell>
          <cell r="D70">
            <v>175.87838800000006</v>
          </cell>
          <cell r="E70">
            <v>216.49304500000002</v>
          </cell>
          <cell r="F70">
            <v>0</v>
          </cell>
          <cell r="G70">
            <v>102.18505999999999</v>
          </cell>
          <cell r="H70">
            <v>-134.34350000000001</v>
          </cell>
          <cell r="I70">
            <v>0</v>
          </cell>
          <cell r="J70">
            <v>397.85612400000008</v>
          </cell>
          <cell r="K70">
            <v>221.03118000000001</v>
          </cell>
          <cell r="L70">
            <v>-86.287137795240042</v>
          </cell>
          <cell r="M70">
            <v>-47.639312034000056</v>
          </cell>
          <cell r="N70">
            <v>278.51935499999996</v>
          </cell>
          <cell r="O70">
            <v>194.26814000000002</v>
          </cell>
          <cell r="P70">
            <v>0</v>
          </cell>
          <cell r="Q70">
            <v>0</v>
          </cell>
          <cell r="R70">
            <v>75.440528459999996</v>
          </cell>
          <cell r="S70">
            <v>40.288502610000002</v>
          </cell>
          <cell r="T70">
            <v>0</v>
          </cell>
          <cell r="U70">
            <v>0</v>
          </cell>
          <cell r="V70">
            <v>-31.554629578159975</v>
          </cell>
          <cell r="W70">
            <v>-17.53239006599998</v>
          </cell>
          <cell r="X70">
            <v>203.22399999839999</v>
          </cell>
          <cell r="Y70">
            <v>115.056</v>
          </cell>
          <cell r="Z70">
            <v>0</v>
          </cell>
          <cell r="AA70">
            <v>0</v>
          </cell>
          <cell r="AB70">
            <v>-1248.2901182290002</v>
          </cell>
          <cell r="AC70">
            <v>-835.10771609400001</v>
          </cell>
          <cell r="AD70">
            <v>-1424.32</v>
          </cell>
          <cell r="AE70">
            <v>-1172.3399999999999</v>
          </cell>
          <cell r="AF70">
            <v>1685.72</v>
          </cell>
          <cell r="AG70">
            <v>1113.8399999999999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-821.88</v>
          </cell>
          <cell r="AM70">
            <v>-758.7</v>
          </cell>
          <cell r="AN70">
            <v>821.88</v>
          </cell>
          <cell r="AO70">
            <v>758.7</v>
          </cell>
          <cell r="AP70">
            <v>-108.15699014400016</v>
          </cell>
          <cell r="AQ70">
            <v>-69.457490584000013</v>
          </cell>
        </row>
        <row r="71">
          <cell r="B71">
            <v>39264</v>
          </cell>
          <cell r="C71" t="str">
            <v>2007/08</v>
          </cell>
          <cell r="D71">
            <v>168.08159699999996</v>
          </cell>
          <cell r="E71">
            <v>171.16291799999991</v>
          </cell>
          <cell r="F71">
            <v>0</v>
          </cell>
          <cell r="G71">
            <v>89.704359999999994</v>
          </cell>
          <cell r="H71">
            <v>-113.76</v>
          </cell>
          <cell r="I71">
            <v>0</v>
          </cell>
          <cell r="J71">
            <v>318.2848992000001</v>
          </cell>
          <cell r="K71">
            <v>176.82494400000004</v>
          </cell>
          <cell r="L71">
            <v>-78.675152368319971</v>
          </cell>
          <cell r="M71">
            <v>-43.708417982399979</v>
          </cell>
          <cell r="N71">
            <v>375.67296900000002</v>
          </cell>
          <cell r="O71">
            <v>235.44</v>
          </cell>
          <cell r="P71">
            <v>0</v>
          </cell>
          <cell r="Q71">
            <v>0</v>
          </cell>
          <cell r="R71">
            <v>79.750645923520011</v>
          </cell>
          <cell r="S71">
            <v>44.631576000000003</v>
          </cell>
          <cell r="T71">
            <v>0</v>
          </cell>
          <cell r="U71">
            <v>0</v>
          </cell>
          <cell r="V71">
            <v>-25.177661801279985</v>
          </cell>
          <cell r="W71">
            <v>-13.987589889599995</v>
          </cell>
          <cell r="X71">
            <v>180.86399997119986</v>
          </cell>
          <cell r="Y71">
            <v>100.47999998399996</v>
          </cell>
          <cell r="Z71">
            <v>0</v>
          </cell>
          <cell r="AA71">
            <v>0</v>
          </cell>
          <cell r="AB71">
            <v>-939.21704252979964</v>
          </cell>
          <cell r="AC71">
            <v>-631.71483178599999</v>
          </cell>
          <cell r="AD71">
            <v>-1175.664</v>
          </cell>
          <cell r="AE71">
            <v>-989.76</v>
          </cell>
          <cell r="AF71">
            <v>1313.5840000000001</v>
          </cell>
          <cell r="AG71">
            <v>820.56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-657.50400000000002</v>
          </cell>
          <cell r="AM71">
            <v>-606.96</v>
          </cell>
          <cell r="AN71">
            <v>657.50400000000002</v>
          </cell>
          <cell r="AO71">
            <v>606.96</v>
          </cell>
          <cell r="AP71">
            <v>103.74425439532055</v>
          </cell>
          <cell r="AQ71">
            <v>-40.367041673999864</v>
          </cell>
        </row>
        <row r="72">
          <cell r="B72">
            <v>39295</v>
          </cell>
          <cell r="C72" t="str">
            <v>2007/08</v>
          </cell>
          <cell r="D72">
            <v>96.361667999999995</v>
          </cell>
          <cell r="E72">
            <v>115.30281600000008</v>
          </cell>
          <cell r="F72">
            <v>0</v>
          </cell>
          <cell r="G72">
            <v>90.025960000000012</v>
          </cell>
          <cell r="H72">
            <v>-113.88</v>
          </cell>
          <cell r="I72">
            <v>0</v>
          </cell>
          <cell r="J72">
            <v>309.15851040000013</v>
          </cell>
          <cell r="K72">
            <v>171.99332639999994</v>
          </cell>
          <cell r="L72">
            <v>-78.675152368319971</v>
          </cell>
          <cell r="M72">
            <v>-43.708417982399979</v>
          </cell>
          <cell r="N72">
            <v>542.85204599999963</v>
          </cell>
          <cell r="O72">
            <v>338.20956000000001</v>
          </cell>
          <cell r="P72">
            <v>0</v>
          </cell>
          <cell r="Q72">
            <v>0</v>
          </cell>
          <cell r="R72">
            <v>91.189639800000009</v>
          </cell>
          <cell r="S72">
            <v>50.454399599999995</v>
          </cell>
          <cell r="T72">
            <v>0</v>
          </cell>
          <cell r="U72">
            <v>0</v>
          </cell>
          <cell r="V72">
            <v>-25.177661801279985</v>
          </cell>
          <cell r="W72">
            <v>-13.987589889599995</v>
          </cell>
          <cell r="X72">
            <v>177.32799999839997</v>
          </cell>
          <cell r="Y72">
            <v>98.607999998400004</v>
          </cell>
          <cell r="Z72">
            <v>0</v>
          </cell>
          <cell r="AA72">
            <v>0</v>
          </cell>
          <cell r="AB72">
            <v>-972.42930275359981</v>
          </cell>
          <cell r="AC72">
            <v>-644.86155013599989</v>
          </cell>
          <cell r="AD72">
            <v>-1133.8240000000001</v>
          </cell>
          <cell r="AE72">
            <v>-978.96</v>
          </cell>
          <cell r="AF72">
            <v>1313.5840000000001</v>
          </cell>
          <cell r="AG72">
            <v>820.56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-657.50400000000002</v>
          </cell>
          <cell r="AM72">
            <v>-606.96</v>
          </cell>
          <cell r="AN72">
            <v>657.50400000000002</v>
          </cell>
          <cell r="AO72">
            <v>606.96</v>
          </cell>
          <cell r="AP72">
            <v>206.48774727519998</v>
          </cell>
          <cell r="AQ72">
            <v>3.6365039904001168</v>
          </cell>
        </row>
        <row r="73">
          <cell r="B73">
            <v>39326</v>
          </cell>
          <cell r="C73" t="str">
            <v>2007/08</v>
          </cell>
          <cell r="D73">
            <v>158.35203899999999</v>
          </cell>
          <cell r="E73">
            <v>212.4885239999999</v>
          </cell>
          <cell r="F73">
            <v>0</v>
          </cell>
          <cell r="G73">
            <v>95.683369999999996</v>
          </cell>
          <cell r="H73">
            <v>-119.52</v>
          </cell>
          <cell r="I73">
            <v>0</v>
          </cell>
          <cell r="J73">
            <v>390.16101599999973</v>
          </cell>
          <cell r="K73">
            <v>216.51256800000007</v>
          </cell>
          <cell r="L73">
            <v>-98.343940460399978</v>
          </cell>
          <cell r="M73">
            <v>-54.635522477999977</v>
          </cell>
          <cell r="N73">
            <v>690.78292199999987</v>
          </cell>
          <cell r="O73">
            <v>437.03550000000001</v>
          </cell>
          <cell r="P73">
            <v>0</v>
          </cell>
          <cell r="Q73">
            <v>0</v>
          </cell>
          <cell r="R73">
            <v>115.92080676</v>
          </cell>
          <cell r="S73">
            <v>65.687995439999995</v>
          </cell>
          <cell r="T73">
            <v>9.2292479999999966</v>
          </cell>
          <cell r="U73">
            <v>0</v>
          </cell>
          <cell r="V73">
            <v>-31.472077251599977</v>
          </cell>
          <cell r="W73">
            <v>-17.484487361999992</v>
          </cell>
          <cell r="X73">
            <v>282.60000000000002</v>
          </cell>
          <cell r="Y73">
            <v>153.6</v>
          </cell>
          <cell r="Z73">
            <v>0</v>
          </cell>
          <cell r="AA73">
            <v>0</v>
          </cell>
          <cell r="AB73">
            <v>-1292.4610712161004</v>
          </cell>
          <cell r="AC73">
            <v>-824.01103270299996</v>
          </cell>
          <cell r="AD73">
            <v>-1417.28</v>
          </cell>
          <cell r="AE73">
            <v>-1223.7</v>
          </cell>
          <cell r="AF73">
            <v>1641.98</v>
          </cell>
          <cell r="AG73">
            <v>1025.7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-821.88</v>
          </cell>
          <cell r="AM73">
            <v>-758.7</v>
          </cell>
          <cell r="AN73">
            <v>821.88</v>
          </cell>
          <cell r="AO73">
            <v>758.7</v>
          </cell>
          <cell r="AP73">
            <v>329.94894283189927</v>
          </cell>
          <cell r="AQ73">
            <v>86.876914896999835</v>
          </cell>
        </row>
        <row r="74">
          <cell r="B74">
            <v>39356</v>
          </cell>
          <cell r="C74" t="str">
            <v>2007/08</v>
          </cell>
          <cell r="D74">
            <v>313.81307100000004</v>
          </cell>
          <cell r="E74">
            <v>208.593954</v>
          </cell>
          <cell r="F74">
            <v>10.56</v>
          </cell>
          <cell r="G74">
            <v>73.525559999999999</v>
          </cell>
          <cell r="H74">
            <v>-104.76</v>
          </cell>
          <cell r="I74">
            <v>0</v>
          </cell>
          <cell r="J74">
            <v>138.77446400000005</v>
          </cell>
          <cell r="K74">
            <v>176.32339199999993</v>
          </cell>
          <cell r="L74">
            <v>-78.857270776579966</v>
          </cell>
          <cell r="M74">
            <v>-43.708417982399979</v>
          </cell>
          <cell r="N74">
            <v>558.96889499999963</v>
          </cell>
          <cell r="O74">
            <v>349.6284</v>
          </cell>
          <cell r="P74">
            <v>124.61538458880007</v>
          </cell>
          <cell r="Q74">
            <v>69.230769216000013</v>
          </cell>
          <cell r="R74">
            <v>114.17785487024</v>
          </cell>
          <cell r="S74">
            <v>64.09636218</v>
          </cell>
          <cell r="T74">
            <v>69.16416000000001</v>
          </cell>
          <cell r="U74">
            <v>92.292479999999955</v>
          </cell>
          <cell r="V74">
            <v>-25.235943425819983</v>
          </cell>
          <cell r="W74">
            <v>-13.987589889599995</v>
          </cell>
          <cell r="X74">
            <v>118.96</v>
          </cell>
          <cell r="Y74">
            <v>160.08000000000001</v>
          </cell>
          <cell r="Z74">
            <v>0</v>
          </cell>
          <cell r="AA74">
            <v>0</v>
          </cell>
          <cell r="AB74">
            <v>-1141.9839469637002</v>
          </cell>
          <cell r="AC74">
            <v>-672.06389671600016</v>
          </cell>
          <cell r="AD74">
            <v>-956.88</v>
          </cell>
          <cell r="AE74">
            <v>-828.72</v>
          </cell>
          <cell r="AF74">
            <v>1242.048</v>
          </cell>
          <cell r="AG74">
            <v>448.32</v>
          </cell>
          <cell r="AH74">
            <v>0</v>
          </cell>
          <cell r="AI74">
            <v>0</v>
          </cell>
          <cell r="AJ74">
            <v>6.48</v>
          </cell>
          <cell r="AK74">
            <v>3.6</v>
          </cell>
          <cell r="AL74">
            <v>-868.32</v>
          </cell>
          <cell r="AM74">
            <v>-543.36</v>
          </cell>
          <cell r="AN74">
            <v>821.52</v>
          </cell>
          <cell r="AO74">
            <v>678.72</v>
          </cell>
          <cell r="AP74">
            <v>343.04466829293966</v>
          </cell>
          <cell r="AQ74">
            <v>222.57101280800009</v>
          </cell>
        </row>
        <row r="75">
          <cell r="B75">
            <v>39387</v>
          </cell>
          <cell r="C75" t="str">
            <v>2007/08</v>
          </cell>
          <cell r="D75">
            <v>333.20351699999998</v>
          </cell>
          <cell r="E75">
            <v>208.59984</v>
          </cell>
          <cell r="F75">
            <v>14.311389999999999</v>
          </cell>
          <cell r="G75">
            <v>67.479780000000005</v>
          </cell>
          <cell r="H75">
            <v>-100.8</v>
          </cell>
          <cell r="I75">
            <v>0</v>
          </cell>
          <cell r="J75">
            <v>141.79868240000005</v>
          </cell>
          <cell r="K75">
            <v>179.27604719999999</v>
          </cell>
          <cell r="L75">
            <v>-78.493033960059989</v>
          </cell>
          <cell r="M75">
            <v>-43.708417982399979</v>
          </cell>
          <cell r="N75">
            <v>717.08941800000014</v>
          </cell>
          <cell r="O75">
            <v>442.68606</v>
          </cell>
          <cell r="P75">
            <v>124.32692305040005</v>
          </cell>
          <cell r="Q75">
            <v>69.230769216000013</v>
          </cell>
          <cell r="R75">
            <v>102.08601882000001</v>
          </cell>
          <cell r="S75">
            <v>56.985897599999994</v>
          </cell>
          <cell r="T75">
            <v>62.247743999999983</v>
          </cell>
          <cell r="U75">
            <v>83.063231999999957</v>
          </cell>
          <cell r="V75">
            <v>-25.177661801279985</v>
          </cell>
          <cell r="W75">
            <v>-13.987589889599995</v>
          </cell>
          <cell r="X75">
            <v>0</v>
          </cell>
          <cell r="Y75">
            <v>164.16</v>
          </cell>
          <cell r="Z75">
            <v>0</v>
          </cell>
          <cell r="AA75">
            <v>0</v>
          </cell>
          <cell r="AB75">
            <v>-1339.5209296600005</v>
          </cell>
          <cell r="AC75">
            <v>-773.09782142799997</v>
          </cell>
          <cell r="AD75">
            <v>-956.88</v>
          </cell>
          <cell r="AE75">
            <v>-828.72</v>
          </cell>
          <cell r="AF75">
            <v>1242.048</v>
          </cell>
          <cell r="AG75">
            <v>448.32</v>
          </cell>
          <cell r="AH75">
            <v>0</v>
          </cell>
          <cell r="AI75">
            <v>0</v>
          </cell>
          <cell r="AJ75">
            <v>6.48</v>
          </cell>
          <cell r="AK75">
            <v>3.6</v>
          </cell>
          <cell r="AL75">
            <v>-868.32</v>
          </cell>
          <cell r="AM75">
            <v>-543.36</v>
          </cell>
          <cell r="AN75">
            <v>821.52</v>
          </cell>
          <cell r="AO75">
            <v>678.72</v>
          </cell>
          <cell r="AP75">
            <v>195.92006784905959</v>
          </cell>
          <cell r="AQ75">
            <v>199.24779671600041</v>
          </cell>
        </row>
        <row r="76">
          <cell r="B76">
            <v>39417</v>
          </cell>
          <cell r="C76" t="str">
            <v>2007/08</v>
          </cell>
          <cell r="D76">
            <v>415.72621800000002</v>
          </cell>
          <cell r="E76">
            <v>260.74979999999999</v>
          </cell>
          <cell r="F76">
            <v>17.8</v>
          </cell>
          <cell r="G76">
            <v>84.290329999999997</v>
          </cell>
          <cell r="H76">
            <v>-126.72</v>
          </cell>
          <cell r="I76">
            <v>0</v>
          </cell>
          <cell r="J76">
            <v>180.20277199999992</v>
          </cell>
          <cell r="K76">
            <v>226.80831599999985</v>
          </cell>
          <cell r="L76">
            <v>-98.343940460399978</v>
          </cell>
          <cell r="M76">
            <v>-54.635522477999977</v>
          </cell>
          <cell r="N76">
            <v>915.93615600000032</v>
          </cell>
          <cell r="O76">
            <v>572.94323999999995</v>
          </cell>
          <cell r="P76">
            <v>155.76923073600003</v>
          </cell>
          <cell r="Q76">
            <v>86.538461520000027</v>
          </cell>
          <cell r="R76">
            <v>119.23687753840001</v>
          </cell>
          <cell r="S76">
            <v>66.927655709999996</v>
          </cell>
          <cell r="T76">
            <v>0</v>
          </cell>
          <cell r="U76">
            <v>115.3656</v>
          </cell>
          <cell r="V76">
            <v>-31.472077251599977</v>
          </cell>
          <cell r="W76">
            <v>-17.484487361999992</v>
          </cell>
          <cell r="X76">
            <v>0</v>
          </cell>
          <cell r="Y76">
            <v>209.46</v>
          </cell>
          <cell r="Z76">
            <v>0</v>
          </cell>
          <cell r="AA76">
            <v>0</v>
          </cell>
          <cell r="AB76">
            <v>-1795.1726023950002</v>
          </cell>
          <cell r="AC76">
            <v>-1048.3657885700002</v>
          </cell>
          <cell r="AD76">
            <v>-1196.0999999999999</v>
          </cell>
          <cell r="AE76">
            <v>-1035.9000000000001</v>
          </cell>
          <cell r="AF76">
            <v>1552.56</v>
          </cell>
          <cell r="AG76">
            <v>560.4</v>
          </cell>
          <cell r="AH76">
            <v>0</v>
          </cell>
          <cell r="AI76">
            <v>0</v>
          </cell>
          <cell r="AJ76">
            <v>8.1</v>
          </cell>
          <cell r="AK76">
            <v>4.5</v>
          </cell>
          <cell r="AL76">
            <v>-1085.4000000000001</v>
          </cell>
          <cell r="AM76">
            <v>-679.2</v>
          </cell>
          <cell r="AN76">
            <v>1026.9000000000001</v>
          </cell>
          <cell r="AO76">
            <v>848.4</v>
          </cell>
          <cell r="AP76">
            <v>59.022634167400192</v>
          </cell>
          <cell r="AQ76">
            <v>200.79760482000023</v>
          </cell>
        </row>
        <row r="77">
          <cell r="B77">
            <v>39448</v>
          </cell>
          <cell r="C77" t="str">
            <v>2007/08</v>
          </cell>
          <cell r="D77">
            <v>235.62737099999998</v>
          </cell>
          <cell r="E77">
            <v>197.856909</v>
          </cell>
          <cell r="F77">
            <v>14.28</v>
          </cell>
          <cell r="G77">
            <v>66.416320000000013</v>
          </cell>
          <cell r="H77">
            <v>-99.72</v>
          </cell>
          <cell r="I77">
            <v>0</v>
          </cell>
          <cell r="J77">
            <v>146.42791759999997</v>
          </cell>
          <cell r="K77">
            <v>182.7237528</v>
          </cell>
          <cell r="L77">
            <v>-78.675152368319971</v>
          </cell>
          <cell r="M77">
            <v>-43.708417982399979</v>
          </cell>
          <cell r="N77">
            <v>495.05772599999978</v>
          </cell>
          <cell r="O77">
            <v>458.16624000000002</v>
          </cell>
          <cell r="P77">
            <v>124.61538458880007</v>
          </cell>
          <cell r="Q77">
            <v>69.230769216000013</v>
          </cell>
          <cell r="R77">
            <v>77.0426152</v>
          </cell>
          <cell r="S77">
            <v>43.553182200000002</v>
          </cell>
          <cell r="T77">
            <v>69.16416000000001</v>
          </cell>
          <cell r="U77">
            <v>92.292479999999955</v>
          </cell>
          <cell r="V77">
            <v>-25.177661801279985</v>
          </cell>
          <cell r="W77">
            <v>-13.987589889599995</v>
          </cell>
          <cell r="X77">
            <v>0</v>
          </cell>
          <cell r="Y77">
            <v>168.92400000000001</v>
          </cell>
          <cell r="Z77">
            <v>0</v>
          </cell>
          <cell r="AA77">
            <v>0</v>
          </cell>
          <cell r="AB77">
            <v>-1449.3183029880004</v>
          </cell>
          <cell r="AC77">
            <v>-829.8652105289998</v>
          </cell>
          <cell r="AD77">
            <v>-956.88</v>
          </cell>
          <cell r="AE77">
            <v>-828.72</v>
          </cell>
          <cell r="AF77">
            <v>1242.048</v>
          </cell>
          <cell r="AG77">
            <v>448.32</v>
          </cell>
          <cell r="AH77">
            <v>0</v>
          </cell>
          <cell r="AI77">
            <v>0</v>
          </cell>
          <cell r="AJ77">
            <v>6.48</v>
          </cell>
          <cell r="AK77">
            <v>3.6</v>
          </cell>
          <cell r="AL77">
            <v>-868.32</v>
          </cell>
          <cell r="AM77">
            <v>-543.36</v>
          </cell>
          <cell r="AN77">
            <v>821.52</v>
          </cell>
          <cell r="AO77">
            <v>678.72</v>
          </cell>
          <cell r="AP77">
            <v>-245.82794276880031</v>
          </cell>
          <cell r="AQ77">
            <v>150.16243481500027</v>
          </cell>
        </row>
        <row r="78">
          <cell r="B78">
            <v>39479</v>
          </cell>
          <cell r="C78" t="str">
            <v>2007/08</v>
          </cell>
          <cell r="D78">
            <v>239.77209600000003</v>
          </cell>
          <cell r="E78">
            <v>208.21430699999999</v>
          </cell>
          <cell r="F78">
            <v>14.08</v>
          </cell>
          <cell r="G78">
            <v>66.700919999999996</v>
          </cell>
          <cell r="H78">
            <v>-101.52</v>
          </cell>
          <cell r="I78">
            <v>0</v>
          </cell>
          <cell r="J78">
            <v>146.69646399999999</v>
          </cell>
          <cell r="K78">
            <v>183.28939200000002</v>
          </cell>
          <cell r="L78">
            <v>-78.675152368319971</v>
          </cell>
          <cell r="M78">
            <v>-43.708417982399979</v>
          </cell>
          <cell r="N78">
            <v>484.70817599999975</v>
          </cell>
          <cell r="O78">
            <v>458.16624000000002</v>
          </cell>
          <cell r="P78">
            <v>124.61538458880007</v>
          </cell>
          <cell r="Q78">
            <v>69.230769216000013</v>
          </cell>
          <cell r="R78">
            <v>69.769550080000002</v>
          </cell>
          <cell r="S78">
            <v>39.466972799999994</v>
          </cell>
          <cell r="T78">
            <v>69.16416000000001</v>
          </cell>
          <cell r="U78">
            <v>92.292479999999955</v>
          </cell>
          <cell r="V78">
            <v>-25.177661801279985</v>
          </cell>
          <cell r="W78">
            <v>-13.987589889599995</v>
          </cell>
          <cell r="X78">
            <v>0</v>
          </cell>
          <cell r="Y78">
            <v>168.57599999999999</v>
          </cell>
          <cell r="Z78">
            <v>0</v>
          </cell>
          <cell r="AA78">
            <v>0</v>
          </cell>
          <cell r="AB78">
            <v>-1401.4957855029998</v>
          </cell>
          <cell r="AC78">
            <v>-791.44530570799975</v>
          </cell>
          <cell r="AD78">
            <v>-956.88</v>
          </cell>
          <cell r="AE78">
            <v>-828.72</v>
          </cell>
          <cell r="AF78">
            <v>1242.048</v>
          </cell>
          <cell r="AG78">
            <v>448.32</v>
          </cell>
          <cell r="AH78">
            <v>0</v>
          </cell>
          <cell r="AI78">
            <v>0</v>
          </cell>
          <cell r="AJ78">
            <v>6.48</v>
          </cell>
          <cell r="AK78">
            <v>3.6</v>
          </cell>
          <cell r="AL78">
            <v>-868.32</v>
          </cell>
          <cell r="AM78">
            <v>-543.36</v>
          </cell>
          <cell r="AN78">
            <v>821.52</v>
          </cell>
          <cell r="AO78">
            <v>678.72</v>
          </cell>
          <cell r="AP78">
            <v>-213.21476900379989</v>
          </cell>
          <cell r="AQ78">
            <v>195.35576743600052</v>
          </cell>
        </row>
        <row r="79">
          <cell r="B79">
            <v>39508</v>
          </cell>
          <cell r="C79" t="str">
            <v>2007/08</v>
          </cell>
          <cell r="D79">
            <v>158.02144200000001</v>
          </cell>
          <cell r="E79">
            <v>260.291673</v>
          </cell>
          <cell r="F79">
            <v>12.32</v>
          </cell>
          <cell r="G79">
            <v>62.482370000000003</v>
          </cell>
          <cell r="H79">
            <v>-91.56</v>
          </cell>
          <cell r="I79">
            <v>0</v>
          </cell>
          <cell r="J79">
            <v>181.99651999999998</v>
          </cell>
          <cell r="K79">
            <v>227.50955999999999</v>
          </cell>
          <cell r="L79">
            <v>-98.343940460399978</v>
          </cell>
          <cell r="M79">
            <v>-54.635522477999977</v>
          </cell>
          <cell r="N79">
            <v>348.63170400000007</v>
          </cell>
          <cell r="O79">
            <v>451.8858780000001</v>
          </cell>
          <cell r="P79">
            <v>155.76923073600003</v>
          </cell>
          <cell r="Q79">
            <v>86.538461520000027</v>
          </cell>
          <cell r="R79">
            <v>96.737784000000005</v>
          </cell>
          <cell r="S79">
            <v>53.756653819999997</v>
          </cell>
          <cell r="T79">
            <v>76.080575999999979</v>
          </cell>
          <cell r="U79">
            <v>101.52172799999994</v>
          </cell>
          <cell r="V79">
            <v>-31.472077251599977</v>
          </cell>
          <cell r="W79">
            <v>-17.484487361999992</v>
          </cell>
          <cell r="X79">
            <v>0</v>
          </cell>
          <cell r="Y79">
            <v>207.32400000000001</v>
          </cell>
          <cell r="Z79">
            <v>0</v>
          </cell>
          <cell r="AA79">
            <v>0</v>
          </cell>
          <cell r="AB79">
            <v>-1697.694196765</v>
          </cell>
          <cell r="AC79">
            <v>-927.75667543099985</v>
          </cell>
          <cell r="AD79">
            <v>-1196.0999999999999</v>
          </cell>
          <cell r="AE79">
            <v>-1035.9000000000001</v>
          </cell>
          <cell r="AF79">
            <v>1552.56</v>
          </cell>
          <cell r="AG79">
            <v>560.4</v>
          </cell>
          <cell r="AH79">
            <v>0</v>
          </cell>
          <cell r="AI79">
            <v>0</v>
          </cell>
          <cell r="AJ79">
            <v>8.1</v>
          </cell>
          <cell r="AK79">
            <v>4.5</v>
          </cell>
          <cell r="AL79">
            <v>-1085.4000000000001</v>
          </cell>
          <cell r="AM79">
            <v>-679.2</v>
          </cell>
          <cell r="AN79">
            <v>1026.9000000000001</v>
          </cell>
          <cell r="AO79">
            <v>848.4</v>
          </cell>
          <cell r="AP79">
            <v>-583.45295774099975</v>
          </cell>
          <cell r="AQ79">
            <v>149.63363906900025</v>
          </cell>
        </row>
        <row r="80">
          <cell r="B80">
            <v>39539</v>
          </cell>
          <cell r="C80" t="str">
            <v>2008/09</v>
          </cell>
          <cell r="D80">
            <v>0</v>
          </cell>
          <cell r="E80">
            <v>54.253536000000025</v>
          </cell>
          <cell r="F80">
            <v>0</v>
          </cell>
          <cell r="G80">
            <v>62.63</v>
          </cell>
          <cell r="H80">
            <v>-77.400000000000006</v>
          </cell>
          <cell r="I80">
            <v>0</v>
          </cell>
          <cell r="J80">
            <v>70.214571000000007</v>
          </cell>
          <cell r="K80">
            <v>53.288971199999992</v>
          </cell>
          <cell r="L80">
            <v>-78.675152368319971</v>
          </cell>
          <cell r="M80">
            <v>-43.708417982399979</v>
          </cell>
          <cell r="N80">
            <v>69.348710000000011</v>
          </cell>
          <cell r="O80">
            <v>185.55663600000005</v>
          </cell>
          <cell r="P80">
            <v>0.28846153839999999</v>
          </cell>
          <cell r="Q80">
            <v>0</v>
          </cell>
          <cell r="R80">
            <v>52.598591040000002</v>
          </cell>
          <cell r="S80">
            <v>29.514206399999999</v>
          </cell>
          <cell r="T80">
            <v>165.72896279999995</v>
          </cell>
          <cell r="U80">
            <v>92.279530799999947</v>
          </cell>
          <cell r="V80">
            <v>-25.177661801279985</v>
          </cell>
          <cell r="W80">
            <v>-13.987589889599995</v>
          </cell>
          <cell r="X80">
            <v>163.303</v>
          </cell>
          <cell r="Y80">
            <v>163.99199999999999</v>
          </cell>
          <cell r="Z80">
            <v>0</v>
          </cell>
          <cell r="AA80">
            <v>0</v>
          </cell>
          <cell r="AB80">
            <v>-1087.3252295645</v>
          </cell>
          <cell r="AC80">
            <v>-631.23664177700005</v>
          </cell>
          <cell r="AD80">
            <v>-682.99199999999996</v>
          </cell>
          <cell r="AE80">
            <v>-523.44000000000005</v>
          </cell>
          <cell r="AF80">
            <v>1136.5920000000001</v>
          </cell>
          <cell r="AG80">
            <v>567.84</v>
          </cell>
          <cell r="AH80">
            <v>0</v>
          </cell>
          <cell r="AI80">
            <v>0</v>
          </cell>
          <cell r="AJ80">
            <v>77.760000000000005</v>
          </cell>
          <cell r="AK80">
            <v>43.2</v>
          </cell>
          <cell r="AL80">
            <v>-821.23199999999997</v>
          </cell>
          <cell r="AM80">
            <v>-432.24</v>
          </cell>
          <cell r="AN80">
            <v>687.31200000000001</v>
          </cell>
          <cell r="AO80">
            <v>503.04</v>
          </cell>
          <cell r="AP80">
            <v>-349.65574735569999</v>
          </cell>
          <cell r="AQ80">
            <v>110.98223075100012</v>
          </cell>
        </row>
        <row r="81">
          <cell r="B81">
            <v>39569</v>
          </cell>
          <cell r="C81" t="str">
            <v>2008/09</v>
          </cell>
          <cell r="D81">
            <v>0</v>
          </cell>
          <cell r="E81">
            <v>24.039360000000002</v>
          </cell>
          <cell r="F81">
            <v>0</v>
          </cell>
          <cell r="G81">
            <v>66.035869999999989</v>
          </cell>
          <cell r="H81">
            <v>-84.48</v>
          </cell>
          <cell r="I81">
            <v>0</v>
          </cell>
          <cell r="J81">
            <v>309.4436520000001</v>
          </cell>
          <cell r="K81">
            <v>167.98369680000005</v>
          </cell>
          <cell r="L81">
            <v>-78.675152368319971</v>
          </cell>
          <cell r="M81">
            <v>-43.708417982399979</v>
          </cell>
          <cell r="N81">
            <v>86.800943999999987</v>
          </cell>
          <cell r="O81">
            <v>218.57945200000009</v>
          </cell>
          <cell r="P81">
            <v>0</v>
          </cell>
          <cell r="Q81">
            <v>0</v>
          </cell>
          <cell r="R81">
            <v>45.054592079999999</v>
          </cell>
          <cell r="S81">
            <v>25.652373560000001</v>
          </cell>
          <cell r="T81">
            <v>166.12646399999994</v>
          </cell>
          <cell r="U81">
            <v>92.292479999999955</v>
          </cell>
          <cell r="V81">
            <v>-25.177661801279985</v>
          </cell>
          <cell r="W81">
            <v>-13.987589889599995</v>
          </cell>
          <cell r="X81">
            <v>163.11600000000001</v>
          </cell>
          <cell r="Y81">
            <v>99.18</v>
          </cell>
          <cell r="Z81">
            <v>0</v>
          </cell>
          <cell r="AA81">
            <v>0</v>
          </cell>
          <cell r="AB81">
            <v>-929.49524694040008</v>
          </cell>
          <cell r="AC81">
            <v>-576.73385729009999</v>
          </cell>
          <cell r="AD81">
            <v>-682.99199999999996</v>
          </cell>
          <cell r="AE81">
            <v>-523.44000000000005</v>
          </cell>
          <cell r="AF81">
            <v>1136.5920000000001</v>
          </cell>
          <cell r="AG81">
            <v>567.84</v>
          </cell>
          <cell r="AH81">
            <v>0</v>
          </cell>
          <cell r="AI81">
            <v>0</v>
          </cell>
          <cell r="AJ81">
            <v>77.760000000000005</v>
          </cell>
          <cell r="AK81">
            <v>43.2</v>
          </cell>
          <cell r="AL81">
            <v>-821.23199999999997</v>
          </cell>
          <cell r="AM81">
            <v>-432.24</v>
          </cell>
          <cell r="AN81">
            <v>687.31200000000001</v>
          </cell>
          <cell r="AO81">
            <v>503.04</v>
          </cell>
          <cell r="AP81">
            <v>50.153590969999904</v>
          </cell>
          <cell r="AQ81">
            <v>217.73336719790021</v>
          </cell>
        </row>
        <row r="82">
          <cell r="B82">
            <v>39600</v>
          </cell>
          <cell r="C82" t="str">
            <v>2008/09</v>
          </cell>
          <cell r="D82">
            <v>0</v>
          </cell>
          <cell r="E82">
            <v>67.640160000000009</v>
          </cell>
          <cell r="F82">
            <v>0</v>
          </cell>
          <cell r="G82">
            <v>87.942599999999999</v>
          </cell>
          <cell r="H82">
            <v>-113.28</v>
          </cell>
          <cell r="I82">
            <v>0</v>
          </cell>
          <cell r="J82">
            <v>397.85612400000008</v>
          </cell>
          <cell r="K82">
            <v>221.03118000000001</v>
          </cell>
          <cell r="L82">
            <v>-98.343940460399978</v>
          </cell>
          <cell r="M82">
            <v>-54.635522477999977</v>
          </cell>
          <cell r="N82">
            <v>111.67696799999999</v>
          </cell>
          <cell r="O82">
            <v>230.26623399999997</v>
          </cell>
          <cell r="P82">
            <v>0</v>
          </cell>
          <cell r="Q82">
            <v>0</v>
          </cell>
          <cell r="R82">
            <v>92.204047120000013</v>
          </cell>
          <cell r="S82">
            <v>51.361781679999993</v>
          </cell>
          <cell r="T82">
            <v>207.65807999999998</v>
          </cell>
          <cell r="U82">
            <v>115.3656</v>
          </cell>
          <cell r="V82">
            <v>-31.472077251599977</v>
          </cell>
          <cell r="W82">
            <v>-17.484487361999992</v>
          </cell>
          <cell r="X82">
            <v>352.8</v>
          </cell>
          <cell r="Y82">
            <v>196.2</v>
          </cell>
          <cell r="Z82">
            <v>0</v>
          </cell>
          <cell r="AA82">
            <v>0</v>
          </cell>
          <cell r="AB82">
            <v>-1046.7514604661001</v>
          </cell>
          <cell r="AC82">
            <v>-691.53602575700006</v>
          </cell>
          <cell r="AD82">
            <v>-853.74</v>
          </cell>
          <cell r="AE82">
            <v>-654.29999999999995</v>
          </cell>
          <cell r="AF82">
            <v>1420.74</v>
          </cell>
          <cell r="AG82">
            <v>709.8</v>
          </cell>
          <cell r="AH82">
            <v>0</v>
          </cell>
          <cell r="AI82">
            <v>0</v>
          </cell>
          <cell r="AJ82">
            <v>97.2</v>
          </cell>
          <cell r="AK82">
            <v>54</v>
          </cell>
          <cell r="AL82">
            <v>-1026.54</v>
          </cell>
          <cell r="AM82">
            <v>-540.29999999999995</v>
          </cell>
          <cell r="AN82">
            <v>859.14</v>
          </cell>
          <cell r="AO82">
            <v>628.79999999999995</v>
          </cell>
          <cell r="AP82">
            <v>369.14774094189994</v>
          </cell>
          <cell r="AQ82">
            <v>404.15152008299981</v>
          </cell>
        </row>
        <row r="83">
          <cell r="B83">
            <v>39630</v>
          </cell>
          <cell r="C83" t="str">
            <v>2008/09</v>
          </cell>
          <cell r="D83">
            <v>0</v>
          </cell>
          <cell r="E83">
            <v>52.167767999999974</v>
          </cell>
          <cell r="F83">
            <v>0</v>
          </cell>
          <cell r="G83">
            <v>70.150990000000007</v>
          </cell>
          <cell r="H83">
            <v>-88.8</v>
          </cell>
          <cell r="I83">
            <v>0</v>
          </cell>
          <cell r="J83">
            <v>318.2848992000001</v>
          </cell>
          <cell r="K83">
            <v>176.82494400000004</v>
          </cell>
          <cell r="L83">
            <v>-82.211026278040038</v>
          </cell>
          <cell r="M83">
            <v>-45.632473475040015</v>
          </cell>
          <cell r="N83">
            <v>86.800944000000001</v>
          </cell>
          <cell r="O83">
            <v>113.10577800000004</v>
          </cell>
          <cell r="P83">
            <v>0</v>
          </cell>
          <cell r="Q83">
            <v>0</v>
          </cell>
          <cell r="R83">
            <v>103.39804976911999</v>
          </cell>
          <cell r="S83">
            <v>57.191287199999998</v>
          </cell>
          <cell r="T83">
            <v>156.89721599999993</v>
          </cell>
          <cell r="U83">
            <v>83.063231999999957</v>
          </cell>
          <cell r="V83">
            <v>-25.244565911199984</v>
          </cell>
          <cell r="W83">
            <v>-14.023995944639989</v>
          </cell>
          <cell r="X83">
            <v>271.572</v>
          </cell>
          <cell r="Y83">
            <v>150.99600000000001</v>
          </cell>
          <cell r="Z83">
            <v>0</v>
          </cell>
          <cell r="AA83">
            <v>0</v>
          </cell>
          <cell r="AB83">
            <v>-791.35464214040007</v>
          </cell>
          <cell r="AC83">
            <v>-522.23577548970002</v>
          </cell>
          <cell r="AD83">
            <v>-682.99199999999996</v>
          </cell>
          <cell r="AE83">
            <v>-523.44000000000005</v>
          </cell>
          <cell r="AF83">
            <v>1136.5920000000001</v>
          </cell>
          <cell r="AG83">
            <v>567.84</v>
          </cell>
          <cell r="AH83">
            <v>0</v>
          </cell>
          <cell r="AI83">
            <v>0</v>
          </cell>
          <cell r="AJ83">
            <v>77.760000000000005</v>
          </cell>
          <cell r="AK83">
            <v>43.2</v>
          </cell>
          <cell r="AL83">
            <v>-821.23199999999997</v>
          </cell>
          <cell r="AM83">
            <v>-432.24</v>
          </cell>
          <cell r="AN83">
            <v>687.31200000000001</v>
          </cell>
          <cell r="AO83">
            <v>503.04</v>
          </cell>
          <cell r="AP83">
            <v>346.78287463947993</v>
          </cell>
          <cell r="AQ83">
            <v>280.00775429061997</v>
          </cell>
        </row>
        <row r="84">
          <cell r="B84">
            <v>39661</v>
          </cell>
          <cell r="C84" t="str">
            <v>2008/09</v>
          </cell>
          <cell r="D84">
            <v>0</v>
          </cell>
          <cell r="E84">
            <v>52.167767999999974</v>
          </cell>
          <cell r="F84">
            <v>0</v>
          </cell>
          <cell r="G84">
            <v>70.270600000000002</v>
          </cell>
          <cell r="H84">
            <v>-88.08</v>
          </cell>
          <cell r="I84">
            <v>0</v>
          </cell>
          <cell r="J84">
            <v>309.69535680000013</v>
          </cell>
          <cell r="K84">
            <v>172.53017279999992</v>
          </cell>
          <cell r="L84">
            <v>-82.320731196480025</v>
          </cell>
          <cell r="M84">
            <v>-45.733739553600017</v>
          </cell>
          <cell r="N84">
            <v>125.02824000000001</v>
          </cell>
          <cell r="O84">
            <v>192.62715599999993</v>
          </cell>
          <cell r="P84">
            <v>0</v>
          </cell>
          <cell r="Q84">
            <v>0</v>
          </cell>
          <cell r="R84">
            <v>118.56145740000001</v>
          </cell>
          <cell r="S84">
            <v>65.171412000000004</v>
          </cell>
          <cell r="T84">
            <v>166.12646399999994</v>
          </cell>
          <cell r="U84">
            <v>92.292479999999955</v>
          </cell>
          <cell r="V84">
            <v>-25.246641695039983</v>
          </cell>
          <cell r="W84">
            <v>-14.025912052799988</v>
          </cell>
          <cell r="X84">
            <v>266.30399999999997</v>
          </cell>
          <cell r="Y84">
            <v>148.22399999999999</v>
          </cell>
          <cell r="Z84">
            <v>0</v>
          </cell>
          <cell r="AA84">
            <v>0</v>
          </cell>
          <cell r="AB84">
            <v>-802.56604630389995</v>
          </cell>
          <cell r="AC84">
            <v>-529.60269702740004</v>
          </cell>
          <cell r="AD84">
            <v>-682.99199999999996</v>
          </cell>
          <cell r="AE84">
            <v>-523.44000000000005</v>
          </cell>
          <cell r="AF84">
            <v>1136.5920000000001</v>
          </cell>
          <cell r="AG84">
            <v>567.84</v>
          </cell>
          <cell r="AH84">
            <v>0</v>
          </cell>
          <cell r="AI84">
            <v>0</v>
          </cell>
          <cell r="AJ84">
            <v>77.760000000000005</v>
          </cell>
          <cell r="AK84">
            <v>43.2</v>
          </cell>
          <cell r="AL84">
            <v>-821.23199999999997</v>
          </cell>
          <cell r="AM84">
            <v>-432.24</v>
          </cell>
          <cell r="AN84">
            <v>687.31200000000001</v>
          </cell>
          <cell r="AO84">
            <v>503.04</v>
          </cell>
          <cell r="AP84">
            <v>384.9420990045802</v>
          </cell>
          <cell r="AQ84">
            <v>362.32124016619986</v>
          </cell>
        </row>
        <row r="85">
          <cell r="B85">
            <v>39692</v>
          </cell>
          <cell r="C85" t="str">
            <v>2008/09</v>
          </cell>
          <cell r="D85">
            <v>0</v>
          </cell>
          <cell r="E85">
            <v>109.16697600000002</v>
          </cell>
          <cell r="F85">
            <v>0</v>
          </cell>
          <cell r="G85">
            <v>80.300460000000001</v>
          </cell>
          <cell r="H85">
            <v>-99.48</v>
          </cell>
          <cell r="I85">
            <v>0</v>
          </cell>
          <cell r="J85">
            <v>389.72262239999981</v>
          </cell>
          <cell r="K85">
            <v>216.51256800000007</v>
          </cell>
          <cell r="L85">
            <v>-102.90091399560005</v>
          </cell>
          <cell r="M85">
            <v>-57.167174442000025</v>
          </cell>
          <cell r="N85">
            <v>176.80320799999998</v>
          </cell>
          <cell r="O85">
            <v>274.02808199999981</v>
          </cell>
          <cell r="P85">
            <v>0</v>
          </cell>
          <cell r="Q85">
            <v>0</v>
          </cell>
          <cell r="R85">
            <v>151.78919500000001</v>
          </cell>
          <cell r="S85">
            <v>85.504939680000007</v>
          </cell>
          <cell r="T85">
            <v>207.65807999999998</v>
          </cell>
          <cell r="U85">
            <v>115.3656</v>
          </cell>
          <cell r="V85">
            <v>-31.558302118799972</v>
          </cell>
          <cell r="W85">
            <v>-17.53239006599998</v>
          </cell>
          <cell r="X85">
            <v>345.06</v>
          </cell>
          <cell r="Y85">
            <v>191.7</v>
          </cell>
          <cell r="Z85">
            <v>0</v>
          </cell>
          <cell r="AA85">
            <v>0</v>
          </cell>
          <cell r="AB85">
            <v>-1078.1578778285996</v>
          </cell>
          <cell r="AC85">
            <v>-680.84329175029984</v>
          </cell>
          <cell r="AD85">
            <v>-853.74</v>
          </cell>
          <cell r="AE85">
            <v>-654.29999999999995</v>
          </cell>
          <cell r="AF85">
            <v>1420.74</v>
          </cell>
          <cell r="AG85">
            <v>709.8</v>
          </cell>
          <cell r="AH85">
            <v>0</v>
          </cell>
          <cell r="AI85">
            <v>0</v>
          </cell>
          <cell r="AJ85">
            <v>97.2</v>
          </cell>
          <cell r="AK85">
            <v>54</v>
          </cell>
          <cell r="AL85">
            <v>-1026.54</v>
          </cell>
          <cell r="AM85">
            <v>-540.29999999999995</v>
          </cell>
          <cell r="AN85">
            <v>859.14</v>
          </cell>
          <cell r="AO85">
            <v>628.79999999999995</v>
          </cell>
          <cell r="AP85">
            <v>455.7360114570003</v>
          </cell>
          <cell r="AQ85">
            <v>515.03576942170002</v>
          </cell>
        </row>
        <row r="86">
          <cell r="B86">
            <v>39722</v>
          </cell>
          <cell r="C86" t="str">
            <v>2008/09</v>
          </cell>
          <cell r="D86">
            <v>160.80446399999997</v>
          </cell>
          <cell r="E86">
            <v>194.51848800000002</v>
          </cell>
          <cell r="F86">
            <v>14.28</v>
          </cell>
          <cell r="G86">
            <v>67.620279999999994</v>
          </cell>
          <cell r="H86">
            <v>-101.52</v>
          </cell>
          <cell r="I86">
            <v>0</v>
          </cell>
          <cell r="J86">
            <v>139.10529920000008</v>
          </cell>
          <cell r="K86">
            <v>176.05589759999995</v>
          </cell>
          <cell r="L86">
            <v>-82.511288444620035</v>
          </cell>
          <cell r="M86">
            <v>-45.733739553600017</v>
          </cell>
          <cell r="N86">
            <v>455.30822799999976</v>
          </cell>
          <cell r="O86">
            <v>415.520534</v>
          </cell>
          <cell r="P86">
            <v>0</v>
          </cell>
          <cell r="Q86">
            <v>0</v>
          </cell>
          <cell r="R86">
            <v>157.80784518016003</v>
          </cell>
          <cell r="S86">
            <v>87.053121599999997</v>
          </cell>
          <cell r="T86">
            <v>69.404160000000005</v>
          </cell>
          <cell r="U86">
            <v>92.292479999999955</v>
          </cell>
          <cell r="V86">
            <v>-25.305082995259987</v>
          </cell>
          <cell r="W86">
            <v>-14.025912052799988</v>
          </cell>
          <cell r="X86">
            <v>0</v>
          </cell>
          <cell r="Y86">
            <v>130.24799999999999</v>
          </cell>
          <cell r="Z86">
            <v>0</v>
          </cell>
          <cell r="AA86">
            <v>0</v>
          </cell>
          <cell r="AB86">
            <v>-944.29663386979985</v>
          </cell>
          <cell r="AC86">
            <v>-544.36043186610004</v>
          </cell>
          <cell r="AD86">
            <v>-510.62400000000002</v>
          </cell>
          <cell r="AE86">
            <v>-544.79999999999995</v>
          </cell>
          <cell r="AF86">
            <v>940.03200000000004</v>
          </cell>
          <cell r="AG86">
            <v>161.4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-823.39200000000005</v>
          </cell>
          <cell r="AM86">
            <v>-96.6</v>
          </cell>
          <cell r="AN86">
            <v>432.86399999999998</v>
          </cell>
          <cell r="AO86">
            <v>487.2</v>
          </cell>
          <cell r="AP86">
            <v>-118.04300892952014</v>
          </cell>
          <cell r="AQ86">
            <v>566.38871772749974</v>
          </cell>
        </row>
        <row r="87">
          <cell r="B87">
            <v>39753</v>
          </cell>
          <cell r="C87" t="str">
            <v>2008/09</v>
          </cell>
          <cell r="D87">
            <v>169.40678399999996</v>
          </cell>
          <cell r="E87">
            <v>208.42655400000004</v>
          </cell>
          <cell r="F87">
            <v>14.28</v>
          </cell>
          <cell r="G87">
            <v>67.493429999999989</v>
          </cell>
          <cell r="H87">
            <v>-101.28</v>
          </cell>
          <cell r="I87">
            <v>0</v>
          </cell>
          <cell r="J87">
            <v>141.44289200000006</v>
          </cell>
          <cell r="K87">
            <v>178.928676</v>
          </cell>
          <cell r="L87">
            <v>-82.13017394834003</v>
          </cell>
          <cell r="M87">
            <v>-45.733739553600017</v>
          </cell>
          <cell r="N87">
            <v>478.28899199999972</v>
          </cell>
          <cell r="O87">
            <v>449.20608000000004</v>
          </cell>
          <cell r="P87">
            <v>0</v>
          </cell>
          <cell r="Q87">
            <v>0</v>
          </cell>
          <cell r="R87">
            <v>144.57090579999999</v>
          </cell>
          <cell r="S87">
            <v>80.999121060000007</v>
          </cell>
          <cell r="T87">
            <v>65.705951999999996</v>
          </cell>
          <cell r="U87">
            <v>87.677855999999963</v>
          </cell>
          <cell r="V87">
            <v>-25.188200394819987</v>
          </cell>
          <cell r="W87">
            <v>-14.025912052799988</v>
          </cell>
          <cell r="X87">
            <v>0</v>
          </cell>
          <cell r="Y87">
            <v>147.696</v>
          </cell>
          <cell r="Z87">
            <v>0</v>
          </cell>
          <cell r="AA87">
            <v>0</v>
          </cell>
          <cell r="AB87">
            <v>-1181.2559390225001</v>
          </cell>
          <cell r="AC87">
            <v>-650.71427196799993</v>
          </cell>
          <cell r="AD87">
            <v>-510.62400000000002</v>
          </cell>
          <cell r="AE87">
            <v>-544.79999999999995</v>
          </cell>
          <cell r="AF87">
            <v>940.03200000000004</v>
          </cell>
          <cell r="AG87">
            <v>161.4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-823.39200000000005</v>
          </cell>
          <cell r="AM87">
            <v>-96.6</v>
          </cell>
          <cell r="AN87">
            <v>432.86399999999998</v>
          </cell>
          <cell r="AO87">
            <v>487.2</v>
          </cell>
          <cell r="AP87">
            <v>-337.2787875656602</v>
          </cell>
          <cell r="AQ87">
            <v>517.15379348559986</v>
          </cell>
        </row>
        <row r="88">
          <cell r="B88">
            <v>39783</v>
          </cell>
          <cell r="C88" t="str">
            <v>2008/09</v>
          </cell>
          <cell r="D88">
            <v>212.77386799999991</v>
          </cell>
          <cell r="E88">
            <v>260.57370000000003</v>
          </cell>
          <cell r="F88">
            <v>17.850000000000001</v>
          </cell>
          <cell r="G88">
            <v>84.29258999999999</v>
          </cell>
          <cell r="H88">
            <v>-126.6</v>
          </cell>
          <cell r="I88">
            <v>0</v>
          </cell>
          <cell r="J88">
            <v>180.20277199999992</v>
          </cell>
          <cell r="K88">
            <v>226.80831599999985</v>
          </cell>
          <cell r="L88">
            <v>-102.90091399560005</v>
          </cell>
          <cell r="M88">
            <v>-57.167174442000025</v>
          </cell>
          <cell r="N88">
            <v>597.76696799999979</v>
          </cell>
          <cell r="O88">
            <v>561.50760000000002</v>
          </cell>
          <cell r="P88">
            <v>0</v>
          </cell>
          <cell r="Q88">
            <v>0</v>
          </cell>
          <cell r="R88">
            <v>163.26115774359999</v>
          </cell>
          <cell r="S88">
            <v>91.355077019999996</v>
          </cell>
          <cell r="T88">
            <v>86.455199999999991</v>
          </cell>
          <cell r="U88">
            <v>115.3656</v>
          </cell>
          <cell r="V88">
            <v>-31.558302118799972</v>
          </cell>
          <cell r="W88">
            <v>-17.53239006599998</v>
          </cell>
          <cell r="X88">
            <v>0</v>
          </cell>
          <cell r="Y88">
            <v>209.46</v>
          </cell>
          <cell r="Z88">
            <v>0</v>
          </cell>
          <cell r="AA88">
            <v>0</v>
          </cell>
          <cell r="AB88">
            <v>-1596.5662150706003</v>
          </cell>
          <cell r="AC88">
            <v>-890.54062222500011</v>
          </cell>
          <cell r="AD88">
            <v>-638.28</v>
          </cell>
          <cell r="AE88">
            <v>-681</v>
          </cell>
          <cell r="AF88">
            <v>1175.04</v>
          </cell>
          <cell r="AG88">
            <v>201.75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-1029.24</v>
          </cell>
          <cell r="AM88">
            <v>-120.75</v>
          </cell>
          <cell r="AN88">
            <v>541.08000000000004</v>
          </cell>
          <cell r="AO88">
            <v>609</v>
          </cell>
          <cell r="AP88">
            <v>-550.71546544140062</v>
          </cell>
          <cell r="AQ88">
            <v>593.12269628700005</v>
          </cell>
        </row>
        <row r="89">
          <cell r="B89">
            <v>39814</v>
          </cell>
          <cell r="C89" t="str">
            <v>2008/09</v>
          </cell>
          <cell r="D89">
            <v>113.99645200000001</v>
          </cell>
          <cell r="E89">
            <v>207.13718799999995</v>
          </cell>
          <cell r="F89">
            <v>14.28</v>
          </cell>
          <cell r="G89">
            <v>66.384140000000002</v>
          </cell>
          <cell r="H89">
            <v>-99.72</v>
          </cell>
          <cell r="I89">
            <v>0</v>
          </cell>
          <cell r="J89">
            <v>146.23757679999997</v>
          </cell>
          <cell r="K89">
            <v>182.63273039999996</v>
          </cell>
          <cell r="L89">
            <v>-82.320731196480025</v>
          </cell>
          <cell r="M89">
            <v>-45.733739553600017</v>
          </cell>
          <cell r="N89">
            <v>477.58195199999972</v>
          </cell>
          <cell r="O89">
            <v>449.20608000000004</v>
          </cell>
          <cell r="P89">
            <v>0</v>
          </cell>
          <cell r="Q89">
            <v>0</v>
          </cell>
          <cell r="R89">
            <v>106.27087142016001</v>
          </cell>
          <cell r="S89">
            <v>59.928710399999993</v>
          </cell>
          <cell r="T89">
            <v>62.247743999999983</v>
          </cell>
          <cell r="U89">
            <v>83.063231999999957</v>
          </cell>
          <cell r="V89">
            <v>-25.246641695039983</v>
          </cell>
          <cell r="W89">
            <v>-14.025912052799988</v>
          </cell>
          <cell r="X89">
            <v>0</v>
          </cell>
          <cell r="Y89">
            <v>168.852</v>
          </cell>
          <cell r="Z89">
            <v>0</v>
          </cell>
          <cell r="AA89">
            <v>0</v>
          </cell>
          <cell r="AB89">
            <v>-1312.2929381450001</v>
          </cell>
          <cell r="AC89">
            <v>-694.79702936900014</v>
          </cell>
          <cell r="AD89">
            <v>-510.62400000000002</v>
          </cell>
          <cell r="AE89">
            <v>-544.79999999999995</v>
          </cell>
          <cell r="AF89">
            <v>940.03200000000004</v>
          </cell>
          <cell r="AG89">
            <v>161.4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-823.39200000000005</v>
          </cell>
          <cell r="AM89">
            <v>-96.6</v>
          </cell>
          <cell r="AN89">
            <v>432.86399999999998</v>
          </cell>
          <cell r="AO89">
            <v>487.2</v>
          </cell>
          <cell r="AP89">
            <v>-560.08571481636022</v>
          </cell>
          <cell r="AQ89">
            <v>469.84739982459951</v>
          </cell>
        </row>
        <row r="90">
          <cell r="B90">
            <v>39845</v>
          </cell>
          <cell r="C90" t="str">
            <v>2008/09</v>
          </cell>
          <cell r="D90">
            <v>109.960432</v>
          </cell>
          <cell r="E90">
            <v>206.91918399999997</v>
          </cell>
          <cell r="F90">
            <v>14.13</v>
          </cell>
          <cell r="G90">
            <v>66.840600000000009</v>
          </cell>
          <cell r="H90">
            <v>-101.52</v>
          </cell>
          <cell r="I90">
            <v>0</v>
          </cell>
          <cell r="J90">
            <v>146.68562800000001</v>
          </cell>
          <cell r="K90">
            <v>183.25688400000001</v>
          </cell>
          <cell r="L90">
            <v>-82.320731196480025</v>
          </cell>
          <cell r="M90">
            <v>-45.733739553600017</v>
          </cell>
          <cell r="N90">
            <v>478.28899199999972</v>
          </cell>
          <cell r="O90">
            <v>449.20608000000004</v>
          </cell>
          <cell r="P90">
            <v>0</v>
          </cell>
          <cell r="Q90">
            <v>0</v>
          </cell>
          <cell r="R90">
            <v>103.31995324</v>
          </cell>
          <cell r="S90">
            <v>57.727459199999998</v>
          </cell>
          <cell r="T90">
            <v>69.16416000000001</v>
          </cell>
          <cell r="U90">
            <v>92.292479999999955</v>
          </cell>
          <cell r="V90">
            <v>-25.246641695039983</v>
          </cell>
          <cell r="W90">
            <v>-14.025912052799988</v>
          </cell>
          <cell r="X90">
            <v>0</v>
          </cell>
          <cell r="Y90">
            <v>168.6</v>
          </cell>
          <cell r="Z90">
            <v>0</v>
          </cell>
          <cell r="AA90">
            <v>0</v>
          </cell>
          <cell r="AB90">
            <v>-1307.8350366990999</v>
          </cell>
          <cell r="AC90">
            <v>-674.08821084099986</v>
          </cell>
          <cell r="AD90">
            <v>-510.62400000000002</v>
          </cell>
          <cell r="AE90">
            <v>-544.79999999999995</v>
          </cell>
          <cell r="AF90">
            <v>940.03200000000004</v>
          </cell>
          <cell r="AG90">
            <v>161.4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-823.39200000000005</v>
          </cell>
          <cell r="AM90">
            <v>-96.6</v>
          </cell>
          <cell r="AN90">
            <v>432.86399999999998</v>
          </cell>
          <cell r="AO90">
            <v>487.2</v>
          </cell>
          <cell r="AP90">
            <v>-556.4932443506201</v>
          </cell>
          <cell r="AQ90">
            <v>498.19482475260014</v>
          </cell>
        </row>
        <row r="91">
          <cell r="B91">
            <v>39873</v>
          </cell>
          <cell r="C91" t="str">
            <v>2008/09</v>
          </cell>
          <cell r="D91">
            <v>135.44726</v>
          </cell>
          <cell r="E91">
            <v>258.75896399999999</v>
          </cell>
          <cell r="F91">
            <v>12.32</v>
          </cell>
          <cell r="G91">
            <v>62.458449999999999</v>
          </cell>
          <cell r="H91">
            <v>-91.68</v>
          </cell>
          <cell r="I91">
            <v>0</v>
          </cell>
          <cell r="J91">
            <v>182.03652</v>
          </cell>
          <cell r="K91">
            <v>227.50955999999999</v>
          </cell>
          <cell r="L91">
            <v>-102.90091399560005</v>
          </cell>
          <cell r="M91">
            <v>-57.167174442000025</v>
          </cell>
          <cell r="N91">
            <v>597.95551199999977</v>
          </cell>
          <cell r="O91">
            <v>561.50760000000002</v>
          </cell>
          <cell r="P91">
            <v>0</v>
          </cell>
          <cell r="Q91">
            <v>0</v>
          </cell>
          <cell r="R91">
            <v>149.16939575999999</v>
          </cell>
          <cell r="S91">
            <v>83.255256240000008</v>
          </cell>
          <cell r="T91">
            <v>79.538783999999978</v>
          </cell>
          <cell r="U91">
            <v>106.13635199999995</v>
          </cell>
          <cell r="V91">
            <v>-31.558302118799972</v>
          </cell>
          <cell r="W91">
            <v>-17.53239006599998</v>
          </cell>
          <cell r="X91">
            <v>0</v>
          </cell>
          <cell r="Y91">
            <v>207.48</v>
          </cell>
          <cell r="Z91">
            <v>0</v>
          </cell>
          <cell r="AA91">
            <v>0</v>
          </cell>
          <cell r="AB91">
            <v>-1440.4876278018</v>
          </cell>
          <cell r="AC91">
            <v>-751.33152275380007</v>
          </cell>
          <cell r="AD91">
            <v>-638.28</v>
          </cell>
          <cell r="AE91">
            <v>-681</v>
          </cell>
          <cell r="AF91">
            <v>1175.04</v>
          </cell>
          <cell r="AG91">
            <v>201.75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-1029.24</v>
          </cell>
          <cell r="AM91">
            <v>-120.75</v>
          </cell>
          <cell r="AN91">
            <v>541.08000000000004</v>
          </cell>
          <cell r="AO91">
            <v>609</v>
          </cell>
          <cell r="AP91">
            <v>-461.55937215620048</v>
          </cell>
          <cell r="AQ91">
            <v>690.07509497820001</v>
          </cell>
        </row>
        <row r="92">
          <cell r="B92">
            <v>39904</v>
          </cell>
          <cell r="C92" t="str">
            <v>2009/10</v>
          </cell>
          <cell r="D92">
            <v>0.88379999999999992</v>
          </cell>
          <cell r="E92">
            <v>111.52672200000006</v>
          </cell>
          <cell r="F92">
            <v>0</v>
          </cell>
          <cell r="G92">
            <v>51.996679999999998</v>
          </cell>
          <cell r="H92">
            <v>-63.48</v>
          </cell>
          <cell r="I92">
            <v>0</v>
          </cell>
          <cell r="J92">
            <v>221.51415599999996</v>
          </cell>
          <cell r="K92">
            <v>133.10168400000003</v>
          </cell>
          <cell r="L92">
            <v>-82.320731196480025</v>
          </cell>
          <cell r="M92">
            <v>-45.733739553600017</v>
          </cell>
          <cell r="N92">
            <v>248.66302200000007</v>
          </cell>
          <cell r="O92">
            <v>348.98708799999991</v>
          </cell>
          <cell r="P92">
            <v>0</v>
          </cell>
          <cell r="Q92">
            <v>0</v>
          </cell>
          <cell r="R92">
            <v>80.004620200000005</v>
          </cell>
          <cell r="S92">
            <v>45.512164800000001</v>
          </cell>
          <cell r="T92">
            <v>166.12646399999994</v>
          </cell>
          <cell r="U92">
            <v>92.292479999999955</v>
          </cell>
          <cell r="V92">
            <v>-25.246641695039983</v>
          </cell>
          <cell r="W92">
            <v>-14.025912052799988</v>
          </cell>
          <cell r="X92">
            <v>120.312</v>
          </cell>
          <cell r="Y92">
            <v>164.136</v>
          </cell>
          <cell r="Z92">
            <v>0</v>
          </cell>
          <cell r="AA92">
            <v>0</v>
          </cell>
          <cell r="AB92">
            <v>-977.07598909040007</v>
          </cell>
          <cell r="AC92">
            <v>-556.20998019969988</v>
          </cell>
          <cell r="AD92">
            <v>-8.64</v>
          </cell>
          <cell r="AE92">
            <v>-190.32</v>
          </cell>
          <cell r="AF92">
            <v>140.83199999999999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-140.83199999999999</v>
          </cell>
          <cell r="AM92">
            <v>0</v>
          </cell>
          <cell r="AN92">
            <v>0</v>
          </cell>
          <cell r="AO92">
            <v>185.52</v>
          </cell>
          <cell r="AP92">
            <v>-319.25929978192005</v>
          </cell>
          <cell r="AQ92">
            <v>326.78318699390036</v>
          </cell>
        </row>
        <row r="93">
          <cell r="B93">
            <v>39934</v>
          </cell>
          <cell r="C93" t="str">
            <v>2009/10</v>
          </cell>
          <cell r="D93">
            <v>0</v>
          </cell>
          <cell r="E93">
            <v>97.842552000000055</v>
          </cell>
          <cell r="F93">
            <v>0</v>
          </cell>
          <cell r="G93">
            <v>53.8</v>
          </cell>
          <cell r="H93">
            <v>-68.400000000000006</v>
          </cell>
          <cell r="I93">
            <v>0</v>
          </cell>
          <cell r="J93">
            <v>207.76930920000007</v>
          </cell>
          <cell r="K93">
            <v>110.51559</v>
          </cell>
          <cell r="L93">
            <v>-82.320731196480025</v>
          </cell>
          <cell r="M93">
            <v>-45.733739553600017</v>
          </cell>
          <cell r="N93">
            <v>251.09739999999999</v>
          </cell>
          <cell r="O93">
            <v>341.29017199999993</v>
          </cell>
          <cell r="P93">
            <v>0</v>
          </cell>
          <cell r="Q93">
            <v>0</v>
          </cell>
          <cell r="R93">
            <v>64.506116819999988</v>
          </cell>
          <cell r="S93">
            <v>37.03369464</v>
          </cell>
          <cell r="T93">
            <v>166.12646399999994</v>
          </cell>
          <cell r="U93">
            <v>92.292479999999955</v>
          </cell>
          <cell r="V93">
            <v>-25.246641695039983</v>
          </cell>
          <cell r="W93">
            <v>-14.025912052799988</v>
          </cell>
          <cell r="X93">
            <v>107.104</v>
          </cell>
          <cell r="Y93">
            <v>144.672</v>
          </cell>
          <cell r="Z93">
            <v>0</v>
          </cell>
          <cell r="AA93">
            <v>0</v>
          </cell>
          <cell r="AB93">
            <v>-819.3837661097001</v>
          </cell>
          <cell r="AC93">
            <v>-502.80368459800002</v>
          </cell>
          <cell r="AD93">
            <v>-8.64</v>
          </cell>
          <cell r="AE93">
            <v>-190.32</v>
          </cell>
          <cell r="AF93">
            <v>140.83199999999999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-140.83199999999999</v>
          </cell>
          <cell r="AM93">
            <v>0</v>
          </cell>
          <cell r="AN93">
            <v>0</v>
          </cell>
          <cell r="AO93">
            <v>185.52</v>
          </cell>
          <cell r="AP93">
            <v>-207.38784898122003</v>
          </cell>
          <cell r="AQ93">
            <v>310.08315243559997</v>
          </cell>
        </row>
        <row r="94">
          <cell r="B94">
            <v>39965</v>
          </cell>
          <cell r="C94" t="str">
            <v>2009/10</v>
          </cell>
          <cell r="D94">
            <v>1.5908399999999998</v>
          </cell>
          <cell r="E94">
            <v>145.47642600000009</v>
          </cell>
          <cell r="F94">
            <v>0.15</v>
          </cell>
          <cell r="G94">
            <v>31.592599999999997</v>
          </cell>
          <cell r="H94">
            <v>-40.44</v>
          </cell>
          <cell r="I94">
            <v>0</v>
          </cell>
          <cell r="J94">
            <v>397.85612400000008</v>
          </cell>
          <cell r="K94">
            <v>221.03118000000001</v>
          </cell>
          <cell r="L94">
            <v>-102.90091399560005</v>
          </cell>
          <cell r="M94">
            <v>-57.167174442000025</v>
          </cell>
          <cell r="N94">
            <v>378.67884000000004</v>
          </cell>
          <cell r="O94">
            <v>534.11569200000008</v>
          </cell>
          <cell r="P94">
            <v>0</v>
          </cell>
          <cell r="Q94">
            <v>0</v>
          </cell>
          <cell r="R94">
            <v>142.20775226000001</v>
          </cell>
          <cell r="S94">
            <v>78.419848959999996</v>
          </cell>
          <cell r="T94">
            <v>198.42883199999997</v>
          </cell>
          <cell r="U94">
            <v>106.13635199999995</v>
          </cell>
          <cell r="V94">
            <v>-31.558302118799972</v>
          </cell>
          <cell r="W94">
            <v>-17.53239006599998</v>
          </cell>
          <cell r="X94">
            <v>76.650666667200014</v>
          </cell>
          <cell r="Y94">
            <v>102.27200000159999</v>
          </cell>
          <cell r="Z94">
            <v>0</v>
          </cell>
          <cell r="AA94">
            <v>0</v>
          </cell>
          <cell r="AB94">
            <v>-903.07043168219991</v>
          </cell>
          <cell r="AC94">
            <v>-593.26971800189995</v>
          </cell>
          <cell r="AD94">
            <v>-10.8</v>
          </cell>
          <cell r="AE94">
            <v>-237.9</v>
          </cell>
          <cell r="AF94">
            <v>176.04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-176.04</v>
          </cell>
          <cell r="AM94">
            <v>0</v>
          </cell>
          <cell r="AN94">
            <v>0</v>
          </cell>
          <cell r="AO94">
            <v>231.9</v>
          </cell>
          <cell r="AP94">
            <v>106.79340713060007</v>
          </cell>
          <cell r="AQ94">
            <v>545.07481645170049</v>
          </cell>
        </row>
        <row r="95">
          <cell r="B95">
            <v>39995</v>
          </cell>
          <cell r="C95" t="str">
            <v>2009/10</v>
          </cell>
          <cell r="D95">
            <v>3.3584399999999999</v>
          </cell>
          <cell r="E95">
            <v>149.84239800000012</v>
          </cell>
          <cell r="F95">
            <v>0</v>
          </cell>
          <cell r="G95">
            <v>39.910209999999999</v>
          </cell>
          <cell r="H95">
            <v>-49.2</v>
          </cell>
          <cell r="I95">
            <v>0</v>
          </cell>
          <cell r="J95">
            <v>318.2848992000001</v>
          </cell>
          <cell r="K95">
            <v>176.82494400000004</v>
          </cell>
          <cell r="L95">
            <v>-82.320731196480025</v>
          </cell>
          <cell r="M95">
            <v>-45.733739553600017</v>
          </cell>
          <cell r="N95">
            <v>307.86485599999992</v>
          </cell>
          <cell r="O95">
            <v>448.47841800000009</v>
          </cell>
          <cell r="P95">
            <v>0</v>
          </cell>
          <cell r="Q95">
            <v>0</v>
          </cell>
          <cell r="R95">
            <v>160.27561742912002</v>
          </cell>
          <cell r="S95">
            <v>88.206382399999995</v>
          </cell>
          <cell r="T95">
            <v>9.2292480000000001</v>
          </cell>
          <cell r="U95">
            <v>9.2292479999999983</v>
          </cell>
          <cell r="V95">
            <v>-25.246641695039983</v>
          </cell>
          <cell r="W95">
            <v>-14.025912052799988</v>
          </cell>
          <cell r="X95">
            <v>76.821333328000009</v>
          </cell>
          <cell r="Y95">
            <v>100.86399998399996</v>
          </cell>
          <cell r="Z95">
            <v>0</v>
          </cell>
          <cell r="AA95">
            <v>0</v>
          </cell>
          <cell r="AB95">
            <v>-687.40241522669999</v>
          </cell>
          <cell r="AC95">
            <v>-453.38086805459994</v>
          </cell>
          <cell r="AD95">
            <v>-8.64</v>
          </cell>
          <cell r="AE95">
            <v>-190.32</v>
          </cell>
          <cell r="AF95">
            <v>140.83199999999999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-140.83199999999999</v>
          </cell>
          <cell r="AM95">
            <v>0</v>
          </cell>
          <cell r="AN95">
            <v>0</v>
          </cell>
          <cell r="AO95">
            <v>185.52</v>
          </cell>
          <cell r="AP95">
            <v>23.024605838900083</v>
          </cell>
          <cell r="AQ95">
            <v>495.41508072300024</v>
          </cell>
        </row>
        <row r="96">
          <cell r="B96">
            <v>40026</v>
          </cell>
          <cell r="C96" t="str">
            <v>2009/10</v>
          </cell>
          <cell r="D96">
            <v>2.6514000000000002</v>
          </cell>
          <cell r="E96">
            <v>113.14702200000005</v>
          </cell>
          <cell r="F96">
            <v>0</v>
          </cell>
          <cell r="G96">
            <v>54.7</v>
          </cell>
          <cell r="H96">
            <v>-67.680000000000007</v>
          </cell>
          <cell r="I96">
            <v>0</v>
          </cell>
          <cell r="J96">
            <v>309.96378000000004</v>
          </cell>
          <cell r="K96">
            <v>172.79859599999992</v>
          </cell>
          <cell r="L96">
            <v>-82.320731196480025</v>
          </cell>
          <cell r="M96">
            <v>-45.733739553600017</v>
          </cell>
          <cell r="N96">
            <v>307.86485599999992</v>
          </cell>
          <cell r="O96">
            <v>448.47841800000009</v>
          </cell>
          <cell r="P96">
            <v>0</v>
          </cell>
          <cell r="Q96">
            <v>0</v>
          </cell>
          <cell r="R96">
            <v>186.3610942</v>
          </cell>
          <cell r="S96">
            <v>102.986268</v>
          </cell>
          <cell r="T96">
            <v>0</v>
          </cell>
          <cell r="U96">
            <v>0</v>
          </cell>
          <cell r="V96">
            <v>-25.246641695039983</v>
          </cell>
          <cell r="W96">
            <v>-14.025912052799988</v>
          </cell>
          <cell r="X96">
            <v>76.173333332000013</v>
          </cell>
          <cell r="Y96">
            <v>98.919999996000001</v>
          </cell>
          <cell r="Z96">
            <v>0</v>
          </cell>
          <cell r="AA96">
            <v>0</v>
          </cell>
          <cell r="AB96">
            <v>-702.92344859999992</v>
          </cell>
          <cell r="AC96">
            <v>-462.83522835730008</v>
          </cell>
          <cell r="AD96">
            <v>-8.64</v>
          </cell>
          <cell r="AE96">
            <v>-190.32</v>
          </cell>
          <cell r="AF96">
            <v>140.83199999999999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-140.83199999999999</v>
          </cell>
          <cell r="AM96">
            <v>0</v>
          </cell>
          <cell r="AN96">
            <v>0</v>
          </cell>
          <cell r="AO96">
            <v>185.52</v>
          </cell>
          <cell r="AP96">
            <v>-3.7963579595199555</v>
          </cell>
          <cell r="AQ96">
            <v>463.63542403230008</v>
          </cell>
        </row>
        <row r="97">
          <cell r="B97">
            <v>40057</v>
          </cell>
          <cell r="C97" t="str">
            <v>2009/10</v>
          </cell>
          <cell r="D97">
            <v>4.2422399999999998</v>
          </cell>
          <cell r="E97">
            <v>114.77616</v>
          </cell>
          <cell r="F97">
            <v>0</v>
          </cell>
          <cell r="G97">
            <v>65.977789999999999</v>
          </cell>
          <cell r="H97">
            <v>-80.52</v>
          </cell>
          <cell r="I97">
            <v>0</v>
          </cell>
          <cell r="J97">
            <v>389.61302399999983</v>
          </cell>
          <cell r="K97">
            <v>216.40296960000006</v>
          </cell>
          <cell r="L97">
            <v>-102.90091399560005</v>
          </cell>
          <cell r="M97">
            <v>-57.167174442000025</v>
          </cell>
          <cell r="N97">
            <v>375.64249599999988</v>
          </cell>
          <cell r="O97">
            <v>560.60317800000007</v>
          </cell>
          <cell r="P97">
            <v>0</v>
          </cell>
          <cell r="Q97">
            <v>0</v>
          </cell>
          <cell r="R97">
            <v>296.38326781943999</v>
          </cell>
          <cell r="S97">
            <v>162.37851179879999</v>
          </cell>
          <cell r="T97">
            <v>203.04345599999996</v>
          </cell>
          <cell r="U97">
            <v>110.75097599999994</v>
          </cell>
          <cell r="V97">
            <v>-31.558302118799972</v>
          </cell>
          <cell r="W97">
            <v>-17.53239006599998</v>
          </cell>
          <cell r="X97">
            <v>96.52</v>
          </cell>
          <cell r="Y97">
            <v>127.56</v>
          </cell>
          <cell r="Z97">
            <v>0</v>
          </cell>
          <cell r="AA97">
            <v>0</v>
          </cell>
          <cell r="AB97">
            <v>-956.93607934519991</v>
          </cell>
          <cell r="AC97">
            <v>-597.53910912179992</v>
          </cell>
          <cell r="AD97">
            <v>-10.8</v>
          </cell>
          <cell r="AE97">
            <v>-237.9</v>
          </cell>
          <cell r="AF97">
            <v>176.04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-176.04</v>
          </cell>
          <cell r="AM97">
            <v>0</v>
          </cell>
          <cell r="AN97">
            <v>0</v>
          </cell>
          <cell r="AO97">
            <v>231.9</v>
          </cell>
          <cell r="AP97">
            <v>182.72918835983972</v>
          </cell>
          <cell r="AQ97">
            <v>680.2109117690004</v>
          </cell>
        </row>
        <row r="98">
          <cell r="B98">
            <v>40087</v>
          </cell>
          <cell r="C98" t="str">
            <v>2009/10</v>
          </cell>
          <cell r="D98">
            <v>127.97424000000001</v>
          </cell>
          <cell r="E98">
            <v>208.42655400000004</v>
          </cell>
          <cell r="F98">
            <v>13.35</v>
          </cell>
          <cell r="G98">
            <v>64.052040000000005</v>
          </cell>
          <cell r="H98">
            <v>-96</v>
          </cell>
          <cell r="I98">
            <v>0</v>
          </cell>
          <cell r="J98">
            <v>138.64071680000009</v>
          </cell>
          <cell r="K98">
            <v>175.92215039999994</v>
          </cell>
          <cell r="L98">
            <v>-82.511288444620035</v>
          </cell>
          <cell r="M98">
            <v>-45.733739553600017</v>
          </cell>
          <cell r="N98">
            <v>474.7636119999998</v>
          </cell>
          <cell r="O98">
            <v>448.96352600000006</v>
          </cell>
          <cell r="P98">
            <v>0</v>
          </cell>
          <cell r="Q98">
            <v>0</v>
          </cell>
          <cell r="R98">
            <v>263.45948376000001</v>
          </cell>
          <cell r="S98">
            <v>146.56939199999999</v>
          </cell>
          <cell r="T98">
            <v>166.51101599999996</v>
          </cell>
          <cell r="U98">
            <v>92.292479999999955</v>
          </cell>
          <cell r="V98">
            <v>-25.305082995259987</v>
          </cell>
          <cell r="W98">
            <v>-14.025912052799988</v>
          </cell>
          <cell r="X98">
            <v>0</v>
          </cell>
          <cell r="Y98">
            <v>148.87999999919998</v>
          </cell>
          <cell r="Z98">
            <v>0</v>
          </cell>
          <cell r="AA98">
            <v>0</v>
          </cell>
          <cell r="AB98">
            <v>-866.99444974619985</v>
          </cell>
          <cell r="AC98">
            <v>-492.3683201751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113.88824737391982</v>
          </cell>
          <cell r="AQ98">
            <v>732.97817061770002</v>
          </cell>
        </row>
        <row r="99">
          <cell r="B99">
            <v>40118</v>
          </cell>
          <cell r="C99" t="str">
            <v>2009/10</v>
          </cell>
          <cell r="D99">
            <v>127.97424000000001</v>
          </cell>
          <cell r="E99">
            <v>208.42655400000004</v>
          </cell>
          <cell r="F99">
            <v>14.28</v>
          </cell>
          <cell r="G99">
            <v>67.500249999999994</v>
          </cell>
          <cell r="H99">
            <v>-101.28</v>
          </cell>
          <cell r="I99">
            <v>0</v>
          </cell>
          <cell r="J99">
            <v>139.64289200000005</v>
          </cell>
          <cell r="K99">
            <v>178.928676</v>
          </cell>
          <cell r="L99">
            <v>-82.13017394834003</v>
          </cell>
          <cell r="M99">
            <v>-45.733739553600017</v>
          </cell>
          <cell r="N99">
            <v>478.28899199999972</v>
          </cell>
          <cell r="O99">
            <v>449.20608000000004</v>
          </cell>
          <cell r="P99">
            <v>0</v>
          </cell>
          <cell r="Q99">
            <v>0</v>
          </cell>
          <cell r="R99">
            <v>222.85918639999997</v>
          </cell>
          <cell r="S99">
            <v>123.09566399999999</v>
          </cell>
          <cell r="T99">
            <v>166.12646399999994</v>
          </cell>
          <cell r="U99">
            <v>92.292479999999955</v>
          </cell>
          <cell r="V99">
            <v>-25.188200394819987</v>
          </cell>
          <cell r="W99">
            <v>-14.025912052799988</v>
          </cell>
          <cell r="X99">
            <v>0</v>
          </cell>
          <cell r="Y99">
            <v>163.68</v>
          </cell>
          <cell r="Z99">
            <v>0</v>
          </cell>
          <cell r="AA99">
            <v>0</v>
          </cell>
          <cell r="AB99">
            <v>-1098.9675448910998</v>
          </cell>
          <cell r="AC99">
            <v>-594.45856720649999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-158.39414483426012</v>
          </cell>
          <cell r="AQ99">
            <v>628.91148518709986</v>
          </cell>
        </row>
        <row r="100">
          <cell r="B100">
            <v>40148</v>
          </cell>
          <cell r="C100" t="str">
            <v>2009/10</v>
          </cell>
          <cell r="D100">
            <v>157.53047599999996</v>
          </cell>
          <cell r="E100">
            <v>260.57370000000003</v>
          </cell>
          <cell r="F100">
            <v>17.850000000000001</v>
          </cell>
          <cell r="G100">
            <v>84.293720000000008</v>
          </cell>
          <cell r="H100">
            <v>-126.6</v>
          </cell>
          <cell r="I100">
            <v>0</v>
          </cell>
          <cell r="J100">
            <v>175.56840639999996</v>
          </cell>
          <cell r="K100">
            <v>226.70521919999985</v>
          </cell>
          <cell r="L100">
            <v>-102.90091399560005</v>
          </cell>
          <cell r="M100">
            <v>-57.167174442000025</v>
          </cell>
          <cell r="N100">
            <v>597.76696799999979</v>
          </cell>
          <cell r="O100">
            <v>561.50760000000002</v>
          </cell>
          <cell r="P100">
            <v>0</v>
          </cell>
          <cell r="Q100">
            <v>0</v>
          </cell>
          <cell r="R100">
            <v>261.05393048159999</v>
          </cell>
          <cell r="S100">
            <v>144.61332656000002</v>
          </cell>
          <cell r="T100">
            <v>207.65807999999998</v>
          </cell>
          <cell r="U100">
            <v>115.3656</v>
          </cell>
          <cell r="V100">
            <v>-31.558302118799972</v>
          </cell>
          <cell r="W100">
            <v>-17.53239006599998</v>
          </cell>
          <cell r="X100">
            <v>0</v>
          </cell>
          <cell r="Y100">
            <v>209.292</v>
          </cell>
          <cell r="Z100">
            <v>0</v>
          </cell>
          <cell r="AA100">
            <v>0</v>
          </cell>
          <cell r="AB100">
            <v>-1494.8974470379001</v>
          </cell>
          <cell r="AC100">
            <v>-836.96320309589998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-338.52880227070045</v>
          </cell>
          <cell r="AQ100">
            <v>690.68839815610011</v>
          </cell>
        </row>
        <row r="101">
          <cell r="B101">
            <v>40179</v>
          </cell>
          <cell r="C101" t="str">
            <v>2009/10</v>
          </cell>
          <cell r="D101">
            <v>73.439851999999988</v>
          </cell>
          <cell r="E101">
            <v>190.29195999999999</v>
          </cell>
          <cell r="F101">
            <v>14.28</v>
          </cell>
          <cell r="G101">
            <v>63.018329999999999</v>
          </cell>
          <cell r="H101">
            <v>-97.32</v>
          </cell>
          <cell r="I101">
            <v>0</v>
          </cell>
          <cell r="J101">
            <v>140.86240639999997</v>
          </cell>
          <cell r="K101">
            <v>182.58721919999996</v>
          </cell>
          <cell r="L101">
            <v>-82.320731196480025</v>
          </cell>
          <cell r="M101">
            <v>-45.733739553600017</v>
          </cell>
          <cell r="N101">
            <v>464.3603039999997</v>
          </cell>
          <cell r="O101">
            <v>426.74577600000009</v>
          </cell>
          <cell r="P101">
            <v>0</v>
          </cell>
          <cell r="Q101">
            <v>0</v>
          </cell>
          <cell r="R101">
            <v>0.43654809999999999</v>
          </cell>
          <cell r="S101">
            <v>0</v>
          </cell>
          <cell r="T101">
            <v>152.28259199999991</v>
          </cell>
          <cell r="U101">
            <v>87.677855999999963</v>
          </cell>
          <cell r="V101">
            <v>-25.246641695039983</v>
          </cell>
          <cell r="W101">
            <v>-14.025912052799988</v>
          </cell>
          <cell r="X101">
            <v>0</v>
          </cell>
          <cell r="Y101">
            <v>168.816</v>
          </cell>
          <cell r="Z101">
            <v>0</v>
          </cell>
          <cell r="AA101">
            <v>0</v>
          </cell>
          <cell r="AB101">
            <v>-1233.6362932273003</v>
          </cell>
          <cell r="AC101">
            <v>-645.30374643970003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-592.86196361882048</v>
          </cell>
          <cell r="AQ101">
            <v>414.0737431538999</v>
          </cell>
        </row>
        <row r="102">
          <cell r="B102">
            <v>40210</v>
          </cell>
          <cell r="C102" t="str">
            <v>2009/10</v>
          </cell>
          <cell r="D102">
            <v>70.37012</v>
          </cell>
          <cell r="E102">
            <v>198.02128199999993</v>
          </cell>
          <cell r="F102">
            <v>14.13</v>
          </cell>
          <cell r="G102">
            <v>66.949570000000008</v>
          </cell>
          <cell r="H102">
            <v>-101.52</v>
          </cell>
          <cell r="I102">
            <v>0</v>
          </cell>
          <cell r="J102">
            <v>141.08562799999996</v>
          </cell>
          <cell r="K102">
            <v>183.25688400000001</v>
          </cell>
          <cell r="L102">
            <v>-82.320731196480025</v>
          </cell>
          <cell r="M102">
            <v>-45.733739553600017</v>
          </cell>
          <cell r="N102">
            <v>478.28899199999972</v>
          </cell>
          <cell r="O102">
            <v>449.20608000000004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166.12646399999994</v>
          </cell>
          <cell r="U102">
            <v>92.292479999999955</v>
          </cell>
          <cell r="V102">
            <v>-25.246641695039983</v>
          </cell>
          <cell r="W102">
            <v>-14.025912052799988</v>
          </cell>
          <cell r="X102">
            <v>0</v>
          </cell>
          <cell r="Y102">
            <v>168.6</v>
          </cell>
          <cell r="Z102">
            <v>0</v>
          </cell>
          <cell r="AA102">
            <v>0</v>
          </cell>
          <cell r="AB102">
            <v>-1224.4985380454</v>
          </cell>
          <cell r="AC102">
            <v>-621.61749081259984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-563.58470693692027</v>
          </cell>
          <cell r="AQ102">
            <v>476.94915358100019</v>
          </cell>
        </row>
        <row r="103">
          <cell r="B103">
            <v>40238</v>
          </cell>
          <cell r="C103" t="str">
            <v>2009/10</v>
          </cell>
          <cell r="D103">
            <v>87.771160000000009</v>
          </cell>
          <cell r="E103">
            <v>247.44043199999984</v>
          </cell>
          <cell r="F103">
            <v>17.7</v>
          </cell>
          <cell r="G103">
            <v>81.164240000000007</v>
          </cell>
          <cell r="H103">
            <v>-123</v>
          </cell>
          <cell r="I103">
            <v>0</v>
          </cell>
          <cell r="J103">
            <v>175.83651999999998</v>
          </cell>
          <cell r="K103">
            <v>227.50955999999999</v>
          </cell>
          <cell r="L103">
            <v>-102.90091399560005</v>
          </cell>
          <cell r="M103">
            <v>-57.167174442000025</v>
          </cell>
          <cell r="N103">
            <v>597.95551199999977</v>
          </cell>
          <cell r="O103">
            <v>561.50760000000002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207.65807999999998</v>
          </cell>
          <cell r="U103">
            <v>115.3656</v>
          </cell>
          <cell r="V103">
            <v>-31.558302118799972</v>
          </cell>
          <cell r="W103">
            <v>-17.53239006599998</v>
          </cell>
          <cell r="X103">
            <v>0</v>
          </cell>
          <cell r="Y103">
            <v>207.48</v>
          </cell>
          <cell r="Z103">
            <v>0</v>
          </cell>
          <cell r="AA103">
            <v>0</v>
          </cell>
          <cell r="AB103">
            <v>-1338.8439368560005</v>
          </cell>
          <cell r="AC103">
            <v>-686.02724524690007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-509.38188097040063</v>
          </cell>
          <cell r="AQ103">
            <v>679.7406222451001</v>
          </cell>
        </row>
        <row r="104">
          <cell r="B104">
            <v>40269</v>
          </cell>
          <cell r="C104" t="str">
            <v>2010/11</v>
          </cell>
          <cell r="D104">
            <v>4.2422399999999998</v>
          </cell>
          <cell r="E104">
            <v>204.59086199999717</v>
          </cell>
          <cell r="F104">
            <v>-83.03792</v>
          </cell>
          <cell r="G104">
            <v>64.713250080000194</v>
          </cell>
          <cell r="H104">
            <v>0</v>
          </cell>
          <cell r="I104">
            <v>0</v>
          </cell>
          <cell r="J104">
            <v>267.24162041920005</v>
          </cell>
          <cell r="K104">
            <v>176.02340817600046</v>
          </cell>
          <cell r="L104">
            <v>-91.467479145600009</v>
          </cell>
          <cell r="M104">
            <v>-50.815266191999989</v>
          </cell>
          <cell r="N104">
            <v>468.29066080000172</v>
          </cell>
          <cell r="O104">
            <v>442.72959359999584</v>
          </cell>
          <cell r="P104">
            <v>0</v>
          </cell>
          <cell r="Q104">
            <v>0</v>
          </cell>
          <cell r="R104">
            <v>172.26637782000202</v>
          </cell>
          <cell r="S104">
            <v>95.580023999999554</v>
          </cell>
          <cell r="T104">
            <v>157.82014079999988</v>
          </cell>
          <cell r="U104">
            <v>87.677855999999835</v>
          </cell>
          <cell r="V104">
            <v>-25.177661801279985</v>
          </cell>
          <cell r="W104">
            <v>-13.987589889599995</v>
          </cell>
          <cell r="X104">
            <v>231.70421600000003</v>
          </cell>
          <cell r="Y104">
            <v>162.00213600000015</v>
          </cell>
          <cell r="Z104">
            <v>0</v>
          </cell>
          <cell r="AA104">
            <v>0</v>
          </cell>
          <cell r="AB104">
            <v>-998.65225211068378</v>
          </cell>
          <cell r="AC104">
            <v>-625.9219796735099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103.22994278163975</v>
          </cell>
          <cell r="AQ104">
            <v>542.59229410088346</v>
          </cell>
        </row>
        <row r="105">
          <cell r="B105">
            <v>40299</v>
          </cell>
          <cell r="C105" t="str">
            <v>2010/11</v>
          </cell>
          <cell r="D105">
            <v>1.2962400000000001</v>
          </cell>
          <cell r="E105">
            <v>138.815519999998</v>
          </cell>
          <cell r="F105">
            <v>-87.790800000000004</v>
          </cell>
          <cell r="G105">
            <v>68.933198680000174</v>
          </cell>
          <cell r="H105">
            <v>0</v>
          </cell>
          <cell r="I105">
            <v>0</v>
          </cell>
          <cell r="J105">
            <v>267.24162041920005</v>
          </cell>
          <cell r="K105">
            <v>176.02340817600046</v>
          </cell>
          <cell r="L105">
            <v>-91.467479145600009</v>
          </cell>
          <cell r="M105">
            <v>-50.815266191999989</v>
          </cell>
          <cell r="N105">
            <v>248.85961840000238</v>
          </cell>
          <cell r="O105">
            <v>385.59702999999342</v>
          </cell>
          <cell r="P105">
            <v>0</v>
          </cell>
          <cell r="Q105">
            <v>0</v>
          </cell>
          <cell r="R105">
            <v>166.62462087999907</v>
          </cell>
          <cell r="S105">
            <v>93.272765899999939</v>
          </cell>
          <cell r="T105">
            <v>157.82014079999988</v>
          </cell>
          <cell r="U105">
            <v>87.677855999999835</v>
          </cell>
          <cell r="V105">
            <v>-25.177661801279985</v>
          </cell>
          <cell r="W105">
            <v>-13.987589889599995</v>
          </cell>
          <cell r="X105">
            <v>132.58732559999993</v>
          </cell>
          <cell r="Y105">
            <v>97.414754399999808</v>
          </cell>
          <cell r="Z105">
            <v>0</v>
          </cell>
          <cell r="AA105">
            <v>0</v>
          </cell>
          <cell r="AB105">
            <v>-858.28109013099368</v>
          </cell>
          <cell r="AC105">
            <v>-567.84593847383826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-88.287464978672332</v>
          </cell>
          <cell r="AQ105">
            <v>415.08573860055327</v>
          </cell>
        </row>
        <row r="106">
          <cell r="B106">
            <v>40330</v>
          </cell>
          <cell r="C106" t="str">
            <v>2010/11</v>
          </cell>
          <cell r="D106">
            <v>0</v>
          </cell>
          <cell r="E106">
            <v>32.370648000000088</v>
          </cell>
          <cell r="F106">
            <v>-47.253839999999997</v>
          </cell>
          <cell r="G106">
            <v>37.895527300000062</v>
          </cell>
          <cell r="H106">
            <v>0</v>
          </cell>
          <cell r="I106">
            <v>0</v>
          </cell>
          <cell r="J106">
            <v>334.05202552399999</v>
          </cell>
          <cell r="K106">
            <v>220.02926022000034</v>
          </cell>
          <cell r="L106">
            <v>-113.65327597858004</v>
          </cell>
          <cell r="M106">
            <v>-63.51908273999998</v>
          </cell>
          <cell r="N106">
            <v>170.95638000000068</v>
          </cell>
          <cell r="O106">
            <v>408.13638499999297</v>
          </cell>
          <cell r="P106">
            <v>0</v>
          </cell>
          <cell r="Q106">
            <v>0</v>
          </cell>
          <cell r="R106">
            <v>221.55168122000305</v>
          </cell>
          <cell r="S106">
            <v>123.06920892000016</v>
          </cell>
          <cell r="T106">
            <v>162.18434399999998</v>
          </cell>
          <cell r="U106">
            <v>109.59732000000001</v>
          </cell>
          <cell r="V106">
            <v>-31.472077251599977</v>
          </cell>
          <cell r="W106">
            <v>-17.484487361999992</v>
          </cell>
          <cell r="X106">
            <v>281.44319279999974</v>
          </cell>
          <cell r="Y106">
            <v>192.90825359999985</v>
          </cell>
          <cell r="Z106">
            <v>0</v>
          </cell>
          <cell r="AA106">
            <v>0</v>
          </cell>
          <cell r="AB106">
            <v>-974.26706792308653</v>
          </cell>
          <cell r="AC106">
            <v>-685.43279731801283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3.5413623907369329</v>
          </cell>
          <cell r="AQ106">
            <v>357.57023561998062</v>
          </cell>
        </row>
        <row r="107">
          <cell r="B107">
            <v>40360</v>
          </cell>
          <cell r="C107" t="str">
            <v>2010/11</v>
          </cell>
          <cell r="D107">
            <v>0</v>
          </cell>
          <cell r="E107">
            <v>0</v>
          </cell>
          <cell r="F107">
            <v>-19.09008</v>
          </cell>
          <cell r="G107">
            <v>13.77252054</v>
          </cell>
          <cell r="H107">
            <v>0</v>
          </cell>
          <cell r="I107">
            <v>0</v>
          </cell>
          <cell r="J107">
            <v>267.24162041920005</v>
          </cell>
          <cell r="K107">
            <v>176.02340817600046</v>
          </cell>
          <cell r="L107">
            <v>-78.675152368319971</v>
          </cell>
          <cell r="M107">
            <v>-43.708417982399979</v>
          </cell>
          <cell r="N107">
            <v>101.62443039999928</v>
          </cell>
          <cell r="O107">
            <v>231.41910199999887</v>
          </cell>
          <cell r="P107">
            <v>0</v>
          </cell>
          <cell r="Q107">
            <v>0</v>
          </cell>
          <cell r="R107">
            <v>137.43952196000095</v>
          </cell>
          <cell r="S107">
            <v>78.771179099999713</v>
          </cell>
          <cell r="T107">
            <v>129.7474752</v>
          </cell>
          <cell r="U107">
            <v>87.677855999999835</v>
          </cell>
          <cell r="V107">
            <v>-25.177661801279985</v>
          </cell>
          <cell r="W107">
            <v>-13.987589889599995</v>
          </cell>
          <cell r="X107">
            <v>220.73013280000012</v>
          </cell>
          <cell r="Y107">
            <v>148.95657600000038</v>
          </cell>
          <cell r="Z107">
            <v>0</v>
          </cell>
          <cell r="AA107">
            <v>0</v>
          </cell>
          <cell r="AB107">
            <v>-743.11429024057736</v>
          </cell>
          <cell r="AC107">
            <v>-521.78210196916484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-9.2740036309767753</v>
          </cell>
          <cell r="AQ107">
            <v>157.14253197483455</v>
          </cell>
        </row>
        <row r="108">
          <cell r="B108">
            <v>40391</v>
          </cell>
          <cell r="C108" t="str">
            <v>2010/11</v>
          </cell>
          <cell r="D108">
            <v>0</v>
          </cell>
          <cell r="E108">
            <v>53.95108000000014</v>
          </cell>
          <cell r="F108">
            <v>-86.494559999999993</v>
          </cell>
          <cell r="G108">
            <v>68.975856760000198</v>
          </cell>
          <cell r="H108">
            <v>0</v>
          </cell>
          <cell r="I108">
            <v>0</v>
          </cell>
          <cell r="J108">
            <v>267.24162041920005</v>
          </cell>
          <cell r="K108">
            <v>176.02340817600046</v>
          </cell>
          <cell r="L108">
            <v>-78.675152368319971</v>
          </cell>
          <cell r="M108">
            <v>-43.708417982399979</v>
          </cell>
          <cell r="N108">
            <v>149.82099039999946</v>
          </cell>
          <cell r="O108">
            <v>313.98968819999675</v>
          </cell>
          <cell r="P108">
            <v>0</v>
          </cell>
          <cell r="Q108">
            <v>0</v>
          </cell>
          <cell r="R108">
            <v>133.00704892000189</v>
          </cell>
          <cell r="S108">
            <v>74.046531599999739</v>
          </cell>
          <cell r="T108">
            <v>129.7474752</v>
          </cell>
          <cell r="U108">
            <v>87.677855999999835</v>
          </cell>
          <cell r="V108">
            <v>-25.177661801279985</v>
          </cell>
          <cell r="W108">
            <v>-13.987589889599995</v>
          </cell>
          <cell r="X108">
            <v>218.2633359999997</v>
          </cell>
          <cell r="Y108">
            <v>145.87307999999999</v>
          </cell>
          <cell r="Z108">
            <v>0</v>
          </cell>
          <cell r="AA108">
            <v>0</v>
          </cell>
          <cell r="AB108">
            <v>-753.44545772446975</v>
          </cell>
          <cell r="AC108">
            <v>-525.94959680225622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-45.712360954868608</v>
          </cell>
          <cell r="AQ108">
            <v>336.89189606174102</v>
          </cell>
        </row>
        <row r="109">
          <cell r="B109">
            <v>40422</v>
          </cell>
          <cell r="C109" t="str">
            <v>2010/11</v>
          </cell>
          <cell r="D109">
            <v>1.15876</v>
          </cell>
          <cell r="E109">
            <v>73.911211999999892</v>
          </cell>
          <cell r="F109">
            <v>-97.807199999999895</v>
          </cell>
          <cell r="G109">
            <v>79.768085859999928</v>
          </cell>
          <cell r="H109">
            <v>0</v>
          </cell>
          <cell r="I109">
            <v>0</v>
          </cell>
          <cell r="J109">
            <v>334.05202552399999</v>
          </cell>
          <cell r="K109">
            <v>220.02926022000034</v>
          </cell>
          <cell r="L109">
            <v>-98.343940460399978</v>
          </cell>
          <cell r="M109">
            <v>-54.635522477999977</v>
          </cell>
          <cell r="N109">
            <v>385.92717840000182</v>
          </cell>
          <cell r="O109">
            <v>501.31610639999184</v>
          </cell>
          <cell r="P109">
            <v>0</v>
          </cell>
          <cell r="Q109">
            <v>0</v>
          </cell>
          <cell r="R109">
            <v>190.43796375999915</v>
          </cell>
          <cell r="S109">
            <v>105.06877576000016</v>
          </cell>
          <cell r="T109">
            <v>8.7677856000000034</v>
          </cell>
          <cell r="U109">
            <v>8.7677856000000034</v>
          </cell>
          <cell r="V109">
            <v>-31.472077251599977</v>
          </cell>
          <cell r="W109">
            <v>-17.484487361999992</v>
          </cell>
          <cell r="X109">
            <v>281.08345160000016</v>
          </cell>
          <cell r="Y109">
            <v>190.78538520000072</v>
          </cell>
          <cell r="Z109">
            <v>0</v>
          </cell>
          <cell r="AA109">
            <v>0</v>
          </cell>
          <cell r="AB109">
            <v>-1015.7416854741302</v>
          </cell>
          <cell r="AC109">
            <v>-691.14890565422036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-41.937738302128857</v>
          </cell>
          <cell r="AQ109">
            <v>416.37769554577255</v>
          </cell>
        </row>
        <row r="110">
          <cell r="B110">
            <v>40452</v>
          </cell>
          <cell r="C110" t="str">
            <v>2010/11</v>
          </cell>
          <cell r="D110">
            <v>120.51889599999851</v>
          </cell>
          <cell r="E110">
            <v>186.82353599999655</v>
          </cell>
          <cell r="F110">
            <v>-68.582879999999705</v>
          </cell>
          <cell r="G110">
            <v>54.702280540000032</v>
          </cell>
          <cell r="H110">
            <v>0</v>
          </cell>
          <cell r="I110">
            <v>0</v>
          </cell>
          <cell r="J110">
            <v>140.59446939200024</v>
          </cell>
          <cell r="K110">
            <v>176.02340817600046</v>
          </cell>
          <cell r="L110">
            <v>-78.857270776579966</v>
          </cell>
          <cell r="M110">
            <v>-43.708417982399979</v>
          </cell>
          <cell r="N110">
            <v>413.39764640000169</v>
          </cell>
          <cell r="O110">
            <v>466.85851199999303</v>
          </cell>
          <cell r="P110">
            <v>0</v>
          </cell>
          <cell r="Q110">
            <v>0</v>
          </cell>
          <cell r="R110">
            <v>185.60910641999834</v>
          </cell>
          <cell r="S110">
            <v>101.5493270400007</v>
          </cell>
          <cell r="T110">
            <v>27.050380800000003</v>
          </cell>
          <cell r="U110">
            <v>17.535571200000003</v>
          </cell>
          <cell r="V110">
            <v>-25.177661801279985</v>
          </cell>
          <cell r="W110">
            <v>-13.987589889599995</v>
          </cell>
          <cell r="X110">
            <v>213.00423840000013</v>
          </cell>
          <cell r="Y110">
            <v>158.2070640000002</v>
          </cell>
          <cell r="Z110">
            <v>0</v>
          </cell>
          <cell r="AA110">
            <v>0</v>
          </cell>
          <cell r="AB110">
            <v>-878.15475528175796</v>
          </cell>
          <cell r="AC110">
            <v>-535.08879000473451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49.402169552381501</v>
          </cell>
          <cell r="AQ110">
            <v>568.91490107925642</v>
          </cell>
        </row>
        <row r="111">
          <cell r="B111">
            <v>40483</v>
          </cell>
          <cell r="C111" t="str">
            <v>2010/11</v>
          </cell>
          <cell r="D111">
            <v>280.29029599999598</v>
          </cell>
          <cell r="E111">
            <v>224.38307199999545</v>
          </cell>
          <cell r="F111">
            <v>-81.309599999999861</v>
          </cell>
          <cell r="G111">
            <v>62.818029360000189</v>
          </cell>
          <cell r="H111">
            <v>0</v>
          </cell>
          <cell r="I111">
            <v>0</v>
          </cell>
          <cell r="J111">
            <v>267.24162041920005</v>
          </cell>
          <cell r="K111">
            <v>176.02340817600046</v>
          </cell>
          <cell r="L111">
            <v>-78.493033960059989</v>
          </cell>
          <cell r="M111">
            <v>-43.708417982399979</v>
          </cell>
          <cell r="N111">
            <v>655.89999319999572</v>
          </cell>
          <cell r="O111">
            <v>466.85851199999303</v>
          </cell>
          <cell r="P111">
            <v>0</v>
          </cell>
          <cell r="Q111">
            <v>0</v>
          </cell>
          <cell r="R111">
            <v>213.56054820000034</v>
          </cell>
          <cell r="S111">
            <v>118.58042799999996</v>
          </cell>
          <cell r="T111">
            <v>121.72671359999997</v>
          </cell>
          <cell r="U111">
            <v>87.677855999999835</v>
          </cell>
          <cell r="V111">
            <v>-25.177661801279985</v>
          </cell>
          <cell r="W111">
            <v>-13.987589889599995</v>
          </cell>
          <cell r="X111">
            <v>76.043755200000049</v>
          </cell>
          <cell r="Y111">
            <v>162.95090400000021</v>
          </cell>
          <cell r="Z111">
            <v>0</v>
          </cell>
          <cell r="AA111">
            <v>0</v>
          </cell>
          <cell r="AB111">
            <v>-1066.2640876878711</v>
          </cell>
          <cell r="AC111">
            <v>-625.25152126955311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363.51854316998089</v>
          </cell>
          <cell r="AQ111">
            <v>616.34468039443595</v>
          </cell>
        </row>
        <row r="112">
          <cell r="B112">
            <v>40513</v>
          </cell>
          <cell r="C112" t="str">
            <v>2010/11</v>
          </cell>
          <cell r="D112">
            <v>413.37093600000873</v>
          </cell>
          <cell r="E112">
            <v>280.72630399999611</v>
          </cell>
          <cell r="F112">
            <v>-106.8416</v>
          </cell>
          <cell r="G112">
            <v>82.777542700000097</v>
          </cell>
          <cell r="H112">
            <v>0</v>
          </cell>
          <cell r="I112">
            <v>0</v>
          </cell>
          <cell r="J112">
            <v>334.05202552399999</v>
          </cell>
          <cell r="K112">
            <v>220.02926022000034</v>
          </cell>
          <cell r="L112">
            <v>-98.343940460399978</v>
          </cell>
          <cell r="M112">
            <v>-54.635522477999977</v>
          </cell>
          <cell r="N112">
            <v>929.79707639999856</v>
          </cell>
          <cell r="O112">
            <v>583.5731399999928</v>
          </cell>
          <cell r="P112">
            <v>0</v>
          </cell>
          <cell r="Q112">
            <v>0</v>
          </cell>
          <cell r="R112">
            <v>268.83968500000208</v>
          </cell>
          <cell r="S112">
            <v>150.91442776000085</v>
          </cell>
          <cell r="T112">
            <v>146.65396319999994</v>
          </cell>
          <cell r="U112">
            <v>109.59732000000001</v>
          </cell>
          <cell r="V112">
            <v>-31.472077251599977</v>
          </cell>
          <cell r="W112">
            <v>-17.484487361999992</v>
          </cell>
          <cell r="X112">
            <v>152.37609399999982</v>
          </cell>
          <cell r="Y112">
            <v>207.5074211999993</v>
          </cell>
          <cell r="Z112">
            <v>0</v>
          </cell>
          <cell r="AA112">
            <v>0</v>
          </cell>
          <cell r="AB112">
            <v>-1442.229492421141</v>
          </cell>
          <cell r="AC112">
            <v>-840.64580349136793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566.20266999086834</v>
          </cell>
          <cell r="AQ112">
            <v>722.35960254862164</v>
          </cell>
        </row>
        <row r="113">
          <cell r="B113">
            <v>40544</v>
          </cell>
          <cell r="C113" t="str">
            <v>2010/11</v>
          </cell>
          <cell r="D113">
            <v>201.9090199999965</v>
          </cell>
          <cell r="E113">
            <v>199.48544399999653</v>
          </cell>
          <cell r="F113">
            <v>-76.346670200000034</v>
          </cell>
          <cell r="G113">
            <v>57.432427120000192</v>
          </cell>
          <cell r="H113">
            <v>0</v>
          </cell>
          <cell r="I113">
            <v>0</v>
          </cell>
          <cell r="J113">
            <v>234.47362041920005</v>
          </cell>
          <cell r="K113">
            <v>176.02340817600046</v>
          </cell>
          <cell r="L113">
            <v>-78.675152368319971</v>
          </cell>
          <cell r="M113">
            <v>-43.708417982399979</v>
          </cell>
          <cell r="N113">
            <v>524.06423459999689</v>
          </cell>
          <cell r="O113">
            <v>420.17266079999376</v>
          </cell>
          <cell r="P113">
            <v>0</v>
          </cell>
          <cell r="Q113">
            <v>0</v>
          </cell>
          <cell r="R113">
            <v>258.68612905999714</v>
          </cell>
          <cell r="S113">
            <v>132.94247260000046</v>
          </cell>
          <cell r="T113">
            <v>75.987475200000006</v>
          </cell>
          <cell r="U113">
            <v>87.677855999999835</v>
          </cell>
          <cell r="V113">
            <v>-25.177661801279985</v>
          </cell>
          <cell r="W113">
            <v>-13.987589889599995</v>
          </cell>
          <cell r="X113">
            <v>144.7187456000002</v>
          </cell>
          <cell r="Y113">
            <v>166.98316800000023</v>
          </cell>
          <cell r="Z113">
            <v>0</v>
          </cell>
          <cell r="AA113">
            <v>0</v>
          </cell>
          <cell r="AB113">
            <v>-1170.0859136707111</v>
          </cell>
          <cell r="AC113">
            <v>-660.18364303313626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89.553826838879843</v>
          </cell>
          <cell r="AQ113">
            <v>522.83778579085538</v>
          </cell>
        </row>
        <row r="114">
          <cell r="B114">
            <v>40575</v>
          </cell>
          <cell r="C114" t="str">
            <v>2010/11</v>
          </cell>
          <cell r="D114">
            <v>169.62675199999771</v>
          </cell>
          <cell r="E114">
            <v>220.51399199999611</v>
          </cell>
          <cell r="F114">
            <v>-85.816980000000001</v>
          </cell>
          <cell r="G114">
            <v>65.844946160000248</v>
          </cell>
          <cell r="H114">
            <v>0</v>
          </cell>
          <cell r="I114">
            <v>0</v>
          </cell>
          <cell r="J114">
            <v>234.47362041920005</v>
          </cell>
          <cell r="K114">
            <v>176.02340817600046</v>
          </cell>
          <cell r="L114">
            <v>-78.675152368319971</v>
          </cell>
          <cell r="M114">
            <v>-43.708417982399979</v>
          </cell>
          <cell r="N114">
            <v>488.72018880000002</v>
          </cell>
          <cell r="O114">
            <v>466.85851199999303</v>
          </cell>
          <cell r="P114">
            <v>0</v>
          </cell>
          <cell r="Q114">
            <v>0</v>
          </cell>
          <cell r="R114">
            <v>251.86700321999567</v>
          </cell>
          <cell r="S114">
            <v>142.10089919999911</v>
          </cell>
          <cell r="T114">
            <v>129.7474752</v>
          </cell>
          <cell r="U114">
            <v>87.677855999999835</v>
          </cell>
          <cell r="V114">
            <v>-25.177661801279985</v>
          </cell>
          <cell r="W114">
            <v>-13.987589889599995</v>
          </cell>
          <cell r="X114">
            <v>144.31551920000015</v>
          </cell>
          <cell r="Y114">
            <v>166.5325032000006</v>
          </cell>
          <cell r="Z114">
            <v>0</v>
          </cell>
          <cell r="AA114">
            <v>0</v>
          </cell>
          <cell r="AB114">
            <v>-1144.0233076528264</v>
          </cell>
          <cell r="AC114">
            <v>-632.06260376603939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85.057457016767231</v>
          </cell>
          <cell r="AQ114">
            <v>635.79350509795017</v>
          </cell>
        </row>
        <row r="115">
          <cell r="B115">
            <v>40603</v>
          </cell>
          <cell r="C115" t="str">
            <v>2010/11</v>
          </cell>
          <cell r="D115">
            <v>119.64098799999866</v>
          </cell>
          <cell r="E115">
            <v>273.28667199999614</v>
          </cell>
          <cell r="F115">
            <v>-90.17705999999994</v>
          </cell>
          <cell r="G115">
            <v>71.236735000000238</v>
          </cell>
          <cell r="H115">
            <v>0</v>
          </cell>
          <cell r="I115">
            <v>0</v>
          </cell>
          <cell r="J115">
            <v>293.09202552399989</v>
          </cell>
          <cell r="K115">
            <v>220.02926022000034</v>
          </cell>
          <cell r="L115">
            <v>-98.343940460399978</v>
          </cell>
          <cell r="M115">
            <v>-54.635522477999977</v>
          </cell>
          <cell r="N115">
            <v>610.91987600000175</v>
          </cell>
          <cell r="O115">
            <v>583.5731399999928</v>
          </cell>
          <cell r="P115">
            <v>0</v>
          </cell>
          <cell r="Q115">
            <v>0</v>
          </cell>
          <cell r="R115">
            <v>278.85019299999925</v>
          </cell>
          <cell r="S115">
            <v>155.7668334600007</v>
          </cell>
          <cell r="T115">
            <v>162.17316060000002</v>
          </cell>
          <cell r="U115">
            <v>109.56376979999976</v>
          </cell>
          <cell r="V115">
            <v>-31.472077251599977</v>
          </cell>
          <cell r="W115">
            <v>-17.484487361999992</v>
          </cell>
          <cell r="X115">
            <v>176.88198079999972</v>
          </cell>
          <cell r="Y115">
            <v>204.36462719999957</v>
          </cell>
          <cell r="Z115">
            <v>0</v>
          </cell>
          <cell r="AA115">
            <v>0</v>
          </cell>
          <cell r="AB115">
            <v>-1295.4773457907579</v>
          </cell>
          <cell r="AC115">
            <v>-725.94167109502268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126.08780042124191</v>
          </cell>
          <cell r="AQ115">
            <v>819.75935674496668</v>
          </cell>
        </row>
        <row r="116">
          <cell r="B116">
            <v>40634</v>
          </cell>
          <cell r="C116" t="str">
            <v>2011/12</v>
          </cell>
          <cell r="D116">
            <v>28.648867999999979</v>
          </cell>
          <cell r="E116">
            <v>212.840643999999</v>
          </cell>
          <cell r="F116">
            <v>-63.437199999999997</v>
          </cell>
          <cell r="G116">
            <v>50.294053080000118</v>
          </cell>
          <cell r="H116">
            <v>0</v>
          </cell>
          <cell r="I116">
            <v>0</v>
          </cell>
          <cell r="J116">
            <v>316.84213471680022</v>
          </cell>
          <cell r="K116">
            <v>176.02340817600046</v>
          </cell>
          <cell r="L116">
            <v>-91.467479145600009</v>
          </cell>
          <cell r="M116">
            <v>-50.815266191999989</v>
          </cell>
          <cell r="N116">
            <v>464.46675280000869</v>
          </cell>
          <cell r="O116">
            <v>466.858512000004</v>
          </cell>
          <cell r="P116">
            <v>0</v>
          </cell>
          <cell r="Q116">
            <v>0</v>
          </cell>
          <cell r="R116">
            <v>184.00982122000042</v>
          </cell>
          <cell r="S116">
            <v>105.09945343999996</v>
          </cell>
          <cell r="T116">
            <v>149.05235519999977</v>
          </cell>
          <cell r="U116">
            <v>87.677855999999835</v>
          </cell>
          <cell r="V116">
            <v>-25.177661801279985</v>
          </cell>
          <cell r="W116">
            <v>-13.987589889599995</v>
          </cell>
          <cell r="X116">
            <v>291.20061840000005</v>
          </cell>
          <cell r="Y116">
            <v>162.00213600000015</v>
          </cell>
          <cell r="Z116">
            <v>0</v>
          </cell>
          <cell r="AA116">
            <v>0</v>
          </cell>
          <cell r="AB116">
            <v>-1044.0261174723164</v>
          </cell>
          <cell r="AC116">
            <v>-654.36080767651799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210.11209191761282</v>
          </cell>
          <cell r="AQ116">
            <v>541.63239893788602</v>
          </cell>
        </row>
        <row r="117">
          <cell r="B117">
            <v>40664</v>
          </cell>
          <cell r="C117" t="str">
            <v>2011/12</v>
          </cell>
          <cell r="D117">
            <v>0.8347</v>
          </cell>
          <cell r="E117">
            <v>72.422500000000099</v>
          </cell>
          <cell r="F117">
            <v>-82.252319999999884</v>
          </cell>
          <cell r="G117">
            <v>64.901519120000188</v>
          </cell>
          <cell r="H117">
            <v>0</v>
          </cell>
          <cell r="I117">
            <v>0</v>
          </cell>
          <cell r="J117">
            <v>316.84213471680022</v>
          </cell>
          <cell r="K117">
            <v>176.02340817600046</v>
          </cell>
          <cell r="L117">
            <v>-91.467479145600009</v>
          </cell>
          <cell r="M117">
            <v>-50.815266191999989</v>
          </cell>
          <cell r="N117">
            <v>275.21964080000311</v>
          </cell>
          <cell r="O117">
            <v>466.52689060000705</v>
          </cell>
          <cell r="P117">
            <v>0</v>
          </cell>
          <cell r="Q117">
            <v>0</v>
          </cell>
          <cell r="R117">
            <v>169.35636811999825</v>
          </cell>
          <cell r="S117">
            <v>94.881655059999545</v>
          </cell>
          <cell r="T117">
            <v>149.05235519999994</v>
          </cell>
          <cell r="U117">
            <v>78.910070399999896</v>
          </cell>
          <cell r="V117">
            <v>-25.177661801279985</v>
          </cell>
          <cell r="W117">
            <v>-13.987589889599995</v>
          </cell>
          <cell r="X117">
            <v>186.93101520000019</v>
          </cell>
          <cell r="Y117">
            <v>113.21174160000012</v>
          </cell>
          <cell r="Z117">
            <v>0</v>
          </cell>
          <cell r="AA117">
            <v>0</v>
          </cell>
          <cell r="AB117">
            <v>-897.2771776516804</v>
          </cell>
          <cell r="AC117">
            <v>-593.64607571280817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2.0615754382414742</v>
          </cell>
          <cell r="AQ117">
            <v>408.42885316159914</v>
          </cell>
        </row>
        <row r="118">
          <cell r="B118">
            <v>40695</v>
          </cell>
          <cell r="C118" t="str">
            <v>2011/12</v>
          </cell>
          <cell r="D118">
            <v>0</v>
          </cell>
          <cell r="E118">
            <v>0</v>
          </cell>
          <cell r="F118">
            <v>-111.00528</v>
          </cell>
          <cell r="G118">
            <v>86.290009400000216</v>
          </cell>
          <cell r="H118">
            <v>0</v>
          </cell>
          <cell r="I118">
            <v>0</v>
          </cell>
          <cell r="J118">
            <v>331.81202552399986</v>
          </cell>
          <cell r="K118">
            <v>220.02926022000034</v>
          </cell>
          <cell r="L118">
            <v>-113.65327597858004</v>
          </cell>
          <cell r="M118">
            <v>-63.51908273999998</v>
          </cell>
          <cell r="N118">
            <v>161.59870560000044</v>
          </cell>
          <cell r="O118">
            <v>466.12014620000582</v>
          </cell>
          <cell r="P118">
            <v>0</v>
          </cell>
          <cell r="Q118">
            <v>0</v>
          </cell>
          <cell r="R118">
            <v>224.67559016000317</v>
          </cell>
          <cell r="S118">
            <v>124.3536649200008</v>
          </cell>
          <cell r="T118">
            <v>162.18434399999998</v>
          </cell>
          <cell r="U118">
            <v>109.59732000000001</v>
          </cell>
          <cell r="V118">
            <v>-31.472077251599977</v>
          </cell>
          <cell r="W118">
            <v>-17.484487361999992</v>
          </cell>
          <cell r="X118">
            <v>172.7862538666665</v>
          </cell>
          <cell r="Y118">
            <v>115.90782399999976</v>
          </cell>
          <cell r="Z118">
            <v>0</v>
          </cell>
          <cell r="AA118">
            <v>0</v>
          </cell>
          <cell r="AB118">
            <v>-1018.5329899923389</v>
          </cell>
          <cell r="AC118">
            <v>-716.57550529691378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-221.6067040718489</v>
          </cell>
          <cell r="AQ118">
            <v>324.71914934109316</v>
          </cell>
        </row>
        <row r="119">
          <cell r="B119">
            <v>40725</v>
          </cell>
          <cell r="C119" t="str">
            <v>2011/12</v>
          </cell>
          <cell r="D119">
            <v>0</v>
          </cell>
          <cell r="E119">
            <v>0</v>
          </cell>
          <cell r="F119">
            <v>-87.859539999999939</v>
          </cell>
          <cell r="G119">
            <v>68.884049580000195</v>
          </cell>
          <cell r="H119">
            <v>0</v>
          </cell>
          <cell r="I119">
            <v>0</v>
          </cell>
          <cell r="J119">
            <v>265.44962041920002</v>
          </cell>
          <cell r="K119">
            <v>176.02340817600046</v>
          </cell>
          <cell r="L119">
            <v>-78.675152368319971</v>
          </cell>
          <cell r="M119">
            <v>-43.708417982399979</v>
          </cell>
          <cell r="N119">
            <v>80.362951999999822</v>
          </cell>
          <cell r="O119">
            <v>231.92149320000092</v>
          </cell>
          <cell r="P119">
            <v>0</v>
          </cell>
          <cell r="Q119">
            <v>0</v>
          </cell>
          <cell r="R119">
            <v>142.16734132000008</v>
          </cell>
          <cell r="S119">
            <v>82.74486173999945</v>
          </cell>
          <cell r="T119">
            <v>157.82014079999988</v>
          </cell>
          <cell r="U119">
            <v>87.677855999999835</v>
          </cell>
          <cell r="V119">
            <v>-25.177661801279985</v>
          </cell>
          <cell r="W119">
            <v>-13.987589889599995</v>
          </cell>
          <cell r="X119">
            <v>234.41745279999995</v>
          </cell>
          <cell r="Y119">
            <v>148.95657600000038</v>
          </cell>
          <cell r="Z119">
            <v>0</v>
          </cell>
          <cell r="AA119">
            <v>0</v>
          </cell>
          <cell r="AB119">
            <v>-776.87776264292484</v>
          </cell>
          <cell r="AC119">
            <v>-545.48932417070716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-88.372609473324957</v>
          </cell>
          <cell r="AQ119">
            <v>193.02291265329427</v>
          </cell>
        </row>
        <row r="120">
          <cell r="B120">
            <v>40756</v>
          </cell>
          <cell r="C120" t="str">
            <v>2011/12</v>
          </cell>
          <cell r="D120">
            <v>0</v>
          </cell>
          <cell r="E120">
            <v>0</v>
          </cell>
          <cell r="F120">
            <v>-86.612399999999923</v>
          </cell>
          <cell r="G120">
            <v>68.960920540000174</v>
          </cell>
          <cell r="H120">
            <v>0</v>
          </cell>
          <cell r="I120">
            <v>0</v>
          </cell>
          <cell r="J120">
            <v>265.44962041920002</v>
          </cell>
          <cell r="K120">
            <v>176.02340817600046</v>
          </cell>
          <cell r="L120">
            <v>-78.675152368319971</v>
          </cell>
          <cell r="M120">
            <v>-43.708417982399979</v>
          </cell>
          <cell r="N120">
            <v>127.01737919999856</v>
          </cell>
          <cell r="O120">
            <v>308.15326940000188</v>
          </cell>
          <cell r="P120">
            <v>0</v>
          </cell>
          <cell r="Q120">
            <v>0</v>
          </cell>
          <cell r="R120">
            <v>134.75879944000039</v>
          </cell>
          <cell r="S120">
            <v>74.992040479999645</v>
          </cell>
          <cell r="T120">
            <v>137.76823680000001</v>
          </cell>
          <cell r="U120">
            <v>87.677855999999835</v>
          </cell>
          <cell r="V120">
            <v>-25.177661801279985</v>
          </cell>
          <cell r="W120">
            <v>-13.987589889599995</v>
          </cell>
          <cell r="X120">
            <v>218.2633359999997</v>
          </cell>
          <cell r="Y120">
            <v>145.87307999999999</v>
          </cell>
          <cell r="Z120">
            <v>0</v>
          </cell>
          <cell r="AA120">
            <v>0</v>
          </cell>
          <cell r="AB120">
            <v>-787.67832775892782</v>
          </cell>
          <cell r="AC120">
            <v>-549.84616955004958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-94.886170069328969</v>
          </cell>
          <cell r="AQ120">
            <v>254.13839717395243</v>
          </cell>
        </row>
        <row r="121">
          <cell r="B121">
            <v>40787</v>
          </cell>
          <cell r="C121" t="str">
            <v>2011/12</v>
          </cell>
          <cell r="D121">
            <v>0.34370000000000001</v>
          </cell>
          <cell r="E121">
            <v>56.30591600000016</v>
          </cell>
          <cell r="F121">
            <v>-99.103439999999907</v>
          </cell>
          <cell r="G121">
            <v>80.51440586000011</v>
          </cell>
          <cell r="H121">
            <v>0</v>
          </cell>
          <cell r="I121">
            <v>0</v>
          </cell>
          <cell r="J121">
            <v>396.05266839600023</v>
          </cell>
          <cell r="K121">
            <v>220.02926022000034</v>
          </cell>
          <cell r="L121">
            <v>-98.343940460399978</v>
          </cell>
          <cell r="M121">
            <v>-54.635522477999977</v>
          </cell>
          <cell r="N121">
            <v>222.29887520000213</v>
          </cell>
          <cell r="O121">
            <v>489.3447408000078</v>
          </cell>
          <cell r="P121">
            <v>0</v>
          </cell>
          <cell r="Q121">
            <v>0</v>
          </cell>
          <cell r="R121">
            <v>191.90748747999862</v>
          </cell>
          <cell r="S121">
            <v>105.23567647999988</v>
          </cell>
          <cell r="T121">
            <v>179.73960479999968</v>
          </cell>
          <cell r="U121">
            <v>109.59732000000001</v>
          </cell>
          <cell r="V121">
            <v>-31.472077251599977</v>
          </cell>
          <cell r="W121">
            <v>-17.484487361999992</v>
          </cell>
          <cell r="X121">
            <v>280.87788520000026</v>
          </cell>
          <cell r="Y121">
            <v>190.16868600000072</v>
          </cell>
          <cell r="Z121">
            <v>0</v>
          </cell>
          <cell r="AA121">
            <v>0</v>
          </cell>
          <cell r="AB121">
            <v>-1061.8920109567919</v>
          </cell>
          <cell r="AC121">
            <v>-722.55132558940181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-19.591247592790868</v>
          </cell>
          <cell r="AQ121">
            <v>456.52466993060722</v>
          </cell>
        </row>
        <row r="122">
          <cell r="B122">
            <v>40817</v>
          </cell>
          <cell r="C122" t="str">
            <v>2011/12</v>
          </cell>
          <cell r="D122">
            <v>48.497052000000039</v>
          </cell>
          <cell r="E122">
            <v>174.153772</v>
          </cell>
          <cell r="F122">
            <v>-84.491279999999946</v>
          </cell>
          <cell r="G122">
            <v>65.736444980000201</v>
          </cell>
          <cell r="H122">
            <v>0</v>
          </cell>
          <cell r="I122">
            <v>0</v>
          </cell>
          <cell r="J122">
            <v>250.76604490560013</v>
          </cell>
          <cell r="K122">
            <v>176.02340817600046</v>
          </cell>
          <cell r="L122">
            <v>-78.857270776579966</v>
          </cell>
          <cell r="M122">
            <v>-43.708417982399979</v>
          </cell>
          <cell r="N122">
            <v>370.68968080000553</v>
          </cell>
          <cell r="O122">
            <v>466.32567880000698</v>
          </cell>
          <cell r="P122">
            <v>0</v>
          </cell>
          <cell r="Q122">
            <v>0</v>
          </cell>
          <cell r="R122">
            <v>187.02282307999724</v>
          </cell>
          <cell r="S122">
            <v>101.50643328000058</v>
          </cell>
          <cell r="T122">
            <v>121.72671359999997</v>
          </cell>
          <cell r="U122">
            <v>87.677855999999835</v>
          </cell>
          <cell r="V122">
            <v>-25.177661801279985</v>
          </cell>
          <cell r="W122">
            <v>-13.987589889599995</v>
          </cell>
          <cell r="X122">
            <v>228.95278880000021</v>
          </cell>
          <cell r="Y122">
            <v>158.2070640000002</v>
          </cell>
          <cell r="Z122">
            <v>0</v>
          </cell>
          <cell r="AA122">
            <v>0</v>
          </cell>
          <cell r="AB122">
            <v>-918.05380477432936</v>
          </cell>
          <cell r="AC122">
            <v>-559.40060291346151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101.07508583341399</v>
          </cell>
          <cell r="AQ122">
            <v>612.53404645054707</v>
          </cell>
        </row>
        <row r="123">
          <cell r="B123">
            <v>40848</v>
          </cell>
          <cell r="C123" t="str">
            <v>2011/12</v>
          </cell>
          <cell r="D123">
            <v>172.43232600000042</v>
          </cell>
          <cell r="E123">
            <v>215.58631600000001</v>
          </cell>
          <cell r="F123">
            <v>-85.630399999999995</v>
          </cell>
          <cell r="G123">
            <v>66.298639980000246</v>
          </cell>
          <cell r="H123">
            <v>0</v>
          </cell>
          <cell r="I123">
            <v>0</v>
          </cell>
          <cell r="J123">
            <v>250.76604490560013</v>
          </cell>
          <cell r="K123">
            <v>176.02340817600046</v>
          </cell>
          <cell r="L123">
            <v>-78.493033960059989</v>
          </cell>
          <cell r="M123">
            <v>-43.708417982399979</v>
          </cell>
          <cell r="N123">
            <v>600.78710900001226</v>
          </cell>
          <cell r="O123">
            <v>466.85851200000707</v>
          </cell>
          <cell r="P123">
            <v>0</v>
          </cell>
          <cell r="Q123">
            <v>0</v>
          </cell>
          <cell r="R123">
            <v>216.12513940000071</v>
          </cell>
          <cell r="S123">
            <v>119.16491439999987</v>
          </cell>
          <cell r="T123">
            <v>121.72671359999997</v>
          </cell>
          <cell r="U123">
            <v>87.677855999999835</v>
          </cell>
          <cell r="V123">
            <v>-25.177661801279985</v>
          </cell>
          <cell r="W123">
            <v>-13.987589889599995</v>
          </cell>
          <cell r="X123">
            <v>232.98505279999992</v>
          </cell>
          <cell r="Y123">
            <v>162.71371200000021</v>
          </cell>
          <cell r="Z123">
            <v>0</v>
          </cell>
          <cell r="AA123">
            <v>0</v>
          </cell>
          <cell r="AB123">
            <v>-1114.7099035886911</v>
          </cell>
          <cell r="AC123">
            <v>-653.65988692764847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290.81138635558239</v>
          </cell>
          <cell r="AQ123">
            <v>582.96746375635939</v>
          </cell>
        </row>
        <row r="124">
          <cell r="B124">
            <v>40878</v>
          </cell>
          <cell r="C124" t="str">
            <v>2011/12</v>
          </cell>
          <cell r="D124">
            <v>382.0254959999827</v>
          </cell>
          <cell r="E124">
            <v>275.56294799999841</v>
          </cell>
          <cell r="F124">
            <v>-106.8416</v>
          </cell>
          <cell r="G124">
            <v>82.778642540000092</v>
          </cell>
          <cell r="H124">
            <v>0</v>
          </cell>
          <cell r="I124">
            <v>0</v>
          </cell>
          <cell r="J124">
            <v>331.81202552399986</v>
          </cell>
          <cell r="K124">
            <v>220.02926022000034</v>
          </cell>
          <cell r="L124">
            <v>-98.343940460399978</v>
          </cell>
          <cell r="M124">
            <v>-54.635522477999977</v>
          </cell>
          <cell r="N124">
            <v>912.15799960001482</v>
          </cell>
          <cell r="O124">
            <v>583.57314000001088</v>
          </cell>
          <cell r="P124">
            <v>0</v>
          </cell>
          <cell r="Q124">
            <v>0</v>
          </cell>
          <cell r="R124">
            <v>274.57262064000349</v>
          </cell>
          <cell r="S124">
            <v>154.34111676000117</v>
          </cell>
          <cell r="T124">
            <v>154.4191535999999</v>
          </cell>
          <cell r="U124">
            <v>109.59732000000001</v>
          </cell>
          <cell r="V124">
            <v>-31.472077251599977</v>
          </cell>
          <cell r="W124">
            <v>-17.484487361999992</v>
          </cell>
          <cell r="X124">
            <v>180.00896199999977</v>
          </cell>
          <cell r="Y124">
            <v>207.34138679999933</v>
          </cell>
          <cell r="Z124">
            <v>0</v>
          </cell>
          <cell r="AA124">
            <v>0</v>
          </cell>
          <cell r="AB124">
            <v>-1507.7573342413384</v>
          </cell>
          <cell r="AC124">
            <v>-878.84062999260664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490.58130541066242</v>
          </cell>
          <cell r="AQ124">
            <v>682.2631744874036</v>
          </cell>
        </row>
        <row r="125">
          <cell r="B125">
            <v>40909</v>
          </cell>
          <cell r="C125" t="str">
            <v>2011/12</v>
          </cell>
          <cell r="D125">
            <v>196.01702</v>
          </cell>
          <cell r="E125">
            <v>186.51322400000015</v>
          </cell>
          <cell r="F125">
            <v>-73.974059999999994</v>
          </cell>
          <cell r="G125">
            <v>55.634660080000202</v>
          </cell>
          <cell r="H125">
            <v>0</v>
          </cell>
          <cell r="I125">
            <v>0</v>
          </cell>
          <cell r="J125">
            <v>152.55362041920006</v>
          </cell>
          <cell r="K125">
            <v>176.02340817600046</v>
          </cell>
          <cell r="L125">
            <v>-78.675152368319971</v>
          </cell>
          <cell r="M125">
            <v>-43.708417982399979</v>
          </cell>
          <cell r="N125">
            <v>510.64785600001073</v>
          </cell>
          <cell r="O125">
            <v>396.82973520000354</v>
          </cell>
          <cell r="P125">
            <v>0</v>
          </cell>
          <cell r="Q125">
            <v>0</v>
          </cell>
          <cell r="R125">
            <v>252.71269179999842</v>
          </cell>
          <cell r="S125">
            <v>128.09325840000051</v>
          </cell>
          <cell r="T125">
            <v>70.142284800000041</v>
          </cell>
          <cell r="U125">
            <v>70.142284799999956</v>
          </cell>
          <cell r="V125">
            <v>-25.177661801279985</v>
          </cell>
          <cell r="W125">
            <v>-13.987589889599995</v>
          </cell>
          <cell r="X125">
            <v>144.7187456000002</v>
          </cell>
          <cell r="Y125">
            <v>166.98316800000023</v>
          </cell>
          <cell r="Z125">
            <v>0</v>
          </cell>
          <cell r="AA125">
            <v>0</v>
          </cell>
          <cell r="AB125">
            <v>-1223.2488846610909</v>
          </cell>
          <cell r="AC125">
            <v>-690.17915315152504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-74.283540211481281</v>
          </cell>
          <cell r="AQ125">
            <v>432.34457763247997</v>
          </cell>
        </row>
        <row r="126">
          <cell r="B126">
            <v>40940</v>
          </cell>
          <cell r="C126" t="str">
            <v>2011/12</v>
          </cell>
          <cell r="D126">
            <v>169.11611200000047</v>
          </cell>
          <cell r="E126">
            <v>217.83902400000011</v>
          </cell>
          <cell r="F126">
            <v>-85.69914</v>
          </cell>
          <cell r="G126">
            <v>65.846537000000254</v>
          </cell>
          <cell r="H126">
            <v>0</v>
          </cell>
          <cell r="I126">
            <v>0</v>
          </cell>
          <cell r="J126">
            <v>265.44962041920002</v>
          </cell>
          <cell r="K126">
            <v>176.02340817600046</v>
          </cell>
          <cell r="L126">
            <v>-78.675152368319971</v>
          </cell>
          <cell r="M126">
            <v>-43.708417982399979</v>
          </cell>
          <cell r="N126">
            <v>488.72018880001121</v>
          </cell>
          <cell r="O126">
            <v>466.85851200000707</v>
          </cell>
          <cell r="P126">
            <v>0</v>
          </cell>
          <cell r="Q126">
            <v>0</v>
          </cell>
          <cell r="R126">
            <v>260.34276305999555</v>
          </cell>
          <cell r="S126">
            <v>148.10941350000078</v>
          </cell>
          <cell r="T126">
            <v>129.7474752</v>
          </cell>
          <cell r="U126">
            <v>87.677855999999835</v>
          </cell>
          <cell r="V126">
            <v>-25.177661801279985</v>
          </cell>
          <cell r="W126">
            <v>-13.987589889599995</v>
          </cell>
          <cell r="X126">
            <v>144.32342560000012</v>
          </cell>
          <cell r="Y126">
            <v>166.55622240000062</v>
          </cell>
          <cell r="Z126">
            <v>0</v>
          </cell>
          <cell r="AA126">
            <v>0</v>
          </cell>
          <cell r="AB126">
            <v>-1196.0021215215161</v>
          </cell>
          <cell r="AC126">
            <v>-660.78043164134726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72.145509388091739</v>
          </cell>
          <cell r="AQ126">
            <v>610.43453356266207</v>
          </cell>
        </row>
        <row r="127">
          <cell r="B127">
            <v>40969</v>
          </cell>
          <cell r="C127" t="str">
            <v>2011/12</v>
          </cell>
          <cell r="D127">
            <v>118.83378400000014</v>
          </cell>
          <cell r="E127">
            <v>269.20547999999997</v>
          </cell>
          <cell r="F127">
            <v>-92.111599999999825</v>
          </cell>
          <cell r="G127">
            <v>72.535547840000135</v>
          </cell>
          <cell r="H127">
            <v>0</v>
          </cell>
          <cell r="I127">
            <v>0</v>
          </cell>
          <cell r="J127">
            <v>331.81202552399986</v>
          </cell>
          <cell r="K127">
            <v>220.02926022000034</v>
          </cell>
          <cell r="L127">
            <v>-98.343940460399978</v>
          </cell>
          <cell r="M127">
            <v>-54.635522477999977</v>
          </cell>
          <cell r="N127">
            <v>610.9575848000153</v>
          </cell>
          <cell r="O127">
            <v>583.57314000001088</v>
          </cell>
          <cell r="P127">
            <v>0</v>
          </cell>
          <cell r="Q127">
            <v>0</v>
          </cell>
          <cell r="R127">
            <v>285.62562965999814</v>
          </cell>
          <cell r="S127">
            <v>160.08155488000054</v>
          </cell>
          <cell r="T127">
            <v>154.4191535999999</v>
          </cell>
          <cell r="U127">
            <v>109.59732000000001</v>
          </cell>
          <cell r="V127">
            <v>-31.472077251599977</v>
          </cell>
          <cell r="W127">
            <v>-17.484487361999992</v>
          </cell>
          <cell r="X127">
            <v>291.90335999999996</v>
          </cell>
          <cell r="Y127">
            <v>204.74413439999969</v>
          </cell>
          <cell r="Z127">
            <v>0</v>
          </cell>
          <cell r="AA127">
            <v>0</v>
          </cell>
          <cell r="AB127">
            <v>-1354.3374890916114</v>
          </cell>
          <cell r="AC127">
            <v>-758.92490382197752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217.28643078040193</v>
          </cell>
          <cell r="AQ127">
            <v>788.7215236780338</v>
          </cell>
        </row>
        <row r="128">
          <cell r="B128">
            <v>41000</v>
          </cell>
          <cell r="C128" t="str">
            <v>2012/13</v>
          </cell>
          <cell r="D128">
            <v>31.928747999999977</v>
          </cell>
          <cell r="E128">
            <v>211.17320800000104</v>
          </cell>
          <cell r="F128">
            <v>-61.080399999999841</v>
          </cell>
          <cell r="G128">
            <v>48.784061140000006</v>
          </cell>
          <cell r="H128">
            <v>0</v>
          </cell>
          <cell r="I128">
            <v>0</v>
          </cell>
          <cell r="J128">
            <v>316.84213471680022</v>
          </cell>
          <cell r="K128">
            <v>176.02340817600046</v>
          </cell>
          <cell r="L128">
            <v>-91.467479145600009</v>
          </cell>
          <cell r="M128">
            <v>-50.815266191999989</v>
          </cell>
          <cell r="N128">
            <v>385.65732480000491</v>
          </cell>
          <cell r="O128">
            <v>397.55445120000184</v>
          </cell>
          <cell r="P128">
            <v>0</v>
          </cell>
          <cell r="Q128">
            <v>0</v>
          </cell>
          <cell r="R128">
            <v>203.10509600000051</v>
          </cell>
          <cell r="S128">
            <v>114.81950547999993</v>
          </cell>
          <cell r="T128">
            <v>153.43624799999989</v>
          </cell>
          <cell r="U128">
            <v>83.293963199999865</v>
          </cell>
          <cell r="V128">
            <v>-25.177661801279985</v>
          </cell>
          <cell r="W128">
            <v>-13.987589889599995</v>
          </cell>
          <cell r="X128">
            <v>291.60384480000033</v>
          </cell>
          <cell r="Y128">
            <v>162.00213600000015</v>
          </cell>
          <cell r="Z128">
            <v>0</v>
          </cell>
          <cell r="AA128">
            <v>0</v>
          </cell>
          <cell r="AB128">
            <v>-1075.5008256584179</v>
          </cell>
          <cell r="AC128">
            <v>-674.08810675970994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129.34702971150818</v>
          </cell>
          <cell r="AQ128">
            <v>454.75977035469361</v>
          </cell>
        </row>
        <row r="129">
          <cell r="B129">
            <v>41030</v>
          </cell>
          <cell r="C129" t="str">
            <v>2012/13</v>
          </cell>
          <cell r="D129">
            <v>0.96235999999999999</v>
          </cell>
          <cell r="E129">
            <v>82.721716000000086</v>
          </cell>
          <cell r="F129">
            <v>-87.270339999999919</v>
          </cell>
          <cell r="G129">
            <v>68.90388598000014</v>
          </cell>
          <cell r="H129">
            <v>0</v>
          </cell>
          <cell r="I129">
            <v>0</v>
          </cell>
          <cell r="J129">
            <v>316.84213471680022</v>
          </cell>
          <cell r="K129">
            <v>176.02340817600046</v>
          </cell>
          <cell r="L129">
            <v>-91.467479145600009</v>
          </cell>
          <cell r="M129">
            <v>-50.815266191999989</v>
          </cell>
          <cell r="N129">
            <v>241.04721920000316</v>
          </cell>
          <cell r="O129">
            <v>414.72766720000317</v>
          </cell>
          <cell r="P129">
            <v>0</v>
          </cell>
          <cell r="Q129">
            <v>0</v>
          </cell>
          <cell r="R129">
            <v>189.35958045999996</v>
          </cell>
          <cell r="S129">
            <v>106.1542</v>
          </cell>
          <cell r="T129">
            <v>157.82014079999988</v>
          </cell>
          <cell r="U129">
            <v>87.677855999999835</v>
          </cell>
          <cell r="V129">
            <v>-25.177661801279985</v>
          </cell>
          <cell r="W129">
            <v>-13.987589889599995</v>
          </cell>
          <cell r="X129">
            <v>155.53865399999998</v>
          </cell>
          <cell r="Y129">
            <v>97.616367600000046</v>
          </cell>
          <cell r="Z129">
            <v>0</v>
          </cell>
          <cell r="AA129">
            <v>0</v>
          </cell>
          <cell r="AB129">
            <v>-924.32778189998271</v>
          </cell>
          <cell r="AC129">
            <v>-611.54298143785115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-66.673173670059413</v>
          </cell>
          <cell r="AQ129">
            <v>357.47926343655251</v>
          </cell>
        </row>
        <row r="130">
          <cell r="B130">
            <v>41061</v>
          </cell>
          <cell r="C130" t="str">
            <v>2012/13</v>
          </cell>
          <cell r="D130">
            <v>0</v>
          </cell>
          <cell r="E130">
            <v>0</v>
          </cell>
          <cell r="F130">
            <v>-105.58463999999999</v>
          </cell>
          <cell r="G130">
            <v>82.130905520000113</v>
          </cell>
          <cell r="H130">
            <v>0</v>
          </cell>
          <cell r="I130">
            <v>0</v>
          </cell>
          <cell r="J130">
            <v>396.05266839600023</v>
          </cell>
          <cell r="K130">
            <v>220.02926022000034</v>
          </cell>
          <cell r="L130">
            <v>-113.65327597858004</v>
          </cell>
          <cell r="M130">
            <v>-63.51908273999998</v>
          </cell>
          <cell r="N130">
            <v>211.61667920000266</v>
          </cell>
          <cell r="O130">
            <v>558.74346640000317</v>
          </cell>
          <cell r="P130">
            <v>0</v>
          </cell>
          <cell r="Q130">
            <v>0</v>
          </cell>
          <cell r="R130">
            <v>249.89814232000353</v>
          </cell>
          <cell r="S130">
            <v>137.36172792000028</v>
          </cell>
          <cell r="T130">
            <v>197.27517599999982</v>
          </cell>
          <cell r="U130">
            <v>109.59732000000001</v>
          </cell>
          <cell r="V130">
            <v>-31.472077251599977</v>
          </cell>
          <cell r="W130">
            <v>-17.484487361999992</v>
          </cell>
          <cell r="X130">
            <v>173.13940639999981</v>
          </cell>
          <cell r="Y130">
            <v>116.20826719999978</v>
          </cell>
          <cell r="Z130">
            <v>0</v>
          </cell>
          <cell r="AA130">
            <v>0</v>
          </cell>
          <cell r="AB130">
            <v>-1049.239145807235</v>
          </cell>
          <cell r="AC130">
            <v>-738.17841785348264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-71.967066721409097</v>
          </cell>
          <cell r="AQ130">
            <v>404.88895930452099</v>
          </cell>
        </row>
        <row r="131">
          <cell r="B131">
            <v>41091</v>
          </cell>
          <cell r="C131" t="str">
            <v>2012/13</v>
          </cell>
          <cell r="D131">
            <v>0</v>
          </cell>
          <cell r="E131">
            <v>0</v>
          </cell>
          <cell r="F131">
            <v>-88.026479999999921</v>
          </cell>
          <cell r="G131">
            <v>68.909895820000173</v>
          </cell>
          <cell r="H131">
            <v>0</v>
          </cell>
          <cell r="I131">
            <v>0</v>
          </cell>
          <cell r="J131">
            <v>316.84213471680022</v>
          </cell>
          <cell r="K131">
            <v>176.02340817600046</v>
          </cell>
          <cell r="L131">
            <v>-78.675152368319971</v>
          </cell>
          <cell r="M131">
            <v>-43.708417982399979</v>
          </cell>
          <cell r="N131">
            <v>93.000506399999523</v>
          </cell>
          <cell r="O131">
            <v>231.66843179999776</v>
          </cell>
          <cell r="P131">
            <v>0</v>
          </cell>
          <cell r="Q131">
            <v>0</v>
          </cell>
          <cell r="R131">
            <v>165.0920527600012</v>
          </cell>
          <cell r="S131">
            <v>95.704580879999625</v>
          </cell>
          <cell r="T131">
            <v>157.82014079999988</v>
          </cell>
          <cell r="U131">
            <v>87.677855999999835</v>
          </cell>
          <cell r="V131">
            <v>-25.177661801279985</v>
          </cell>
          <cell r="W131">
            <v>-13.987589889599995</v>
          </cell>
          <cell r="X131">
            <v>234.41745279999995</v>
          </cell>
          <cell r="Y131">
            <v>148.95657600000038</v>
          </cell>
          <cell r="Z131">
            <v>0</v>
          </cell>
          <cell r="AA131">
            <v>0</v>
          </cell>
          <cell r="AB131">
            <v>-800.29863350644109</v>
          </cell>
          <cell r="AC131">
            <v>-561.93442742011121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-25.005640199240414</v>
          </cell>
          <cell r="AQ131">
            <v>189.31031338388718</v>
          </cell>
        </row>
        <row r="132">
          <cell r="B132">
            <v>41122</v>
          </cell>
          <cell r="C132" t="str">
            <v>2012/13</v>
          </cell>
          <cell r="D132">
            <v>0</v>
          </cell>
          <cell r="E132">
            <v>0</v>
          </cell>
          <cell r="F132">
            <v>-86.612399999999951</v>
          </cell>
          <cell r="G132">
            <v>68.931460540000202</v>
          </cell>
          <cell r="H132">
            <v>0</v>
          </cell>
          <cell r="I132">
            <v>0</v>
          </cell>
          <cell r="J132">
            <v>316.84213471680022</v>
          </cell>
          <cell r="K132">
            <v>176.02340817600046</v>
          </cell>
          <cell r="L132">
            <v>-78.675152368319971</v>
          </cell>
          <cell r="M132">
            <v>-43.708417982399979</v>
          </cell>
          <cell r="N132">
            <v>119.42534079999965</v>
          </cell>
          <cell r="O132">
            <v>255.17515499999789</v>
          </cell>
          <cell r="P132">
            <v>0</v>
          </cell>
          <cell r="Q132">
            <v>0</v>
          </cell>
          <cell r="R132">
            <v>149.74660390000051</v>
          </cell>
          <cell r="S132">
            <v>83.248342959999604</v>
          </cell>
          <cell r="T132">
            <v>157.82014079999988</v>
          </cell>
          <cell r="U132">
            <v>87.677855999999835</v>
          </cell>
          <cell r="V132">
            <v>-25.177661801279985</v>
          </cell>
          <cell r="W132">
            <v>-13.987589889599995</v>
          </cell>
          <cell r="X132">
            <v>231.0256071999996</v>
          </cell>
          <cell r="Y132">
            <v>146.18142959999972</v>
          </cell>
          <cell r="Z132">
            <v>0</v>
          </cell>
          <cell r="AA132">
            <v>0</v>
          </cell>
          <cell r="AB132">
            <v>-811.42480794349649</v>
          </cell>
          <cell r="AC132">
            <v>-566.42262050678755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-27.03019469629659</v>
          </cell>
          <cell r="AQ132">
            <v>193.11902389721024</v>
          </cell>
        </row>
        <row r="133">
          <cell r="B133">
            <v>41153</v>
          </cell>
          <cell r="C133" t="str">
            <v>2012/13</v>
          </cell>
          <cell r="D133">
            <v>0</v>
          </cell>
          <cell r="E133">
            <v>37.367064000000106</v>
          </cell>
          <cell r="F133">
            <v>-100.39967999999999</v>
          </cell>
          <cell r="G133">
            <v>81.054731720000049</v>
          </cell>
          <cell r="H133">
            <v>0</v>
          </cell>
          <cell r="I133">
            <v>0</v>
          </cell>
          <cell r="J133">
            <v>396.05266839600023</v>
          </cell>
          <cell r="K133">
            <v>220.02926022000034</v>
          </cell>
          <cell r="L133">
            <v>-98.343940460399978</v>
          </cell>
          <cell r="M133">
            <v>-54.635522477999977</v>
          </cell>
          <cell r="N133">
            <v>437.20878960000738</v>
          </cell>
          <cell r="O133">
            <v>571.69722480000223</v>
          </cell>
          <cell r="P133">
            <v>0</v>
          </cell>
          <cell r="Q133">
            <v>0</v>
          </cell>
          <cell r="R133">
            <v>210.66739943999815</v>
          </cell>
          <cell r="S133">
            <v>114.50309525999964</v>
          </cell>
          <cell r="T133">
            <v>166.58792639999982</v>
          </cell>
          <cell r="U133">
            <v>96.445641599999789</v>
          </cell>
          <cell r="V133">
            <v>-31.472077251599977</v>
          </cell>
          <cell r="W133">
            <v>-17.484487361999992</v>
          </cell>
          <cell r="X133">
            <v>342.44595000000078</v>
          </cell>
          <cell r="Y133">
            <v>189.45711000000068</v>
          </cell>
          <cell r="Z133">
            <v>0</v>
          </cell>
          <cell r="AA133">
            <v>0</v>
          </cell>
          <cell r="AB133">
            <v>-1093.905329982696</v>
          </cell>
          <cell r="AC133">
            <v>-744.33439379220488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228.84170614131028</v>
          </cell>
          <cell r="AQ133">
            <v>494.09972396779796</v>
          </cell>
        </row>
        <row r="134">
          <cell r="B134">
            <v>41183</v>
          </cell>
          <cell r="C134" t="str">
            <v>2012/13</v>
          </cell>
          <cell r="D134">
            <v>44.417823999999875</v>
          </cell>
          <cell r="E134">
            <v>168.10858000000093</v>
          </cell>
          <cell r="F134">
            <v>-68.70071999999972</v>
          </cell>
          <cell r="G134">
            <v>54.70228053999999</v>
          </cell>
          <cell r="H134">
            <v>0</v>
          </cell>
          <cell r="I134">
            <v>0</v>
          </cell>
          <cell r="J134">
            <v>251.34204490560015</v>
          </cell>
          <cell r="K134">
            <v>176.02340817600046</v>
          </cell>
          <cell r="L134">
            <v>-78.857270776579966</v>
          </cell>
          <cell r="M134">
            <v>-43.708417982399979</v>
          </cell>
          <cell r="N134">
            <v>432.66291520000755</v>
          </cell>
          <cell r="O134">
            <v>467.37700800000414</v>
          </cell>
          <cell r="P134">
            <v>0</v>
          </cell>
          <cell r="Q134">
            <v>0</v>
          </cell>
          <cell r="R134">
            <v>203.03576679999733</v>
          </cell>
          <cell r="S134">
            <v>111.76589792000023</v>
          </cell>
          <cell r="T134">
            <v>121.72671359999997</v>
          </cell>
          <cell r="U134">
            <v>87.677855999999835</v>
          </cell>
          <cell r="V134">
            <v>-25.177661801279985</v>
          </cell>
          <cell r="W134">
            <v>-13.987589889599995</v>
          </cell>
          <cell r="X134">
            <v>228.95278880000021</v>
          </cell>
          <cell r="Y134">
            <v>158.2070640000002</v>
          </cell>
          <cell r="Z134">
            <v>0</v>
          </cell>
          <cell r="AA134">
            <v>0</v>
          </cell>
          <cell r="AB134">
            <v>-945.73077101188915</v>
          </cell>
          <cell r="AC134">
            <v>-576.26509551682511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163.67162971585606</v>
          </cell>
          <cell r="AQ134">
            <v>589.90099124718085</v>
          </cell>
        </row>
        <row r="135">
          <cell r="B135">
            <v>41214</v>
          </cell>
          <cell r="C135" t="str">
            <v>2012/13</v>
          </cell>
          <cell r="D135">
            <v>166.81921400000201</v>
          </cell>
          <cell r="E135">
            <v>216.58795600000184</v>
          </cell>
          <cell r="F135">
            <v>-79.424159999999915</v>
          </cell>
          <cell r="G135">
            <v>61.669541080000194</v>
          </cell>
          <cell r="H135">
            <v>0</v>
          </cell>
          <cell r="I135">
            <v>0</v>
          </cell>
          <cell r="J135">
            <v>139.63446939200023</v>
          </cell>
          <cell r="K135">
            <v>176.02340817600046</v>
          </cell>
          <cell r="L135">
            <v>-78.493033960059989</v>
          </cell>
          <cell r="M135">
            <v>-43.708417982399979</v>
          </cell>
          <cell r="N135">
            <v>504.9183770000086</v>
          </cell>
          <cell r="O135">
            <v>467.37700800000414</v>
          </cell>
          <cell r="P135">
            <v>0</v>
          </cell>
          <cell r="Q135">
            <v>0</v>
          </cell>
          <cell r="R135">
            <v>237.56632380000002</v>
          </cell>
          <cell r="S135">
            <v>129.49359040000002</v>
          </cell>
          <cell r="T135">
            <v>67.625951999999941</v>
          </cell>
          <cell r="U135">
            <v>87.677855999999835</v>
          </cell>
          <cell r="V135">
            <v>-25.177661801279985</v>
          </cell>
          <cell r="W135">
            <v>-13.987589889599995</v>
          </cell>
          <cell r="X135">
            <v>232.82692479999994</v>
          </cell>
          <cell r="Y135">
            <v>162.23932800000017</v>
          </cell>
          <cell r="Z135">
            <v>0</v>
          </cell>
          <cell r="AA135">
            <v>0</v>
          </cell>
          <cell r="AB135">
            <v>-1148.315546532333</v>
          </cell>
          <cell r="AC135">
            <v>-673.36605504901559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17.980858698338036</v>
          </cell>
          <cell r="AQ135">
            <v>570.00662473499131</v>
          </cell>
        </row>
        <row r="136">
          <cell r="B136">
            <v>41244</v>
          </cell>
          <cell r="C136" t="str">
            <v>2012/13</v>
          </cell>
          <cell r="D136">
            <v>377.46901599998614</v>
          </cell>
          <cell r="E136">
            <v>273.59600200000079</v>
          </cell>
          <cell r="F136">
            <v>-106.8416</v>
          </cell>
          <cell r="G136">
            <v>82.780852040000099</v>
          </cell>
          <cell r="H136">
            <v>0</v>
          </cell>
          <cell r="I136">
            <v>0</v>
          </cell>
          <cell r="J136">
            <v>262.55479082799997</v>
          </cell>
          <cell r="K136">
            <v>220.02926022000034</v>
          </cell>
          <cell r="L136">
            <v>-98.343940460399978</v>
          </cell>
          <cell r="M136">
            <v>-54.635522477999977</v>
          </cell>
          <cell r="N136">
            <v>837.47719419998339</v>
          </cell>
          <cell r="O136">
            <v>584.22126000000128</v>
          </cell>
          <cell r="P136">
            <v>0</v>
          </cell>
          <cell r="Q136">
            <v>0</v>
          </cell>
          <cell r="R136">
            <v>304.96664012000224</v>
          </cell>
          <cell r="S136">
            <v>171.99590556000129</v>
          </cell>
          <cell r="T136">
            <v>162.18434399999998</v>
          </cell>
          <cell r="U136">
            <v>109.59732000000001</v>
          </cell>
          <cell r="V136">
            <v>-31.472077251599977</v>
          </cell>
          <cell r="W136">
            <v>-17.484487361999992</v>
          </cell>
          <cell r="X136">
            <v>179.85083399999991</v>
          </cell>
          <cell r="Y136">
            <v>207.00931799999938</v>
          </cell>
          <cell r="Z136">
            <v>0</v>
          </cell>
          <cell r="AA136">
            <v>0</v>
          </cell>
          <cell r="AB136">
            <v>-1553.2123485522791</v>
          </cell>
          <cell r="AC136">
            <v>-905.33541964219626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334.63285288369258</v>
          </cell>
          <cell r="AQ136">
            <v>671.77448833780716</v>
          </cell>
        </row>
        <row r="137">
          <cell r="B137">
            <v>41275</v>
          </cell>
          <cell r="C137" t="str">
            <v>2012/13</v>
          </cell>
          <cell r="D137">
            <v>183.2637860000022</v>
          </cell>
          <cell r="E137">
            <v>283.97574199999946</v>
          </cell>
          <cell r="F137">
            <v>-53.921620000000004</v>
          </cell>
          <cell r="G137">
            <v>68.560235080000027</v>
          </cell>
          <cell r="H137">
            <v>0</v>
          </cell>
          <cell r="I137">
            <v>0</v>
          </cell>
          <cell r="J137">
            <v>233.51362041920004</v>
          </cell>
          <cell r="K137">
            <v>176.02340817600046</v>
          </cell>
          <cell r="L137">
            <v>-78.675152368319971</v>
          </cell>
          <cell r="M137">
            <v>-43.708417982399979</v>
          </cell>
          <cell r="N137">
            <v>478.91629360000729</v>
          </cell>
          <cell r="O137">
            <v>607.59011039999939</v>
          </cell>
          <cell r="P137">
            <v>0</v>
          </cell>
          <cell r="Q137">
            <v>0</v>
          </cell>
          <cell r="R137">
            <v>249.06937359999907</v>
          </cell>
          <cell r="S137">
            <v>222.314646119999</v>
          </cell>
          <cell r="T137">
            <v>73.064880000000002</v>
          </cell>
          <cell r="U137">
            <v>78.910070399999896</v>
          </cell>
          <cell r="V137">
            <v>-25.177661801279985</v>
          </cell>
          <cell r="W137">
            <v>-13.987589889599995</v>
          </cell>
          <cell r="X137">
            <v>144.7068860000002</v>
          </cell>
          <cell r="Y137">
            <v>166.94758920000024</v>
          </cell>
          <cell r="Z137">
            <v>0</v>
          </cell>
          <cell r="AA137">
            <v>0</v>
          </cell>
          <cell r="AB137">
            <v>-1260.1266993434451</v>
          </cell>
          <cell r="AC137">
            <v>-710.98628343114729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-55.366293893836207</v>
          </cell>
          <cell r="AQ137">
            <v>835.63951007285118</v>
          </cell>
        </row>
        <row r="138">
          <cell r="B138">
            <v>41306</v>
          </cell>
          <cell r="C138" t="str">
            <v>2012/13</v>
          </cell>
          <cell r="D138">
            <v>122.97389600000012</v>
          </cell>
          <cell r="E138">
            <v>303.42621599999694</v>
          </cell>
          <cell r="F138">
            <v>-65.126239999999996</v>
          </cell>
          <cell r="G138">
            <v>89.900332400000423</v>
          </cell>
          <cell r="H138">
            <v>0</v>
          </cell>
          <cell r="I138">
            <v>0</v>
          </cell>
          <cell r="J138">
            <v>265.89762041920005</v>
          </cell>
          <cell r="K138">
            <v>176.02340817600046</v>
          </cell>
          <cell r="L138">
            <v>-78.675152368319971</v>
          </cell>
          <cell r="M138">
            <v>-43.708417982399979</v>
          </cell>
          <cell r="N138">
            <v>376.48623040000604</v>
          </cell>
          <cell r="O138">
            <v>654.32781119999584</v>
          </cell>
          <cell r="P138">
            <v>0</v>
          </cell>
          <cell r="Q138">
            <v>0</v>
          </cell>
          <cell r="R138">
            <v>223.36846959999787</v>
          </cell>
          <cell r="S138">
            <v>223.26914029999782</v>
          </cell>
          <cell r="T138">
            <v>129.7474752</v>
          </cell>
          <cell r="U138">
            <v>87.677855999999835</v>
          </cell>
          <cell r="V138">
            <v>-25.177661801279985</v>
          </cell>
          <cell r="W138">
            <v>-13.987589889599995</v>
          </cell>
          <cell r="X138">
            <v>144.33923840000017</v>
          </cell>
          <cell r="Y138">
            <v>166.60366080000063</v>
          </cell>
          <cell r="Z138">
            <v>0</v>
          </cell>
          <cell r="AA138">
            <v>0</v>
          </cell>
          <cell r="AB138">
            <v>-1232.0585162178354</v>
          </cell>
          <cell r="AC138">
            <v>-680.70126591257326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-138.22464036823109</v>
          </cell>
          <cell r="AQ138">
            <v>962.83115109141875</v>
          </cell>
        </row>
        <row r="139">
          <cell r="B139">
            <v>41334</v>
          </cell>
          <cell r="C139" t="str">
            <v>2012/13</v>
          </cell>
          <cell r="D139">
            <v>133.46362000000124</v>
          </cell>
          <cell r="E139">
            <v>373.63921599998832</v>
          </cell>
          <cell r="F139">
            <v>-81.663119999999793</v>
          </cell>
          <cell r="G139">
            <v>111.03208859999968</v>
          </cell>
          <cell r="H139">
            <v>0</v>
          </cell>
          <cell r="I139">
            <v>0</v>
          </cell>
          <cell r="J139">
            <v>332.37202552399987</v>
          </cell>
          <cell r="K139">
            <v>220.02926022000034</v>
          </cell>
          <cell r="L139">
            <v>-98.343940460399978</v>
          </cell>
          <cell r="M139">
            <v>-54.635522477999977</v>
          </cell>
          <cell r="N139">
            <v>470.60778800000986</v>
          </cell>
          <cell r="O139">
            <v>817.90976399998283</v>
          </cell>
          <cell r="P139">
            <v>0</v>
          </cell>
          <cell r="Q139">
            <v>0</v>
          </cell>
          <cell r="R139">
            <v>248.93464320000049</v>
          </cell>
          <cell r="S139">
            <v>248.93464320000049</v>
          </cell>
          <cell r="T139">
            <v>162.18434399999998</v>
          </cell>
          <cell r="U139">
            <v>109.59732000000001</v>
          </cell>
          <cell r="V139">
            <v>-31.472077251599977</v>
          </cell>
          <cell r="W139">
            <v>-17.484487361999992</v>
          </cell>
          <cell r="X139">
            <v>177.24962839999969</v>
          </cell>
          <cell r="Y139">
            <v>204.89830919999972</v>
          </cell>
          <cell r="Z139">
            <v>0</v>
          </cell>
          <cell r="AA139">
            <v>0</v>
          </cell>
          <cell r="AB139">
            <v>-1395.1672887884431</v>
          </cell>
          <cell r="AC139">
            <v>-781.80454206397303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-81.834377376431831</v>
          </cell>
          <cell r="AQ139">
            <v>1232.1160493159982</v>
          </cell>
        </row>
        <row r="140">
          <cell r="B140">
            <v>41365</v>
          </cell>
          <cell r="C140" t="str">
            <v>2013/14</v>
          </cell>
          <cell r="D140">
            <v>0</v>
          </cell>
          <cell r="E140">
            <v>0</v>
          </cell>
          <cell r="F140">
            <v>-65.990399999999994</v>
          </cell>
          <cell r="G140">
            <v>96.628800000000325</v>
          </cell>
          <cell r="H140">
            <v>0</v>
          </cell>
          <cell r="I140">
            <v>0</v>
          </cell>
          <cell r="J140">
            <v>316.84213471680022</v>
          </cell>
          <cell r="K140">
            <v>176.02340817600046</v>
          </cell>
          <cell r="L140">
            <v>-91.467479145600009</v>
          </cell>
          <cell r="M140">
            <v>-50.815266191999989</v>
          </cell>
          <cell r="N140">
            <v>271.94683120000195</v>
          </cell>
          <cell r="O140">
            <v>496.61193359999078</v>
          </cell>
          <cell r="P140">
            <v>0</v>
          </cell>
          <cell r="Q140">
            <v>0</v>
          </cell>
          <cell r="R140">
            <v>167.94674639999965</v>
          </cell>
          <cell r="S140">
            <v>167.94674639999965</v>
          </cell>
          <cell r="T140">
            <v>157.78659059999993</v>
          </cell>
          <cell r="U140">
            <v>87.644305799999827</v>
          </cell>
          <cell r="V140">
            <v>-25.177661801279985</v>
          </cell>
          <cell r="W140">
            <v>-13.987589889599995</v>
          </cell>
          <cell r="X140">
            <v>232.24185120000018</v>
          </cell>
          <cell r="Y140">
            <v>162.00213600000015</v>
          </cell>
          <cell r="Z140">
            <v>0</v>
          </cell>
          <cell r="AA140">
            <v>0</v>
          </cell>
          <cell r="AB140">
            <v>-1110.6281587384408</v>
          </cell>
          <cell r="AC140">
            <v>-696.10474950559933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-146.49954556851881</v>
          </cell>
          <cell r="AQ140">
            <v>425.94972438879205</v>
          </cell>
        </row>
        <row r="141">
          <cell r="B141">
            <v>41395</v>
          </cell>
          <cell r="C141" t="str">
            <v>2013/14</v>
          </cell>
          <cell r="D141">
            <v>0</v>
          </cell>
          <cell r="E141">
            <v>0</v>
          </cell>
          <cell r="F141">
            <v>-71.528879999999745</v>
          </cell>
          <cell r="G141">
            <v>96.785920000000317</v>
          </cell>
          <cell r="H141">
            <v>0</v>
          </cell>
          <cell r="I141">
            <v>0</v>
          </cell>
          <cell r="J141">
            <v>280.77319593279992</v>
          </cell>
          <cell r="K141">
            <v>176.02340817600046</v>
          </cell>
          <cell r="L141">
            <v>-91.467479145600009</v>
          </cell>
          <cell r="M141">
            <v>-50.815266191999989</v>
          </cell>
          <cell r="N141">
            <v>127.45338719999847</v>
          </cell>
          <cell r="O141">
            <v>485.32178139999075</v>
          </cell>
          <cell r="P141">
            <v>0</v>
          </cell>
          <cell r="Q141">
            <v>0</v>
          </cell>
          <cell r="R141">
            <v>160.88930879999899</v>
          </cell>
          <cell r="S141">
            <v>160.88930879999921</v>
          </cell>
          <cell r="T141">
            <v>144.66846240000001</v>
          </cell>
          <cell r="U141">
            <v>74.526177599999926</v>
          </cell>
          <cell r="V141">
            <v>-25.177661801279985</v>
          </cell>
          <cell r="W141">
            <v>-13.987589889599995</v>
          </cell>
          <cell r="X141">
            <v>179.1252672</v>
          </cell>
          <cell r="Y141">
            <v>129.41195520000019</v>
          </cell>
          <cell r="Z141">
            <v>0</v>
          </cell>
          <cell r="AA141">
            <v>0</v>
          </cell>
          <cell r="AB141">
            <v>-954.5175958873798</v>
          </cell>
          <cell r="AC141">
            <v>-631.51681454817606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-249.78199530146213</v>
          </cell>
          <cell r="AQ141">
            <v>426.63888054621498</v>
          </cell>
        </row>
        <row r="142">
          <cell r="B142">
            <v>41426</v>
          </cell>
          <cell r="C142" t="str">
            <v>2013/14</v>
          </cell>
          <cell r="D142">
            <v>0</v>
          </cell>
          <cell r="E142">
            <v>0</v>
          </cell>
          <cell r="F142">
            <v>-90.618959999999589</v>
          </cell>
          <cell r="G142">
            <v>114.93328</v>
          </cell>
          <cell r="H142">
            <v>0</v>
          </cell>
          <cell r="I142">
            <v>0</v>
          </cell>
          <cell r="J142">
            <v>332.93202552399987</v>
          </cell>
          <cell r="K142">
            <v>220.02926022000034</v>
          </cell>
          <cell r="L142">
            <v>-113.65327597858004</v>
          </cell>
          <cell r="M142">
            <v>-63.51908273999998</v>
          </cell>
          <cell r="N142">
            <v>152.3671199999994</v>
          </cell>
          <cell r="O142">
            <v>757.5070421999867</v>
          </cell>
          <cell r="P142">
            <v>0</v>
          </cell>
          <cell r="Q142">
            <v>0</v>
          </cell>
          <cell r="R142">
            <v>217.14376800000116</v>
          </cell>
          <cell r="S142">
            <v>217.76233962000111</v>
          </cell>
          <cell r="T142">
            <v>162.18434399999998</v>
          </cell>
          <cell r="U142">
            <v>109.59732000000001</v>
          </cell>
          <cell r="V142">
            <v>-31.472077251599977</v>
          </cell>
          <cell r="W142">
            <v>-17.484487361999992</v>
          </cell>
          <cell r="X142">
            <v>268.06863946666624</v>
          </cell>
          <cell r="Y142">
            <v>180.97749599999969</v>
          </cell>
          <cell r="Z142">
            <v>0</v>
          </cell>
          <cell r="AA142">
            <v>0</v>
          </cell>
          <cell r="AB142">
            <v>-1083.5087363794282</v>
          </cell>
          <cell r="AC142">
            <v>-762.28833812299922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-186.55715261894116</v>
          </cell>
          <cell r="AQ142">
            <v>757.51482981498896</v>
          </cell>
        </row>
        <row r="143">
          <cell r="B143">
            <v>41456</v>
          </cell>
          <cell r="C143" t="str">
            <v>2013/14</v>
          </cell>
          <cell r="D143">
            <v>0</v>
          </cell>
          <cell r="E143">
            <v>0</v>
          </cell>
          <cell r="F143">
            <v>-66.343919999999997</v>
          </cell>
          <cell r="G143">
            <v>96.785920000000317</v>
          </cell>
          <cell r="H143">
            <v>0</v>
          </cell>
          <cell r="I143">
            <v>0</v>
          </cell>
          <cell r="J143">
            <v>266.34562041920003</v>
          </cell>
          <cell r="K143">
            <v>176.02340817600046</v>
          </cell>
          <cell r="L143">
            <v>-78.675152368319971</v>
          </cell>
          <cell r="M143">
            <v>-43.708417982399979</v>
          </cell>
          <cell r="N143">
            <v>141.05447999999882</v>
          </cell>
          <cell r="O143">
            <v>643.71572999998887</v>
          </cell>
          <cell r="P143">
            <v>0</v>
          </cell>
          <cell r="Q143">
            <v>0</v>
          </cell>
          <cell r="R143">
            <v>126.99828912000028</v>
          </cell>
          <cell r="S143">
            <v>127.19717358000028</v>
          </cell>
          <cell r="T143">
            <v>129.7474752</v>
          </cell>
          <cell r="U143">
            <v>87.677855999999835</v>
          </cell>
          <cell r="V143">
            <v>-25.177661801279985</v>
          </cell>
          <cell r="W143">
            <v>-13.987589889599995</v>
          </cell>
          <cell r="X143">
            <v>220.93569920000002</v>
          </cell>
          <cell r="Y143">
            <v>148.95657600000038</v>
          </cell>
          <cell r="Z143">
            <v>0</v>
          </cell>
          <cell r="AA143">
            <v>0</v>
          </cell>
          <cell r="AB143">
            <v>-826.43748527855178</v>
          </cell>
          <cell r="AC143">
            <v>-580.28797706897728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-111.55265550895257</v>
          </cell>
          <cell r="AQ143">
            <v>642.37267881501293</v>
          </cell>
        </row>
        <row r="144">
          <cell r="B144">
            <v>41487</v>
          </cell>
          <cell r="C144" t="str">
            <v>2013/14</v>
          </cell>
          <cell r="D144">
            <v>0</v>
          </cell>
          <cell r="E144">
            <v>0</v>
          </cell>
          <cell r="F144">
            <v>-65.990399999999994</v>
          </cell>
          <cell r="G144">
            <v>96.785920000000317</v>
          </cell>
          <cell r="H144">
            <v>0</v>
          </cell>
          <cell r="I144">
            <v>0</v>
          </cell>
          <cell r="J144">
            <v>266.34562041920003</v>
          </cell>
          <cell r="K144">
            <v>176.02340817600046</v>
          </cell>
          <cell r="L144">
            <v>-78.675152368319971</v>
          </cell>
          <cell r="M144">
            <v>-43.708417982399979</v>
          </cell>
          <cell r="N144">
            <v>141.05447999999882</v>
          </cell>
          <cell r="O144">
            <v>643.71572999998887</v>
          </cell>
          <cell r="P144">
            <v>0</v>
          </cell>
          <cell r="Q144">
            <v>0</v>
          </cell>
          <cell r="R144">
            <v>129.16175295999929</v>
          </cell>
          <cell r="S144">
            <v>129.24602819999927</v>
          </cell>
          <cell r="T144">
            <v>129.7474752</v>
          </cell>
          <cell r="U144">
            <v>87.677855999999835</v>
          </cell>
          <cell r="V144">
            <v>-25.177661801279985</v>
          </cell>
          <cell r="W144">
            <v>-13.987589889599995</v>
          </cell>
          <cell r="X144">
            <v>218.41751079999969</v>
          </cell>
          <cell r="Y144">
            <v>146.33560439999965</v>
          </cell>
          <cell r="Z144">
            <v>0</v>
          </cell>
          <cell r="AA144">
            <v>0</v>
          </cell>
          <cell r="AB144">
            <v>-837.92705584328337</v>
          </cell>
          <cell r="AC144">
            <v>-584.92276070186415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-123.04343063368555</v>
          </cell>
          <cell r="AQ144">
            <v>637.16577820212478</v>
          </cell>
        </row>
        <row r="145">
          <cell r="B145">
            <v>41518</v>
          </cell>
          <cell r="C145" t="str">
            <v>2013/14</v>
          </cell>
          <cell r="D145">
            <v>0</v>
          </cell>
          <cell r="E145">
            <v>0</v>
          </cell>
          <cell r="F145">
            <v>-80.131199999999779</v>
          </cell>
          <cell r="G145">
            <v>103.69919999999999</v>
          </cell>
          <cell r="H145">
            <v>0</v>
          </cell>
          <cell r="I145">
            <v>0</v>
          </cell>
          <cell r="J145">
            <v>396.05266839600023</v>
          </cell>
          <cell r="K145">
            <v>220.02926022000034</v>
          </cell>
          <cell r="L145">
            <v>-98.343940460399978</v>
          </cell>
          <cell r="M145">
            <v>-54.635522477999977</v>
          </cell>
          <cell r="N145">
            <v>343.96474719999748</v>
          </cell>
          <cell r="O145">
            <v>804.62850859998616</v>
          </cell>
          <cell r="P145">
            <v>0</v>
          </cell>
          <cell r="Q145">
            <v>0</v>
          </cell>
          <cell r="R145">
            <v>182.60981327999821</v>
          </cell>
          <cell r="S145">
            <v>182.60981327999821</v>
          </cell>
          <cell r="T145">
            <v>197.27517599999982</v>
          </cell>
          <cell r="U145">
            <v>109.59732000000001</v>
          </cell>
          <cell r="V145">
            <v>-31.472077251599977</v>
          </cell>
          <cell r="W145">
            <v>-17.484487361999992</v>
          </cell>
          <cell r="X145">
            <v>279.47054600000041</v>
          </cell>
          <cell r="Y145">
            <v>189.45711000000068</v>
          </cell>
          <cell r="Z145">
            <v>0</v>
          </cell>
          <cell r="AA145">
            <v>0</v>
          </cell>
          <cell r="AB145">
            <v>-1129.6337794339463</v>
          </cell>
          <cell r="AC145">
            <v>-768.64537668489493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59.791953730050238</v>
          </cell>
          <cell r="AQ145">
            <v>769.25582557509063</v>
          </cell>
        </row>
        <row r="146">
          <cell r="B146">
            <v>41548</v>
          </cell>
          <cell r="C146" t="str">
            <v>2013/14</v>
          </cell>
          <cell r="D146">
            <v>0</v>
          </cell>
          <cell r="E146">
            <v>0</v>
          </cell>
          <cell r="F146">
            <v>-62.690879999999915</v>
          </cell>
          <cell r="G146">
            <v>75.771119999999769</v>
          </cell>
          <cell r="H146">
            <v>0</v>
          </cell>
          <cell r="I146">
            <v>0</v>
          </cell>
          <cell r="J146">
            <v>251.91804490560014</v>
          </cell>
          <cell r="K146">
            <v>176.02340817600046</v>
          </cell>
          <cell r="L146">
            <v>-78.857270776579966</v>
          </cell>
          <cell r="M146">
            <v>-43.708417982399979</v>
          </cell>
          <cell r="N146">
            <v>350.1843424000009</v>
          </cell>
          <cell r="O146">
            <v>651.03339759998892</v>
          </cell>
          <cell r="P146">
            <v>0</v>
          </cell>
          <cell r="Q146">
            <v>0</v>
          </cell>
          <cell r="R146">
            <v>176.05809586000058</v>
          </cell>
          <cell r="S146">
            <v>176.37890544000049</v>
          </cell>
          <cell r="T146">
            <v>114.96411839999999</v>
          </cell>
          <cell r="U146">
            <v>78.910070399999896</v>
          </cell>
          <cell r="V146">
            <v>-25.177661801279985</v>
          </cell>
          <cell r="W146">
            <v>-13.987589889599995</v>
          </cell>
          <cell r="X146">
            <v>212.91726800000012</v>
          </cell>
          <cell r="Y146">
            <v>157.94615280000019</v>
          </cell>
          <cell r="Z146">
            <v>0</v>
          </cell>
          <cell r="AA146">
            <v>0</v>
          </cell>
          <cell r="AB146">
            <v>-976.61963599906755</v>
          </cell>
          <cell r="AC146">
            <v>-595.08670445442715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-37.30357901132561</v>
          </cell>
          <cell r="AQ146">
            <v>663.28034208956296</v>
          </cell>
        </row>
        <row r="147">
          <cell r="B147">
            <v>41579</v>
          </cell>
          <cell r="C147" t="str">
            <v>2013/14</v>
          </cell>
          <cell r="D147">
            <v>0</v>
          </cell>
          <cell r="E147">
            <v>0</v>
          </cell>
          <cell r="F147">
            <v>-23.450160000000093</v>
          </cell>
          <cell r="G147">
            <v>49.374960000000129</v>
          </cell>
          <cell r="H147">
            <v>0</v>
          </cell>
          <cell r="I147">
            <v>0</v>
          </cell>
          <cell r="J147">
            <v>251.91804490560014</v>
          </cell>
          <cell r="K147">
            <v>176.02340817600046</v>
          </cell>
          <cell r="L147">
            <v>-78.493033960059989</v>
          </cell>
          <cell r="M147">
            <v>-43.708417982399979</v>
          </cell>
          <cell r="N147">
            <v>427.45281599999976</v>
          </cell>
          <cell r="O147">
            <v>652.84302719998891</v>
          </cell>
          <cell r="P147">
            <v>0</v>
          </cell>
          <cell r="Q147">
            <v>0</v>
          </cell>
          <cell r="R147">
            <v>207.0731616000009</v>
          </cell>
          <cell r="S147">
            <v>207.66236160000128</v>
          </cell>
          <cell r="T147">
            <v>121.72671359999997</v>
          </cell>
          <cell r="U147">
            <v>87.677855999999835</v>
          </cell>
          <cell r="V147">
            <v>-25.177661801279985</v>
          </cell>
          <cell r="W147">
            <v>-13.987589889599995</v>
          </cell>
          <cell r="X147">
            <v>97.454286400000043</v>
          </cell>
          <cell r="Y147">
            <v>162.00213600000021</v>
          </cell>
          <cell r="Z147">
            <v>0</v>
          </cell>
          <cell r="AA147">
            <v>0</v>
          </cell>
          <cell r="AB147">
            <v>-1185.8211083335668</v>
          </cell>
          <cell r="AC147">
            <v>-695.35911459502506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-207.31694158930634</v>
          </cell>
          <cell r="AQ147">
            <v>582.52862650896611</v>
          </cell>
        </row>
        <row r="148">
          <cell r="B148">
            <v>41609</v>
          </cell>
          <cell r="C148" t="str">
            <v>2013/14</v>
          </cell>
          <cell r="D148">
            <v>0</v>
          </cell>
          <cell r="E148">
            <v>0</v>
          </cell>
          <cell r="F148">
            <v>-80.916799999999796</v>
          </cell>
          <cell r="G148">
            <v>113.91200000000001</v>
          </cell>
          <cell r="H148">
            <v>0</v>
          </cell>
          <cell r="I148">
            <v>0</v>
          </cell>
          <cell r="J148">
            <v>355.47511226400007</v>
          </cell>
          <cell r="K148">
            <v>220.02926022000034</v>
          </cell>
          <cell r="L148">
            <v>-98.343940460399978</v>
          </cell>
          <cell r="M148">
            <v>-54.635522477999977</v>
          </cell>
          <cell r="N148">
            <v>730.53307339999265</v>
          </cell>
          <cell r="O148">
            <v>816.05378399998608</v>
          </cell>
          <cell r="P148">
            <v>0</v>
          </cell>
          <cell r="Q148">
            <v>0</v>
          </cell>
          <cell r="R148">
            <v>257.00668320000074</v>
          </cell>
          <cell r="S148">
            <v>257.03614320000077</v>
          </cell>
          <cell r="T148">
            <v>162.18434399999998</v>
          </cell>
          <cell r="U148">
            <v>109.59732000000001</v>
          </cell>
          <cell r="V148">
            <v>-31.472077251599977</v>
          </cell>
          <cell r="W148">
            <v>-17.484487361999992</v>
          </cell>
          <cell r="X148">
            <v>179.62945479999982</v>
          </cell>
          <cell r="Y148">
            <v>207.00931799999938</v>
          </cell>
          <cell r="Z148">
            <v>0</v>
          </cell>
          <cell r="AA148">
            <v>0</v>
          </cell>
          <cell r="AB148">
            <v>-1603.9423956242554</v>
          </cell>
          <cell r="AC148">
            <v>-934.90491701142867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-129.84654567226161</v>
          </cell>
          <cell r="AQ148">
            <v>716.61289856855831</v>
          </cell>
        </row>
        <row r="149">
          <cell r="B149">
            <v>41640</v>
          </cell>
          <cell r="C149" t="str">
            <v>2013/14</v>
          </cell>
          <cell r="D149">
            <v>0</v>
          </cell>
          <cell r="E149">
            <v>0</v>
          </cell>
          <cell r="F149">
            <v>-49.492800000000003</v>
          </cell>
          <cell r="G149">
            <v>68.991784800000303</v>
          </cell>
          <cell r="H149">
            <v>0</v>
          </cell>
          <cell r="I149">
            <v>0</v>
          </cell>
          <cell r="J149">
            <v>152.55362041920006</v>
          </cell>
          <cell r="K149">
            <v>176.02340817600046</v>
          </cell>
          <cell r="L149">
            <v>-78.675152368319971</v>
          </cell>
          <cell r="M149">
            <v>-43.708417982399979</v>
          </cell>
          <cell r="N149">
            <v>289.34512160000151</v>
          </cell>
          <cell r="O149">
            <v>489.6322703999918</v>
          </cell>
          <cell r="P149">
            <v>0</v>
          </cell>
          <cell r="Q149">
            <v>0</v>
          </cell>
          <cell r="R149">
            <v>202.06967519999867</v>
          </cell>
          <cell r="S149">
            <v>202.06967519999867</v>
          </cell>
          <cell r="T149">
            <v>71.603582400000022</v>
          </cell>
          <cell r="U149">
            <v>74.526177599999926</v>
          </cell>
          <cell r="V149">
            <v>-25.177661801279985</v>
          </cell>
          <cell r="W149">
            <v>-13.987589889599995</v>
          </cell>
          <cell r="X149">
            <v>144.69502640000019</v>
          </cell>
          <cell r="Y149">
            <v>166.91201040000024</v>
          </cell>
          <cell r="Z149">
            <v>0</v>
          </cell>
          <cell r="AA149">
            <v>0</v>
          </cell>
          <cell r="AB149">
            <v>-1301.2841668551678</v>
          </cell>
          <cell r="AC149">
            <v>-734.20807126950069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-594.36275500556735</v>
          </cell>
          <cell r="AQ149">
            <v>386.25124743449072</v>
          </cell>
        </row>
        <row r="150">
          <cell r="B150">
            <v>41671</v>
          </cell>
          <cell r="C150" t="str">
            <v>2013/14</v>
          </cell>
          <cell r="D150">
            <v>0</v>
          </cell>
          <cell r="E150">
            <v>0</v>
          </cell>
          <cell r="F150">
            <v>-65.990399999999994</v>
          </cell>
          <cell r="G150">
            <v>90.893920000000435</v>
          </cell>
          <cell r="H150">
            <v>0</v>
          </cell>
          <cell r="I150">
            <v>0</v>
          </cell>
          <cell r="J150">
            <v>284.38008981120015</v>
          </cell>
          <cell r="K150">
            <v>176.02340817600046</v>
          </cell>
          <cell r="L150">
            <v>-78.675152368319971</v>
          </cell>
          <cell r="M150">
            <v>-43.708417982399979</v>
          </cell>
          <cell r="N150">
            <v>375.99130240000108</v>
          </cell>
          <cell r="O150">
            <v>652.84302719998891</v>
          </cell>
          <cell r="P150">
            <v>0</v>
          </cell>
          <cell r="Q150">
            <v>0</v>
          </cell>
          <cell r="R150">
            <v>244.25875199999822</v>
          </cell>
          <cell r="S150">
            <v>244.25875199999822</v>
          </cell>
          <cell r="T150">
            <v>129.7474752</v>
          </cell>
          <cell r="U150">
            <v>87.677855999999835</v>
          </cell>
          <cell r="V150">
            <v>-25.177661801279985</v>
          </cell>
          <cell r="W150">
            <v>-13.987589889599995</v>
          </cell>
          <cell r="X150">
            <v>144.34714480000019</v>
          </cell>
          <cell r="Y150">
            <v>166.62738000000064</v>
          </cell>
          <cell r="Z150">
            <v>0</v>
          </cell>
          <cell r="AA150">
            <v>0</v>
          </cell>
          <cell r="AB150">
            <v>-1272.2992383453779</v>
          </cell>
          <cell r="AC150">
            <v>-702.93390351288929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-263.41768830377794</v>
          </cell>
          <cell r="AQ150">
            <v>657.69443199109935</v>
          </cell>
        </row>
        <row r="151">
          <cell r="B151">
            <v>41699</v>
          </cell>
          <cell r="C151" t="str">
            <v>2013/14</v>
          </cell>
          <cell r="D151">
            <v>0</v>
          </cell>
          <cell r="E151">
            <v>0</v>
          </cell>
          <cell r="F151">
            <v>-75.181919999999693</v>
          </cell>
          <cell r="G151">
            <v>86.843749379999679</v>
          </cell>
          <cell r="H151">
            <v>0</v>
          </cell>
          <cell r="I151">
            <v>0</v>
          </cell>
          <cell r="J151">
            <v>332.93202552399987</v>
          </cell>
          <cell r="K151">
            <v>220.02926022000034</v>
          </cell>
          <cell r="L151">
            <v>-98.343940460399978</v>
          </cell>
          <cell r="M151">
            <v>-54.635522477999977</v>
          </cell>
          <cell r="N151">
            <v>469.98912800000215</v>
          </cell>
          <cell r="O151">
            <v>816.05378399998608</v>
          </cell>
          <cell r="P151">
            <v>0</v>
          </cell>
          <cell r="Q151">
            <v>0</v>
          </cell>
          <cell r="R151">
            <v>270.30139199999945</v>
          </cell>
          <cell r="S151">
            <v>270.30139199999928</v>
          </cell>
          <cell r="T151">
            <v>162.18434399999998</v>
          </cell>
          <cell r="U151">
            <v>109.59732000000001</v>
          </cell>
          <cell r="V151">
            <v>-31.472077251599977</v>
          </cell>
          <cell r="W151">
            <v>-17.484487361999992</v>
          </cell>
          <cell r="X151">
            <v>177.30101999999999</v>
          </cell>
          <cell r="Y151">
            <v>205.05248399999971</v>
          </cell>
          <cell r="Z151">
            <v>0</v>
          </cell>
          <cell r="AA151">
            <v>0</v>
          </cell>
          <cell r="AB151">
            <v>-1440.7353672932843</v>
          </cell>
          <cell r="AC151">
            <v>-807.33935142661915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-233.02539548128215</v>
          </cell>
          <cell r="AQ151">
            <v>828.4186283333662</v>
          </cell>
        </row>
        <row r="152">
          <cell r="B152">
            <v>41730</v>
          </cell>
          <cell r="C152" t="str">
            <v>2014/15</v>
          </cell>
          <cell r="D152">
            <v>0</v>
          </cell>
          <cell r="E152">
            <v>0</v>
          </cell>
          <cell r="F152">
            <v>-63.397919999999999</v>
          </cell>
          <cell r="G152">
            <v>81.411138799999975</v>
          </cell>
          <cell r="H152">
            <v>0</v>
          </cell>
          <cell r="I152">
            <v>0</v>
          </cell>
          <cell r="J152">
            <v>316.84213471680022</v>
          </cell>
          <cell r="K152">
            <v>176.02340817600046</v>
          </cell>
          <cell r="L152">
            <v>-91.467479145600009</v>
          </cell>
          <cell r="M152">
            <v>-50.815266191999989</v>
          </cell>
          <cell r="N152">
            <v>362.93620160000432</v>
          </cell>
          <cell r="O152">
            <v>651.8578848000069</v>
          </cell>
          <cell r="P152">
            <v>0</v>
          </cell>
          <cell r="Q152">
            <v>0</v>
          </cell>
          <cell r="R152">
            <v>189.20036880000123</v>
          </cell>
          <cell r="S152">
            <v>189.20036880000123</v>
          </cell>
          <cell r="T152">
            <v>149.05235519999994</v>
          </cell>
          <cell r="U152">
            <v>78.910070399999896</v>
          </cell>
          <cell r="V152">
            <v>-25.177661801279985</v>
          </cell>
          <cell r="W152">
            <v>-13.987589889599995</v>
          </cell>
          <cell r="X152">
            <v>232.26557040000014</v>
          </cell>
          <cell r="Y152">
            <v>162.07329360000014</v>
          </cell>
          <cell r="Z152">
            <v>0</v>
          </cell>
          <cell r="AA152">
            <v>0</v>
          </cell>
          <cell r="AB152">
            <v>-1129.248978975309</v>
          </cell>
          <cell r="AC152">
            <v>-707.77565961587186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-58.995409205383154</v>
          </cell>
          <cell r="AQ152">
            <v>566.89764887853698</v>
          </cell>
        </row>
        <row r="153">
          <cell r="B153">
            <v>41760</v>
          </cell>
          <cell r="C153" t="str">
            <v>2014/15</v>
          </cell>
          <cell r="D153">
            <v>0</v>
          </cell>
          <cell r="E153">
            <v>0</v>
          </cell>
          <cell r="F153">
            <v>-67.99367999999987</v>
          </cell>
          <cell r="G153">
            <v>90.736800000000116</v>
          </cell>
          <cell r="H153">
            <v>0</v>
          </cell>
          <cell r="I153">
            <v>0</v>
          </cell>
          <cell r="J153">
            <v>281.09319593279997</v>
          </cell>
          <cell r="K153">
            <v>176.02340817600046</v>
          </cell>
          <cell r="L153">
            <v>-91.467479145600009</v>
          </cell>
          <cell r="M153">
            <v>-50.815266191999989</v>
          </cell>
          <cell r="N153">
            <v>153.91239519999951</v>
          </cell>
          <cell r="O153">
            <v>536.49556900000937</v>
          </cell>
          <cell r="P153">
            <v>0</v>
          </cell>
          <cell r="Q153">
            <v>0</v>
          </cell>
          <cell r="R153">
            <v>174.8934143999987</v>
          </cell>
          <cell r="S153">
            <v>174.8934143999987</v>
          </cell>
          <cell r="T153">
            <v>157.82014079999988</v>
          </cell>
          <cell r="U153">
            <v>87.677855999999835</v>
          </cell>
          <cell r="V153">
            <v>-25.177661801279985</v>
          </cell>
          <cell r="W153">
            <v>-13.987589889599995</v>
          </cell>
          <cell r="X153">
            <v>128.1584972</v>
          </cell>
          <cell r="Y153">
            <v>98.019594000000041</v>
          </cell>
          <cell r="Z153">
            <v>0</v>
          </cell>
          <cell r="AA153">
            <v>0</v>
          </cell>
          <cell r="AB153">
            <v>-970.52106241765023</v>
          </cell>
          <cell r="AC153">
            <v>-642.10484168195467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-259.282239831732</v>
          </cell>
          <cell r="AQ153">
            <v>456.93894381245389</v>
          </cell>
        </row>
        <row r="154">
          <cell r="B154">
            <v>41791</v>
          </cell>
          <cell r="C154" t="str">
            <v>2014/15</v>
          </cell>
          <cell r="D154">
            <v>0</v>
          </cell>
          <cell r="E154">
            <v>0</v>
          </cell>
          <cell r="F154">
            <v>-72.353759999999923</v>
          </cell>
          <cell r="G154">
            <v>83.195039999999878</v>
          </cell>
          <cell r="H154">
            <v>0</v>
          </cell>
          <cell r="I154">
            <v>0</v>
          </cell>
          <cell r="J154">
            <v>333.49202552399987</v>
          </cell>
          <cell r="K154">
            <v>220.02926022000034</v>
          </cell>
          <cell r="L154">
            <v>-113.65327597858004</v>
          </cell>
          <cell r="M154">
            <v>-63.51908273999998</v>
          </cell>
          <cell r="N154">
            <v>91.208159999999481</v>
          </cell>
          <cell r="O154">
            <v>572.12468940000952</v>
          </cell>
          <cell r="P154">
            <v>0</v>
          </cell>
          <cell r="Q154">
            <v>0</v>
          </cell>
          <cell r="R154">
            <v>235.85401040000079</v>
          </cell>
          <cell r="S154">
            <v>236.4496719600007</v>
          </cell>
          <cell r="T154">
            <v>162.18434399999998</v>
          </cell>
          <cell r="U154">
            <v>109.59732000000001</v>
          </cell>
          <cell r="V154">
            <v>-31.472077251599977</v>
          </cell>
          <cell r="W154">
            <v>-17.484487361999992</v>
          </cell>
          <cell r="X154">
            <v>187.62314613333317</v>
          </cell>
          <cell r="Y154">
            <v>129.42776799999979</v>
          </cell>
          <cell r="Z154">
            <v>0</v>
          </cell>
          <cell r="AA154">
            <v>0</v>
          </cell>
          <cell r="AB154">
            <v>-1101.674871684439</v>
          </cell>
          <cell r="AC154">
            <v>-775.06888398001468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-308.7922988572854</v>
          </cell>
          <cell r="AQ154">
            <v>494.75129549799544</v>
          </cell>
        </row>
        <row r="155">
          <cell r="B155">
            <v>41821</v>
          </cell>
          <cell r="C155" t="str">
            <v>2014/15</v>
          </cell>
          <cell r="D155">
            <v>0</v>
          </cell>
          <cell r="E155">
            <v>0</v>
          </cell>
          <cell r="F155">
            <v>-58.448639999999997</v>
          </cell>
          <cell r="G155">
            <v>74.082080000000175</v>
          </cell>
          <cell r="H155">
            <v>0</v>
          </cell>
          <cell r="I155">
            <v>0</v>
          </cell>
          <cell r="J155">
            <v>266.79362041920007</v>
          </cell>
          <cell r="K155">
            <v>176.02340817600046</v>
          </cell>
          <cell r="L155">
            <v>-78.675152368319971</v>
          </cell>
          <cell r="M155">
            <v>-43.708417982399979</v>
          </cell>
          <cell r="N155">
            <v>52.851240000000097</v>
          </cell>
          <cell r="O155">
            <v>319.79684340000011</v>
          </cell>
          <cell r="P155">
            <v>0</v>
          </cell>
          <cell r="Q155">
            <v>0</v>
          </cell>
          <cell r="R155">
            <v>154.13267743999927</v>
          </cell>
          <cell r="S155">
            <v>154.17849755999927</v>
          </cell>
          <cell r="T155">
            <v>129.7474752</v>
          </cell>
          <cell r="U155">
            <v>87.677855999999835</v>
          </cell>
          <cell r="V155">
            <v>-25.177661801279985</v>
          </cell>
          <cell r="W155">
            <v>-13.987589889599995</v>
          </cell>
          <cell r="X155">
            <v>221.030576</v>
          </cell>
          <cell r="Y155">
            <v>149.24120640000038</v>
          </cell>
          <cell r="Z155">
            <v>0</v>
          </cell>
          <cell r="AA155">
            <v>0</v>
          </cell>
          <cell r="AB155">
            <v>-840.29355738450442</v>
          </cell>
          <cell r="AC155">
            <v>-590.01710019772202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-178.03942249490507</v>
          </cell>
          <cell r="AQ155">
            <v>313.28678346627834</v>
          </cell>
        </row>
        <row r="156">
          <cell r="B156">
            <v>41852</v>
          </cell>
          <cell r="C156" t="str">
            <v>2014/15</v>
          </cell>
          <cell r="D156">
            <v>0</v>
          </cell>
          <cell r="E156">
            <v>0</v>
          </cell>
          <cell r="F156">
            <v>-65.990399999999994</v>
          </cell>
          <cell r="G156">
            <v>96.785920000000317</v>
          </cell>
          <cell r="H156">
            <v>0</v>
          </cell>
          <cell r="I156">
            <v>0</v>
          </cell>
          <cell r="J156">
            <v>266.79362041920007</v>
          </cell>
          <cell r="K156">
            <v>176.02340817600046</v>
          </cell>
          <cell r="L156">
            <v>-78.675152368319971</v>
          </cell>
          <cell r="M156">
            <v>-43.708417982399979</v>
          </cell>
          <cell r="N156">
            <v>130.9791599999983</v>
          </cell>
          <cell r="O156">
            <v>578.84431900001266</v>
          </cell>
          <cell r="P156">
            <v>0</v>
          </cell>
          <cell r="Q156">
            <v>0</v>
          </cell>
          <cell r="R156">
            <v>139.78667872000057</v>
          </cell>
          <cell r="S156">
            <v>139.36090316000019</v>
          </cell>
          <cell r="T156">
            <v>129.7474752</v>
          </cell>
          <cell r="U156">
            <v>87.677855999999835</v>
          </cell>
          <cell r="V156">
            <v>-25.177661801279985</v>
          </cell>
          <cell r="W156">
            <v>-13.987589889599995</v>
          </cell>
          <cell r="X156">
            <v>218.46890239999965</v>
          </cell>
          <cell r="Y156">
            <v>146.48977919999967</v>
          </cell>
          <cell r="Z156">
            <v>0</v>
          </cell>
          <cell r="AA156">
            <v>0</v>
          </cell>
          <cell r="AB156">
            <v>-851.97576238444412</v>
          </cell>
          <cell r="AC156">
            <v>-594.72959073204629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-136.04313981484563</v>
          </cell>
          <cell r="AQ156">
            <v>572.75658693196704</v>
          </cell>
        </row>
        <row r="157">
          <cell r="B157">
            <v>41883</v>
          </cell>
          <cell r="C157" t="str">
            <v>2014/15</v>
          </cell>
          <cell r="D157">
            <v>0</v>
          </cell>
          <cell r="E157">
            <v>0</v>
          </cell>
          <cell r="F157">
            <v>-80.8382399999998</v>
          </cell>
          <cell r="G157">
            <v>108.88416000000001</v>
          </cell>
          <cell r="H157">
            <v>0</v>
          </cell>
          <cell r="I157">
            <v>0</v>
          </cell>
          <cell r="J157">
            <v>396.05266839600023</v>
          </cell>
          <cell r="K157">
            <v>220.02926022000034</v>
          </cell>
          <cell r="L157">
            <v>-98.343940460399978</v>
          </cell>
          <cell r="M157">
            <v>-54.635522477999977</v>
          </cell>
          <cell r="N157">
            <v>338.62738080000355</v>
          </cell>
          <cell r="O157">
            <v>802.92719360002184</v>
          </cell>
          <cell r="P157">
            <v>0</v>
          </cell>
          <cell r="Q157">
            <v>0</v>
          </cell>
          <cell r="R157">
            <v>193.59650783999984</v>
          </cell>
          <cell r="S157">
            <v>196.78054464000013</v>
          </cell>
          <cell r="T157">
            <v>39.455035200000012</v>
          </cell>
          <cell r="U157">
            <v>21.919464000000001</v>
          </cell>
          <cell r="V157">
            <v>-31.472077251599977</v>
          </cell>
          <cell r="W157">
            <v>-17.484487361999992</v>
          </cell>
          <cell r="X157">
            <v>278.99616200000037</v>
          </cell>
          <cell r="Y157">
            <v>189.45711000000068</v>
          </cell>
          <cell r="Z157">
            <v>0</v>
          </cell>
          <cell r="AA157">
            <v>0</v>
          </cell>
          <cell r="AB157">
            <v>-1148.5732483955715</v>
          </cell>
          <cell r="AC157">
            <v>-781.53250481372527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-112.49975187156734</v>
          </cell>
          <cell r="AQ157">
            <v>686.34521780629791</v>
          </cell>
        </row>
        <row r="158">
          <cell r="B158">
            <v>41913</v>
          </cell>
          <cell r="C158" t="str">
            <v>2014/15</v>
          </cell>
          <cell r="D158">
            <v>0</v>
          </cell>
          <cell r="E158">
            <v>0</v>
          </cell>
          <cell r="F158">
            <v>-65.990399999999909</v>
          </cell>
          <cell r="G158">
            <v>92.700800000000001</v>
          </cell>
          <cell r="H158">
            <v>0</v>
          </cell>
          <cell r="I158">
            <v>0</v>
          </cell>
          <cell r="J158">
            <v>252.49404490560013</v>
          </cell>
          <cell r="K158">
            <v>176.02340817600046</v>
          </cell>
          <cell r="L158">
            <v>-78.857270776579966</v>
          </cell>
          <cell r="M158">
            <v>-43.708417982399979</v>
          </cell>
          <cell r="N158">
            <v>346.16521280000444</v>
          </cell>
          <cell r="O158">
            <v>649.27493020001589</v>
          </cell>
          <cell r="P158">
            <v>0</v>
          </cell>
          <cell r="Q158">
            <v>0</v>
          </cell>
          <cell r="R158">
            <v>188.84708448000026</v>
          </cell>
          <cell r="S158">
            <v>188.84708448000026</v>
          </cell>
          <cell r="T158">
            <v>91.295035200000001</v>
          </cell>
          <cell r="U158">
            <v>65.758391999999972</v>
          </cell>
          <cell r="V158">
            <v>-25.177661801279985</v>
          </cell>
          <cell r="W158">
            <v>-13.987589889599995</v>
          </cell>
          <cell r="X158">
            <v>212.83029760000016</v>
          </cell>
          <cell r="Y158">
            <v>157.68524160000018</v>
          </cell>
          <cell r="Z158">
            <v>0</v>
          </cell>
          <cell r="AA158">
            <v>0</v>
          </cell>
          <cell r="AB158">
            <v>-992.9936659015608</v>
          </cell>
          <cell r="AC158">
            <v>-605.06394342663464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-71.387323493815614</v>
          </cell>
          <cell r="AQ158">
            <v>667.52990515738213</v>
          </cell>
        </row>
        <row r="159">
          <cell r="B159">
            <v>41944</v>
          </cell>
          <cell r="C159" t="str">
            <v>2014/15</v>
          </cell>
          <cell r="D159">
            <v>0</v>
          </cell>
          <cell r="E159">
            <v>0</v>
          </cell>
          <cell r="F159">
            <v>-25.139200000000116</v>
          </cell>
          <cell r="G159">
            <v>51.535360000000153</v>
          </cell>
          <cell r="H159">
            <v>0</v>
          </cell>
          <cell r="I159">
            <v>0</v>
          </cell>
          <cell r="J159">
            <v>252.49404490560013</v>
          </cell>
          <cell r="K159">
            <v>176.02340817600046</v>
          </cell>
          <cell r="L159">
            <v>-78.493033960059989</v>
          </cell>
          <cell r="M159">
            <v>-43.708417982399979</v>
          </cell>
          <cell r="N159">
            <v>401.14739280000674</v>
          </cell>
          <cell r="O159">
            <v>651.39123840001628</v>
          </cell>
          <cell r="P159">
            <v>0</v>
          </cell>
          <cell r="Q159">
            <v>0</v>
          </cell>
          <cell r="R159">
            <v>223.50123599999944</v>
          </cell>
          <cell r="S159">
            <v>224.06097599999956</v>
          </cell>
          <cell r="T159">
            <v>121.72671359999997</v>
          </cell>
          <cell r="U159">
            <v>87.677855999999835</v>
          </cell>
          <cell r="V159">
            <v>-25.177661801279985</v>
          </cell>
          <cell r="W159">
            <v>-13.987589889599995</v>
          </cell>
          <cell r="X159">
            <v>97.375222400000055</v>
          </cell>
          <cell r="Y159">
            <v>161.76494400000018</v>
          </cell>
          <cell r="Z159">
            <v>0</v>
          </cell>
          <cell r="AA159">
            <v>0</v>
          </cell>
          <cell r="AB159">
            <v>-1205.7026154947439</v>
          </cell>
          <cell r="AC159">
            <v>-707.01752337123469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-238.2679015504776</v>
          </cell>
          <cell r="AQ159">
            <v>587.74025133278212</v>
          </cell>
        </row>
        <row r="160">
          <cell r="B160">
            <v>41974</v>
          </cell>
          <cell r="C160" t="str">
            <v>2014/15</v>
          </cell>
          <cell r="D160">
            <v>0</v>
          </cell>
          <cell r="E160">
            <v>0</v>
          </cell>
          <cell r="F160">
            <v>-79.345599999999806</v>
          </cell>
          <cell r="G160">
            <v>112.3408</v>
          </cell>
          <cell r="H160">
            <v>0</v>
          </cell>
          <cell r="I160">
            <v>0</v>
          </cell>
          <cell r="J160">
            <v>355.83511226400003</v>
          </cell>
          <cell r="K160">
            <v>220.02926022000034</v>
          </cell>
          <cell r="L160">
            <v>-98.343940460399978</v>
          </cell>
          <cell r="M160">
            <v>-54.635522477999977</v>
          </cell>
          <cell r="N160">
            <v>599.10405920001642</v>
          </cell>
          <cell r="O160">
            <v>814.23904800002435</v>
          </cell>
          <cell r="P160">
            <v>0</v>
          </cell>
          <cell r="Q160">
            <v>0</v>
          </cell>
          <cell r="R160">
            <v>278.77644480000146</v>
          </cell>
          <cell r="S160">
            <v>279.04158480000149</v>
          </cell>
          <cell r="T160">
            <v>162.18434399999998</v>
          </cell>
          <cell r="U160">
            <v>109.59732000000001</v>
          </cell>
          <cell r="V160">
            <v>-31.472077251599977</v>
          </cell>
          <cell r="W160">
            <v>-17.484487361999992</v>
          </cell>
          <cell r="X160">
            <v>179.40807559999976</v>
          </cell>
          <cell r="Y160">
            <v>207.00931799999938</v>
          </cell>
          <cell r="Z160">
            <v>0</v>
          </cell>
          <cell r="AA160">
            <v>0</v>
          </cell>
          <cell r="AB160">
            <v>-1630.8341350279604</v>
          </cell>
          <cell r="AC160">
            <v>-950.57955686389596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-264.68771687594244</v>
          </cell>
          <cell r="AQ160">
            <v>719.55776431612981</v>
          </cell>
        </row>
        <row r="161">
          <cell r="B161">
            <v>42005</v>
          </cell>
          <cell r="C161" t="str">
            <v>2014/15</v>
          </cell>
          <cell r="D161">
            <v>0</v>
          </cell>
          <cell r="E161">
            <v>0</v>
          </cell>
          <cell r="F161">
            <v>-49.492799999999932</v>
          </cell>
          <cell r="G161">
            <v>68.991784800000218</v>
          </cell>
          <cell r="H161">
            <v>0</v>
          </cell>
          <cell r="I161">
            <v>0</v>
          </cell>
          <cell r="J161">
            <v>152.55362041920006</v>
          </cell>
          <cell r="K161">
            <v>176.02340817600046</v>
          </cell>
          <cell r="L161">
            <v>-78.675152368319971</v>
          </cell>
          <cell r="M161">
            <v>-43.708417982399979</v>
          </cell>
          <cell r="N161">
            <v>288.95624960000356</v>
          </cell>
          <cell r="O161">
            <v>488.54342880000837</v>
          </cell>
          <cell r="P161">
            <v>0</v>
          </cell>
          <cell r="Q161">
            <v>0</v>
          </cell>
          <cell r="R161">
            <v>216.71129519999934</v>
          </cell>
          <cell r="S161">
            <v>216.71129519999937</v>
          </cell>
          <cell r="T161">
            <v>73.064880000000002</v>
          </cell>
          <cell r="U161">
            <v>78.910070399999896</v>
          </cell>
          <cell r="V161">
            <v>-25.177661801279985</v>
          </cell>
          <cell r="W161">
            <v>-13.987589889599995</v>
          </cell>
          <cell r="X161">
            <v>144.68316680000018</v>
          </cell>
          <cell r="Y161">
            <v>166.87643160000025</v>
          </cell>
          <cell r="Z161">
            <v>0</v>
          </cell>
          <cell r="AA161">
            <v>0</v>
          </cell>
          <cell r="AB161">
            <v>-1323.101530621288</v>
          </cell>
          <cell r="AC161">
            <v>-746.51782265118413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-600.47793277168489</v>
          </cell>
          <cell r="AQ161">
            <v>391.8425884528246</v>
          </cell>
        </row>
        <row r="162">
          <cell r="B162">
            <v>42036</v>
          </cell>
          <cell r="C162" t="str">
            <v>2014/15</v>
          </cell>
          <cell r="D162">
            <v>0</v>
          </cell>
          <cell r="E162">
            <v>0</v>
          </cell>
          <cell r="F162">
            <v>-65.990399999999866</v>
          </cell>
          <cell r="G162">
            <v>90.972480000000431</v>
          </cell>
          <cell r="H162">
            <v>0</v>
          </cell>
          <cell r="I162">
            <v>0</v>
          </cell>
          <cell r="J162">
            <v>284.66808981120016</v>
          </cell>
          <cell r="K162">
            <v>176.02340817600046</v>
          </cell>
          <cell r="L162">
            <v>-78.675152368319971</v>
          </cell>
          <cell r="M162">
            <v>-43.708417982399979</v>
          </cell>
          <cell r="N162">
            <v>375.50737280000652</v>
          </cell>
          <cell r="O162">
            <v>651.39123840001628</v>
          </cell>
          <cell r="P162">
            <v>0</v>
          </cell>
          <cell r="Q162">
            <v>0</v>
          </cell>
          <cell r="R162">
            <v>267.10557120000033</v>
          </cell>
          <cell r="S162">
            <v>267.10557120000033</v>
          </cell>
          <cell r="T162">
            <v>129.7474752</v>
          </cell>
          <cell r="U162">
            <v>87.677855999999835</v>
          </cell>
          <cell r="V162">
            <v>-25.177661801279985</v>
          </cell>
          <cell r="W162">
            <v>-13.987589889599995</v>
          </cell>
          <cell r="X162">
            <v>144.37877040000009</v>
          </cell>
          <cell r="Y162">
            <v>166.62738000000064</v>
          </cell>
          <cell r="Z162">
            <v>0</v>
          </cell>
          <cell r="AA162">
            <v>0</v>
          </cell>
          <cell r="AB162">
            <v>-1293.6306400555998</v>
          </cell>
          <cell r="AC162">
            <v>-714.71931139466096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-262.06657481399247</v>
          </cell>
          <cell r="AQ162">
            <v>667.38261450935738</v>
          </cell>
        </row>
        <row r="163">
          <cell r="B163">
            <v>42064</v>
          </cell>
          <cell r="C163" t="str">
            <v>2014/15</v>
          </cell>
          <cell r="D163">
            <v>0</v>
          </cell>
          <cell r="E163">
            <v>0</v>
          </cell>
          <cell r="F163">
            <v>-75.653279999999938</v>
          </cell>
          <cell r="G163">
            <v>88.141923920000167</v>
          </cell>
          <cell r="H163">
            <v>0</v>
          </cell>
          <cell r="I163">
            <v>0</v>
          </cell>
          <cell r="J163">
            <v>333.49202552399987</v>
          </cell>
          <cell r="K163">
            <v>220.02926022000034</v>
          </cell>
          <cell r="L163">
            <v>-98.343940460399978</v>
          </cell>
          <cell r="M163">
            <v>-54.635522477999977</v>
          </cell>
          <cell r="N163">
            <v>469.38421600001163</v>
          </cell>
          <cell r="O163">
            <v>814.23904800002435</v>
          </cell>
          <cell r="P163">
            <v>0</v>
          </cell>
          <cell r="Q163">
            <v>0</v>
          </cell>
          <cell r="R163">
            <v>293.8163640000023</v>
          </cell>
          <cell r="S163">
            <v>293.8163640000023</v>
          </cell>
          <cell r="T163">
            <v>162.18434399999998</v>
          </cell>
          <cell r="U163">
            <v>109.59732000000001</v>
          </cell>
          <cell r="V163">
            <v>-31.472077251599977</v>
          </cell>
          <cell r="W163">
            <v>-17.484487361999992</v>
          </cell>
          <cell r="X163">
            <v>177.50658639999986</v>
          </cell>
          <cell r="Y163">
            <v>205.05248399999971</v>
          </cell>
          <cell r="Z163">
            <v>0</v>
          </cell>
          <cell r="AA163">
            <v>0</v>
          </cell>
          <cell r="AB163">
            <v>-1464.8907734678767</v>
          </cell>
          <cell r="AC163">
            <v>-820.87522372985791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-233.97653525586264</v>
          </cell>
          <cell r="AQ163">
            <v>837.88116657016917</v>
          </cell>
        </row>
        <row r="164">
          <cell r="B164">
            <v>42095</v>
          </cell>
          <cell r="C164" t="str">
            <v>2015/16</v>
          </cell>
          <cell r="D164">
            <v>0</v>
          </cell>
          <cell r="E164">
            <v>0</v>
          </cell>
          <cell r="F164">
            <v>-62.926559999999903</v>
          </cell>
          <cell r="G164">
            <v>79.772868200000161</v>
          </cell>
          <cell r="H164">
            <v>0</v>
          </cell>
          <cell r="I164">
            <v>0</v>
          </cell>
          <cell r="J164">
            <v>316.84213471680022</v>
          </cell>
          <cell r="K164">
            <v>176.02340817600046</v>
          </cell>
          <cell r="L164">
            <v>-91.467479145600009</v>
          </cell>
          <cell r="M164">
            <v>-50.815266191999989</v>
          </cell>
          <cell r="N164">
            <v>440.87322080000428</v>
          </cell>
          <cell r="O164">
            <v>650.41552320001017</v>
          </cell>
          <cell r="P164">
            <v>0</v>
          </cell>
          <cell r="Q164">
            <v>0</v>
          </cell>
          <cell r="R164">
            <v>222.93913920000142</v>
          </cell>
          <cell r="S164">
            <v>222.93913920000142</v>
          </cell>
          <cell r="T164">
            <v>157.78099889999993</v>
          </cell>
          <cell r="U164">
            <v>87.638714099999831</v>
          </cell>
          <cell r="V164">
            <v>-25.177661801279985</v>
          </cell>
          <cell r="W164">
            <v>-13.987589889599995</v>
          </cell>
          <cell r="X164">
            <v>232.2892896000001</v>
          </cell>
          <cell r="Y164">
            <v>162.14445120000016</v>
          </cell>
          <cell r="Z164">
            <v>0</v>
          </cell>
          <cell r="AA164">
            <v>0</v>
          </cell>
          <cell r="AB164">
            <v>-1124.4973134795782</v>
          </cell>
          <cell r="AC164">
            <v>-704.79747389852309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66.655768790348205</v>
          </cell>
          <cell r="AQ164">
            <v>609.33377409588934</v>
          </cell>
        </row>
        <row r="165">
          <cell r="B165">
            <v>42125</v>
          </cell>
          <cell r="C165" t="str">
            <v>2015/16</v>
          </cell>
          <cell r="D165">
            <v>0</v>
          </cell>
          <cell r="E165">
            <v>0</v>
          </cell>
          <cell r="F165">
            <v>-70.232639999999833</v>
          </cell>
          <cell r="G165">
            <v>96.785920000000317</v>
          </cell>
          <cell r="H165">
            <v>0</v>
          </cell>
          <cell r="I165">
            <v>0</v>
          </cell>
          <cell r="J165">
            <v>281.41319593279997</v>
          </cell>
          <cell r="K165">
            <v>176.02340817600046</v>
          </cell>
          <cell r="L165">
            <v>-91.467479145600009</v>
          </cell>
          <cell r="M165">
            <v>-50.815266191999989</v>
          </cell>
          <cell r="N165">
            <v>385.94996080000215</v>
          </cell>
          <cell r="O165">
            <v>649.87345920000757</v>
          </cell>
          <cell r="P165">
            <v>0</v>
          </cell>
          <cell r="Q165">
            <v>0</v>
          </cell>
          <cell r="R165">
            <v>218.09355840000342</v>
          </cell>
          <cell r="S165">
            <v>218.09355840000342</v>
          </cell>
          <cell r="T165">
            <v>135.90067679999984</v>
          </cell>
          <cell r="U165">
            <v>83.293963199999865</v>
          </cell>
          <cell r="V165">
            <v>-25.177661801279985</v>
          </cell>
          <cell r="W165">
            <v>-13.987589889599995</v>
          </cell>
          <cell r="X165">
            <v>179.25967599999998</v>
          </cell>
          <cell r="Y165">
            <v>129.81518160000024</v>
          </cell>
          <cell r="Z165">
            <v>0</v>
          </cell>
          <cell r="AA165">
            <v>0</v>
          </cell>
          <cell r="AB165">
            <v>-966.4372938856169</v>
          </cell>
          <cell r="AC165">
            <v>-639.40298630934194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47.301993100308465</v>
          </cell>
          <cell r="AQ165">
            <v>649.67964818507028</v>
          </cell>
        </row>
        <row r="166">
          <cell r="B166">
            <v>42156</v>
          </cell>
          <cell r="C166" t="str">
            <v>2015/16</v>
          </cell>
          <cell r="D166">
            <v>0</v>
          </cell>
          <cell r="E166">
            <v>0</v>
          </cell>
          <cell r="F166">
            <v>-25.924799999999998</v>
          </cell>
          <cell r="G166">
            <v>34.566400000000073</v>
          </cell>
          <cell r="H166">
            <v>0</v>
          </cell>
          <cell r="I166">
            <v>0</v>
          </cell>
          <cell r="J166">
            <v>334.05202552399999</v>
          </cell>
          <cell r="K166">
            <v>220.02926022000034</v>
          </cell>
          <cell r="L166">
            <v>-113.65327597858004</v>
          </cell>
          <cell r="M166">
            <v>-63.51908273999998</v>
          </cell>
          <cell r="N166">
            <v>449.66172800000322</v>
          </cell>
          <cell r="O166">
            <v>812.34182400000543</v>
          </cell>
          <cell r="P166">
            <v>0</v>
          </cell>
          <cell r="Q166">
            <v>0</v>
          </cell>
          <cell r="R166">
            <v>270.15212800000376</v>
          </cell>
          <cell r="S166">
            <v>270.72487950000362</v>
          </cell>
          <cell r="T166">
            <v>162.18434399999998</v>
          </cell>
          <cell r="U166">
            <v>109.59732000000001</v>
          </cell>
          <cell r="V166">
            <v>-31.472077251599977</v>
          </cell>
          <cell r="W166">
            <v>-17.484487361999992</v>
          </cell>
          <cell r="X166">
            <v>268.43760479999975</v>
          </cell>
          <cell r="Y166">
            <v>180.97749599999969</v>
          </cell>
          <cell r="Z166">
            <v>0</v>
          </cell>
          <cell r="AA166">
            <v>0</v>
          </cell>
          <cell r="AB166">
            <v>-1097.0392328016419</v>
          </cell>
          <cell r="AC166">
            <v>-771.80754113942669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216.39844429218491</v>
          </cell>
          <cell r="AQ166">
            <v>775.42606847858269</v>
          </cell>
        </row>
        <row r="167">
          <cell r="B167">
            <v>42186</v>
          </cell>
          <cell r="C167" t="str">
            <v>2015/16</v>
          </cell>
          <cell r="D167">
            <v>0</v>
          </cell>
          <cell r="E167">
            <v>0</v>
          </cell>
          <cell r="F167">
            <v>-25.924799999999998</v>
          </cell>
          <cell r="G167">
            <v>38.023040000000087</v>
          </cell>
          <cell r="H167">
            <v>0</v>
          </cell>
          <cell r="I167">
            <v>0</v>
          </cell>
          <cell r="J167">
            <v>267.24162041920005</v>
          </cell>
          <cell r="K167">
            <v>176.02340817600046</v>
          </cell>
          <cell r="L167">
            <v>-78.675152368319971</v>
          </cell>
          <cell r="M167">
            <v>-43.708417982399979</v>
          </cell>
          <cell r="N167">
            <v>364.39584640000209</v>
          </cell>
          <cell r="O167">
            <v>649.87345920000757</v>
          </cell>
          <cell r="P167">
            <v>0</v>
          </cell>
          <cell r="Q167">
            <v>0</v>
          </cell>
          <cell r="R167">
            <v>213.23902176000257</v>
          </cell>
          <cell r="S167">
            <v>213.30775194000256</v>
          </cell>
          <cell r="T167">
            <v>129.7474752</v>
          </cell>
          <cell r="U167">
            <v>87.677855999999835</v>
          </cell>
          <cell r="V167">
            <v>-25.177661801279985</v>
          </cell>
          <cell r="W167">
            <v>-13.987589889599995</v>
          </cell>
          <cell r="X167">
            <v>221.12545280000003</v>
          </cell>
          <cell r="Y167">
            <v>149.52583680000041</v>
          </cell>
          <cell r="Z167">
            <v>0</v>
          </cell>
          <cell r="AA167">
            <v>0</v>
          </cell>
          <cell r="AB167">
            <v>-836.75776149073079</v>
          </cell>
          <cell r="AC167">
            <v>-587.5344201607254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229.21404091887385</v>
          </cell>
          <cell r="AQ167">
            <v>669.20092408328583</v>
          </cell>
        </row>
        <row r="168">
          <cell r="B168">
            <v>42217</v>
          </cell>
          <cell r="C168" t="str">
            <v>2015/16</v>
          </cell>
          <cell r="D168">
            <v>0</v>
          </cell>
          <cell r="E168">
            <v>0</v>
          </cell>
          <cell r="F168">
            <v>-65.990399999999823</v>
          </cell>
          <cell r="G168">
            <v>96.785920000000317</v>
          </cell>
          <cell r="H168">
            <v>0</v>
          </cell>
          <cell r="I168">
            <v>0</v>
          </cell>
          <cell r="J168">
            <v>267.24162041920005</v>
          </cell>
          <cell r="K168">
            <v>176.02340817600046</v>
          </cell>
          <cell r="L168">
            <v>-78.675152368319971</v>
          </cell>
          <cell r="M168">
            <v>-43.708417982399979</v>
          </cell>
          <cell r="N168">
            <v>375.00144640000207</v>
          </cell>
          <cell r="O168">
            <v>649.87345920000757</v>
          </cell>
          <cell r="P168">
            <v>0</v>
          </cell>
          <cell r="Q168">
            <v>0</v>
          </cell>
          <cell r="R168">
            <v>215.18618046000495</v>
          </cell>
          <cell r="S168">
            <v>215.15957808000496</v>
          </cell>
          <cell r="T168">
            <v>129.7474752</v>
          </cell>
          <cell r="U168">
            <v>87.677855999999835</v>
          </cell>
          <cell r="V168">
            <v>-25.177661801279985</v>
          </cell>
          <cell r="W168">
            <v>-13.987589889599995</v>
          </cell>
          <cell r="X168">
            <v>218.52029399999964</v>
          </cell>
          <cell r="Y168">
            <v>146.64395399999967</v>
          </cell>
          <cell r="Z168">
            <v>0</v>
          </cell>
          <cell r="AA168">
            <v>0</v>
          </cell>
          <cell r="AB168">
            <v>-848.39080998803399</v>
          </cell>
          <cell r="AC168">
            <v>-592.22708142879605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187.46299232157295</v>
          </cell>
          <cell r="AQ168">
            <v>722.24108615521709</v>
          </cell>
        </row>
        <row r="169">
          <cell r="B169">
            <v>42248</v>
          </cell>
          <cell r="C169" t="str">
            <v>2015/16</v>
          </cell>
          <cell r="D169">
            <v>0</v>
          </cell>
          <cell r="E169">
            <v>0</v>
          </cell>
          <cell r="F169">
            <v>-81.191759999999775</v>
          </cell>
          <cell r="G169">
            <v>111.47664</v>
          </cell>
          <cell r="H169">
            <v>0</v>
          </cell>
          <cell r="I169">
            <v>0</v>
          </cell>
          <cell r="J169">
            <v>396.05266839600023</v>
          </cell>
          <cell r="K169">
            <v>220.02926022000034</v>
          </cell>
          <cell r="L169">
            <v>-98.343940460399978</v>
          </cell>
          <cell r="M169">
            <v>-54.635522477999977</v>
          </cell>
          <cell r="N169">
            <v>468.75180800000396</v>
          </cell>
          <cell r="O169">
            <v>812.34182400000543</v>
          </cell>
          <cell r="P169">
            <v>0</v>
          </cell>
          <cell r="Q169">
            <v>0</v>
          </cell>
          <cell r="R169">
            <v>269.68951762000364</v>
          </cell>
          <cell r="S169">
            <v>269.68944888000362</v>
          </cell>
          <cell r="T169">
            <v>197.27517599999982</v>
          </cell>
          <cell r="U169">
            <v>109.59732000000001</v>
          </cell>
          <cell r="V169">
            <v>-31.472077251599977</v>
          </cell>
          <cell r="W169">
            <v>-17.484487361999992</v>
          </cell>
          <cell r="X169">
            <v>278.87756600000029</v>
          </cell>
          <cell r="Y169">
            <v>189.10132200000069</v>
          </cell>
          <cell r="Z169">
            <v>0</v>
          </cell>
          <cell r="AA169">
            <v>0</v>
          </cell>
          <cell r="AB169">
            <v>-1143.7402700397502</v>
          </cell>
          <cell r="AC169">
            <v>-778.24396428275645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255.8986882642582</v>
          </cell>
          <cell r="AQ169">
            <v>861.87184097725367</v>
          </cell>
        </row>
        <row r="170">
          <cell r="B170">
            <v>42278</v>
          </cell>
          <cell r="C170" t="str">
            <v>2015/16</v>
          </cell>
          <cell r="D170">
            <v>0</v>
          </cell>
          <cell r="E170">
            <v>0</v>
          </cell>
          <cell r="F170">
            <v>-62.690879999999851</v>
          </cell>
          <cell r="G170">
            <v>75.535439999999809</v>
          </cell>
          <cell r="H170">
            <v>0</v>
          </cell>
          <cell r="I170">
            <v>0</v>
          </cell>
          <cell r="J170">
            <v>253.07004490560013</v>
          </cell>
          <cell r="K170">
            <v>176.02340817600046</v>
          </cell>
          <cell r="L170">
            <v>-78.857270776579966</v>
          </cell>
          <cell r="M170">
            <v>-43.708417982399979</v>
          </cell>
          <cell r="N170">
            <v>466.23906640000121</v>
          </cell>
          <cell r="O170">
            <v>649.87345920000757</v>
          </cell>
          <cell r="P170">
            <v>0</v>
          </cell>
          <cell r="Q170">
            <v>0</v>
          </cell>
          <cell r="R170">
            <v>222.17804992000015</v>
          </cell>
          <cell r="S170">
            <v>222.45300991999997</v>
          </cell>
          <cell r="T170">
            <v>114.96411839999999</v>
          </cell>
          <cell r="U170">
            <v>78.910070399999896</v>
          </cell>
          <cell r="V170">
            <v>0</v>
          </cell>
          <cell r="W170">
            <v>0</v>
          </cell>
          <cell r="X170">
            <v>228.69187760000017</v>
          </cell>
          <cell r="Y170">
            <v>157.4243304000002</v>
          </cell>
          <cell r="Z170">
            <v>0</v>
          </cell>
          <cell r="AA170">
            <v>0</v>
          </cell>
          <cell r="AB170">
            <v>-988.8153369169064</v>
          </cell>
          <cell r="AC170">
            <v>-602.51794912757384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154.77966953211546</v>
          </cell>
          <cell r="AQ170">
            <v>713.99335098603422</v>
          </cell>
        </row>
        <row r="171">
          <cell r="B171">
            <v>42309</v>
          </cell>
          <cell r="C171" t="str">
            <v>2015/16</v>
          </cell>
          <cell r="D171">
            <v>0</v>
          </cell>
          <cell r="E171">
            <v>0</v>
          </cell>
          <cell r="F171">
            <v>-27.456720000000001</v>
          </cell>
          <cell r="G171">
            <v>48.658099999999997</v>
          </cell>
          <cell r="H171">
            <v>0</v>
          </cell>
          <cell r="I171">
            <v>0</v>
          </cell>
          <cell r="J171">
            <v>253.07004490560013</v>
          </cell>
          <cell r="K171">
            <v>176.02340817600046</v>
          </cell>
          <cell r="L171">
            <v>-78.493033960059989</v>
          </cell>
          <cell r="M171">
            <v>-43.708417982399979</v>
          </cell>
          <cell r="N171">
            <v>508.66068079999832</v>
          </cell>
          <cell r="O171">
            <v>649.87345920000757</v>
          </cell>
          <cell r="P171">
            <v>0</v>
          </cell>
          <cell r="Q171">
            <v>0</v>
          </cell>
          <cell r="R171">
            <v>226.43427360000118</v>
          </cell>
          <cell r="S171">
            <v>226.96455360000127</v>
          </cell>
          <cell r="T171">
            <v>121.72671359999997</v>
          </cell>
          <cell r="U171">
            <v>87.677855999999835</v>
          </cell>
          <cell r="V171">
            <v>0</v>
          </cell>
          <cell r="W171">
            <v>0</v>
          </cell>
          <cell r="X171">
            <v>97.217094400000036</v>
          </cell>
          <cell r="Y171">
            <v>161.76494400000018</v>
          </cell>
          <cell r="Z171">
            <v>0</v>
          </cell>
          <cell r="AA171">
            <v>0</v>
          </cell>
          <cell r="AB171">
            <v>-1200.6292475990672</v>
          </cell>
          <cell r="AC171">
            <v>-704.04252774739211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-99.470194253527325</v>
          </cell>
          <cell r="AQ171">
            <v>603.21137524621759</v>
          </cell>
        </row>
        <row r="172">
          <cell r="B172">
            <v>42339</v>
          </cell>
          <cell r="C172" t="str">
            <v>2015/16</v>
          </cell>
          <cell r="D172">
            <v>0</v>
          </cell>
          <cell r="E172">
            <v>0</v>
          </cell>
          <cell r="F172">
            <v>-87.201599999999786</v>
          </cell>
          <cell r="G172">
            <v>123.6695447999996</v>
          </cell>
          <cell r="H172">
            <v>0</v>
          </cell>
          <cell r="I172">
            <v>0</v>
          </cell>
          <cell r="J172">
            <v>427.43413471679952</v>
          </cell>
          <cell r="K172">
            <v>264.03511226399985</v>
          </cell>
          <cell r="L172">
            <v>-98.343940460399978</v>
          </cell>
          <cell r="M172">
            <v>-54.635522477999977</v>
          </cell>
          <cell r="N172">
            <v>713.75216640001486</v>
          </cell>
          <cell r="O172">
            <v>905.18088959999875</v>
          </cell>
          <cell r="P172">
            <v>0</v>
          </cell>
          <cell r="Q172">
            <v>0</v>
          </cell>
          <cell r="R172">
            <v>318.85500720000351</v>
          </cell>
          <cell r="S172">
            <v>319.14960720000352</v>
          </cell>
          <cell r="T172">
            <v>175.70953439999994</v>
          </cell>
          <cell r="U172">
            <v>127.13289119999959</v>
          </cell>
          <cell r="V172">
            <v>0</v>
          </cell>
          <cell r="W172">
            <v>0</v>
          </cell>
          <cell r="X172">
            <v>215.37824239999995</v>
          </cell>
          <cell r="Y172">
            <v>248.41118159999911</v>
          </cell>
          <cell r="Z172">
            <v>0</v>
          </cell>
          <cell r="AA172">
            <v>0</v>
          </cell>
          <cell r="AB172">
            <v>-1623.9718943414962</v>
          </cell>
          <cell r="AC172">
            <v>-946.57969840451881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41.611650314921746</v>
          </cell>
          <cell r="AQ172">
            <v>986.36400578148141</v>
          </cell>
        </row>
        <row r="173">
          <cell r="B173">
            <v>42370</v>
          </cell>
          <cell r="C173" t="str">
            <v>2015/16</v>
          </cell>
          <cell r="D173">
            <v>0</v>
          </cell>
          <cell r="E173">
            <v>0</v>
          </cell>
          <cell r="F173">
            <v>-56.56319999999991</v>
          </cell>
          <cell r="G173">
            <v>79.188480000000141</v>
          </cell>
          <cell r="H173">
            <v>0</v>
          </cell>
          <cell r="I173">
            <v>0</v>
          </cell>
          <cell r="J173">
            <v>152.55362041920006</v>
          </cell>
          <cell r="K173">
            <v>176.02340817600046</v>
          </cell>
          <cell r="L173">
            <v>-78.675152368319971</v>
          </cell>
          <cell r="M173">
            <v>-43.708417982399979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196.07633279999922</v>
          </cell>
          <cell r="S173">
            <v>196.07633279999922</v>
          </cell>
          <cell r="T173">
            <v>73.064880000000002</v>
          </cell>
          <cell r="U173">
            <v>78.910070399999896</v>
          </cell>
          <cell r="V173">
            <v>0</v>
          </cell>
          <cell r="W173">
            <v>0</v>
          </cell>
          <cell r="X173">
            <v>144.10204639999992</v>
          </cell>
          <cell r="Y173">
            <v>166.2715919999996</v>
          </cell>
          <cell r="Z173">
            <v>0</v>
          </cell>
          <cell r="AA173">
            <v>0</v>
          </cell>
          <cell r="AB173">
            <v>-1317.5341703602171</v>
          </cell>
          <cell r="AC173">
            <v>-743.37661726080285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-886.97564310933774</v>
          </cell>
          <cell r="AQ173">
            <v>-90.615151867203537</v>
          </cell>
        </row>
        <row r="174">
          <cell r="B174">
            <v>42401</v>
          </cell>
          <cell r="C174" t="str">
            <v>2015/16</v>
          </cell>
          <cell r="D174">
            <v>0</v>
          </cell>
          <cell r="E174">
            <v>0</v>
          </cell>
          <cell r="F174">
            <v>-65.990399999999838</v>
          </cell>
          <cell r="G174">
            <v>90.501120000000213</v>
          </cell>
          <cell r="H174">
            <v>0</v>
          </cell>
          <cell r="I174">
            <v>0</v>
          </cell>
          <cell r="J174">
            <v>284.95608981120017</v>
          </cell>
          <cell r="K174">
            <v>176.02340817600046</v>
          </cell>
          <cell r="L174">
            <v>-78.675152368319971</v>
          </cell>
          <cell r="M174">
            <v>-43.708417982399979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227.51981567999911</v>
          </cell>
          <cell r="S174">
            <v>226.04068799999885</v>
          </cell>
          <cell r="T174">
            <v>129.7474752</v>
          </cell>
          <cell r="U174">
            <v>87.677855999999835</v>
          </cell>
          <cell r="V174">
            <v>0</v>
          </cell>
          <cell r="W174">
            <v>0</v>
          </cell>
          <cell r="X174">
            <v>144.10204639999992</v>
          </cell>
          <cell r="Y174">
            <v>166.2715919999996</v>
          </cell>
          <cell r="Z174">
            <v>0</v>
          </cell>
          <cell r="AA174">
            <v>0</v>
          </cell>
          <cell r="AB174">
            <v>-1288.1872877116814</v>
          </cell>
          <cell r="AC174">
            <v>-711.71190810777182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-646.52741298880198</v>
          </cell>
          <cell r="AQ174">
            <v>-8.9056619141726987</v>
          </cell>
        </row>
        <row r="175">
          <cell r="B175">
            <v>42430</v>
          </cell>
          <cell r="C175" t="str">
            <v>2015/16</v>
          </cell>
          <cell r="D175">
            <v>0</v>
          </cell>
          <cell r="E175">
            <v>0</v>
          </cell>
          <cell r="F175">
            <v>-81.663119999999779</v>
          </cell>
          <cell r="G175">
            <v>111.04456</v>
          </cell>
          <cell r="H175">
            <v>0</v>
          </cell>
          <cell r="I175">
            <v>0</v>
          </cell>
          <cell r="J175">
            <v>334.05202552399999</v>
          </cell>
          <cell r="K175">
            <v>220.02926022000034</v>
          </cell>
          <cell r="L175">
            <v>-98.343940460399978</v>
          </cell>
          <cell r="M175">
            <v>-54.635522477999977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285.85650768000164</v>
          </cell>
          <cell r="S175">
            <v>285.60998640000156</v>
          </cell>
          <cell r="T175">
            <v>162.18434399999998</v>
          </cell>
          <cell r="U175">
            <v>109.59732000000001</v>
          </cell>
          <cell r="V175">
            <v>0</v>
          </cell>
          <cell r="W175">
            <v>0</v>
          </cell>
          <cell r="X175">
            <v>180.12755799999991</v>
          </cell>
          <cell r="Y175">
            <v>207.8394899999993</v>
          </cell>
          <cell r="Z175">
            <v>0</v>
          </cell>
          <cell r="AA175">
            <v>0</v>
          </cell>
          <cell r="AB175">
            <v>-1458.7267909689788</v>
          </cell>
          <cell r="AC175">
            <v>-817.4211365006297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-676.51341622537689</v>
          </cell>
          <cell r="AQ175">
            <v>62.063957641371523</v>
          </cell>
        </row>
        <row r="182">
          <cell r="B182">
            <v>38808</v>
          </cell>
          <cell r="C182" t="str">
            <v>2006/07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</row>
        <row r="183">
          <cell r="B183">
            <v>38838</v>
          </cell>
          <cell r="C183" t="str">
            <v>2006/07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</row>
        <row r="184">
          <cell r="B184">
            <v>38869</v>
          </cell>
          <cell r="C184" t="str">
            <v>2006/07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>
            <v>38899</v>
          </cell>
          <cell r="C185" t="str">
            <v>2006/07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</row>
        <row r="186">
          <cell r="B186">
            <v>38930</v>
          </cell>
          <cell r="C186" t="str">
            <v>2006/07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</row>
        <row r="187">
          <cell r="B187">
            <v>38961</v>
          </cell>
          <cell r="C187" t="str">
            <v>2006/07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</row>
        <row r="188">
          <cell r="B188">
            <v>38991</v>
          </cell>
          <cell r="C188" t="str">
            <v>2006/07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</row>
        <row r="189">
          <cell r="B189">
            <v>39022</v>
          </cell>
          <cell r="C189" t="str">
            <v>2006/07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</row>
        <row r="190">
          <cell r="B190">
            <v>39052</v>
          </cell>
          <cell r="C190" t="str">
            <v>2006/07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</row>
        <row r="191">
          <cell r="B191">
            <v>39083</v>
          </cell>
          <cell r="C191" t="str">
            <v>2006/07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</row>
        <row r="192">
          <cell r="B192">
            <v>39114</v>
          </cell>
          <cell r="C192" t="str">
            <v>2006/07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</row>
        <row r="193">
          <cell r="B193">
            <v>39142</v>
          </cell>
          <cell r="C193" t="str">
            <v>2006/07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>
            <v>39173</v>
          </cell>
          <cell r="C194" t="str">
            <v>2007/08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</row>
        <row r="195">
          <cell r="B195">
            <v>39203</v>
          </cell>
          <cell r="C195" t="str">
            <v>2007/08</v>
          </cell>
          <cell r="D195">
            <v>255.86500000000001</v>
          </cell>
          <cell r="E195">
            <v>169.43950000000001</v>
          </cell>
          <cell r="F195">
            <v>5.0999999999999997E-2</v>
          </cell>
          <cell r="G195">
            <v>29.913499999999999</v>
          </cell>
          <cell r="H195">
            <v>-43.677</v>
          </cell>
          <cell r="I195">
            <v>-6.3E-2</v>
          </cell>
          <cell r="J195">
            <v>100.92408257999996</v>
          </cell>
          <cell r="K195">
            <v>44.027483999999994</v>
          </cell>
          <cell r="L195">
            <v>-49.227289101800039</v>
          </cell>
          <cell r="M195">
            <v>-26.678014739040023</v>
          </cell>
          <cell r="N195">
            <v>359.37849999999997</v>
          </cell>
          <cell r="O195">
            <v>280.30149999999998</v>
          </cell>
          <cell r="P195">
            <v>0</v>
          </cell>
          <cell r="Q195">
            <v>0</v>
          </cell>
          <cell r="R195">
            <v>37.129583889599999</v>
          </cell>
          <cell r="S195">
            <v>21.048453720000001</v>
          </cell>
          <cell r="T195">
            <v>0</v>
          </cell>
          <cell r="U195">
            <v>0</v>
          </cell>
          <cell r="V195">
            <v>-22.441459284479983</v>
          </cell>
          <cell r="W195">
            <v>-11.220729642239991</v>
          </cell>
          <cell r="X195">
            <v>201.66917955499997</v>
          </cell>
          <cell r="Y195">
            <v>104.89002677500001</v>
          </cell>
          <cell r="Z195">
            <v>0</v>
          </cell>
          <cell r="AA195">
            <v>0</v>
          </cell>
          <cell r="AB195">
            <v>-939.29449079100004</v>
          </cell>
          <cell r="AC195">
            <v>-584.67574501699994</v>
          </cell>
          <cell r="AD195">
            <v>-2094.707910696</v>
          </cell>
          <cell r="AE195">
            <v>-1258.641141504</v>
          </cell>
          <cell r="AF195">
            <v>2264.9569106959998</v>
          </cell>
          <cell r="AG195">
            <v>1183.5201415039999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-968.44799999999998</v>
          </cell>
          <cell r="AM195">
            <v>-489.40800000000002</v>
          </cell>
          <cell r="AN195">
            <v>968.44799999999998</v>
          </cell>
          <cell r="AO195">
            <v>489.40800000000002</v>
          </cell>
          <cell r="AP195">
            <v>70.626106847319534</v>
          </cell>
          <cell r="AQ195">
            <v>-48.138024903280211</v>
          </cell>
        </row>
        <row r="196">
          <cell r="B196">
            <v>39234</v>
          </cell>
          <cell r="C196" t="str">
            <v>2007/08</v>
          </cell>
          <cell r="D196">
            <v>175.87838800000006</v>
          </cell>
          <cell r="E196">
            <v>216.49304500000002</v>
          </cell>
          <cell r="F196">
            <v>0</v>
          </cell>
          <cell r="G196">
            <v>102.18505999999999</v>
          </cell>
          <cell r="H196">
            <v>-134.34350000000001</v>
          </cell>
          <cell r="I196">
            <v>0</v>
          </cell>
          <cell r="J196">
            <v>397.85612400000008</v>
          </cell>
          <cell r="K196">
            <v>221.03118000000001</v>
          </cell>
          <cell r="L196">
            <v>-86.287137795240042</v>
          </cell>
          <cell r="M196">
            <v>-47.639312034000056</v>
          </cell>
          <cell r="N196">
            <v>278.51935499999996</v>
          </cell>
          <cell r="O196">
            <v>194.26814000000002</v>
          </cell>
          <cell r="P196">
            <v>0</v>
          </cell>
          <cell r="Q196">
            <v>0</v>
          </cell>
          <cell r="R196">
            <v>75.440528459999996</v>
          </cell>
          <cell r="S196">
            <v>40.288502610000002</v>
          </cell>
          <cell r="T196">
            <v>0</v>
          </cell>
          <cell r="U196">
            <v>0</v>
          </cell>
          <cell r="V196">
            <v>-31.554629578159975</v>
          </cell>
          <cell r="W196">
            <v>-17.53239006599998</v>
          </cell>
          <cell r="X196">
            <v>203.22399999839999</v>
          </cell>
          <cell r="Y196">
            <v>115.056</v>
          </cell>
          <cell r="Z196">
            <v>0</v>
          </cell>
          <cell r="AA196">
            <v>0</v>
          </cell>
          <cell r="AB196">
            <v>-1248.2901182290002</v>
          </cell>
          <cell r="AC196">
            <v>-835.10771609400001</v>
          </cell>
          <cell r="AD196">
            <v>-1424.32</v>
          </cell>
          <cell r="AE196">
            <v>-1172.3399999999999</v>
          </cell>
          <cell r="AF196">
            <v>1685.72</v>
          </cell>
          <cell r="AG196">
            <v>1113.8399999999999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-821.88</v>
          </cell>
          <cell r="AM196">
            <v>-758.7</v>
          </cell>
          <cell r="AN196">
            <v>821.88</v>
          </cell>
          <cell r="AO196">
            <v>758.7</v>
          </cell>
          <cell r="AP196">
            <v>-108.15699014400002</v>
          </cell>
          <cell r="AQ196">
            <v>-69.45749058399997</v>
          </cell>
        </row>
        <row r="197">
          <cell r="B197">
            <v>39264</v>
          </cell>
          <cell r="C197" t="str">
            <v>2007/08</v>
          </cell>
          <cell r="D197">
            <v>168.08159699999996</v>
          </cell>
          <cell r="E197">
            <v>171.16291799999991</v>
          </cell>
          <cell r="F197">
            <v>0</v>
          </cell>
          <cell r="G197">
            <v>89.704359999999994</v>
          </cell>
          <cell r="H197">
            <v>-113.76</v>
          </cell>
          <cell r="I197">
            <v>0</v>
          </cell>
          <cell r="J197">
            <v>318.2848992000001</v>
          </cell>
          <cell r="K197">
            <v>176.82494400000004</v>
          </cell>
          <cell r="L197">
            <v>-78.675152368319971</v>
          </cell>
          <cell r="M197">
            <v>-43.708417982399979</v>
          </cell>
          <cell r="N197">
            <v>375.67296900000002</v>
          </cell>
          <cell r="O197">
            <v>235.44</v>
          </cell>
          <cell r="P197">
            <v>0</v>
          </cell>
          <cell r="Q197">
            <v>0</v>
          </cell>
          <cell r="R197">
            <v>79.750645923520011</v>
          </cell>
          <cell r="S197">
            <v>44.631576000000003</v>
          </cell>
          <cell r="T197">
            <v>0</v>
          </cell>
          <cell r="U197">
            <v>0</v>
          </cell>
          <cell r="V197">
            <v>-25.177661801279985</v>
          </cell>
          <cell r="W197">
            <v>-13.987589889599995</v>
          </cell>
          <cell r="X197">
            <v>180.86399997119986</v>
          </cell>
          <cell r="Y197">
            <v>100.47999998399996</v>
          </cell>
          <cell r="Z197">
            <v>0</v>
          </cell>
          <cell r="AA197">
            <v>0</v>
          </cell>
          <cell r="AB197">
            <v>-939.21704252979964</v>
          </cell>
          <cell r="AC197">
            <v>-631.71483178599999</v>
          </cell>
          <cell r="AD197">
            <v>-1175.664</v>
          </cell>
          <cell r="AE197">
            <v>-989.76</v>
          </cell>
          <cell r="AF197">
            <v>1313.5840000000001</v>
          </cell>
          <cell r="AG197">
            <v>820.56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-657.50400000000002</v>
          </cell>
          <cell r="AM197">
            <v>-606.96</v>
          </cell>
          <cell r="AN197">
            <v>657.50400000000002</v>
          </cell>
          <cell r="AO197">
            <v>606.96</v>
          </cell>
          <cell r="AP197">
            <v>103.74425439532047</v>
          </cell>
          <cell r="AQ197">
            <v>-40.367041674000234</v>
          </cell>
        </row>
        <row r="198">
          <cell r="B198">
            <v>39295</v>
          </cell>
          <cell r="C198" t="str">
            <v>2007/08</v>
          </cell>
          <cell r="D198">
            <v>96.361667999999995</v>
          </cell>
          <cell r="E198">
            <v>115.30281600000008</v>
          </cell>
          <cell r="F198">
            <v>0</v>
          </cell>
          <cell r="G198">
            <v>90.025960000000012</v>
          </cell>
          <cell r="H198">
            <v>-113.88</v>
          </cell>
          <cell r="I198">
            <v>0</v>
          </cell>
          <cell r="J198">
            <v>309.15851040000013</v>
          </cell>
          <cell r="K198">
            <v>171.99332639999994</v>
          </cell>
          <cell r="L198">
            <v>-78.675152368319971</v>
          </cell>
          <cell r="M198">
            <v>-43.708417982399979</v>
          </cell>
          <cell r="N198">
            <v>542.85204599999963</v>
          </cell>
          <cell r="O198">
            <v>338.20956000000001</v>
          </cell>
          <cell r="P198">
            <v>0</v>
          </cell>
          <cell r="Q198">
            <v>0</v>
          </cell>
          <cell r="R198">
            <v>91.189639800000009</v>
          </cell>
          <cell r="S198">
            <v>50.454399599999995</v>
          </cell>
          <cell r="T198">
            <v>0</v>
          </cell>
          <cell r="U198">
            <v>0</v>
          </cell>
          <cell r="V198">
            <v>-25.177661801279985</v>
          </cell>
          <cell r="W198">
            <v>-13.987589889599995</v>
          </cell>
          <cell r="X198">
            <v>177.32799999839997</v>
          </cell>
          <cell r="Y198">
            <v>98.607999998400004</v>
          </cell>
          <cell r="Z198">
            <v>0</v>
          </cell>
          <cell r="AA198">
            <v>0</v>
          </cell>
          <cell r="AB198">
            <v>-972.42930275359981</v>
          </cell>
          <cell r="AC198">
            <v>-644.86155013599989</v>
          </cell>
          <cell r="AD198">
            <v>-1133.8240000000001</v>
          </cell>
          <cell r="AE198">
            <v>-978.96</v>
          </cell>
          <cell r="AF198">
            <v>1313.5840000000001</v>
          </cell>
          <cell r="AG198">
            <v>820.56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-657.50400000000002</v>
          </cell>
          <cell r="AM198">
            <v>-606.96</v>
          </cell>
          <cell r="AN198">
            <v>657.50400000000002</v>
          </cell>
          <cell r="AO198">
            <v>606.96</v>
          </cell>
          <cell r="AP198">
            <v>206.48774727519981</v>
          </cell>
          <cell r="AQ198">
            <v>3.6365039904001151</v>
          </cell>
        </row>
        <row r="199">
          <cell r="B199">
            <v>39326</v>
          </cell>
          <cell r="C199" t="str">
            <v>2007/08</v>
          </cell>
          <cell r="D199">
            <v>158.35203899999999</v>
          </cell>
          <cell r="E199">
            <v>212.4885239999999</v>
          </cell>
          <cell r="F199">
            <v>0</v>
          </cell>
          <cell r="G199">
            <v>95.683369999999996</v>
          </cell>
          <cell r="H199">
            <v>-119.52</v>
          </cell>
          <cell r="I199">
            <v>0</v>
          </cell>
          <cell r="J199">
            <v>390.16101599999973</v>
          </cell>
          <cell r="K199">
            <v>216.51256800000007</v>
          </cell>
          <cell r="L199">
            <v>-98.343940460399978</v>
          </cell>
          <cell r="M199">
            <v>-54.635522477999977</v>
          </cell>
          <cell r="N199">
            <v>690.78292199999987</v>
          </cell>
          <cell r="O199">
            <v>437.03550000000001</v>
          </cell>
          <cell r="P199">
            <v>0</v>
          </cell>
          <cell r="Q199">
            <v>0</v>
          </cell>
          <cell r="R199">
            <v>115.92080676</v>
          </cell>
          <cell r="S199">
            <v>65.687995439999995</v>
          </cell>
          <cell r="T199">
            <v>9.2292479999999966</v>
          </cell>
          <cell r="U199">
            <v>0</v>
          </cell>
          <cell r="V199">
            <v>-31.472077251599977</v>
          </cell>
          <cell r="W199">
            <v>-17.484487361999992</v>
          </cell>
          <cell r="X199">
            <v>282.60000000000002</v>
          </cell>
          <cell r="Y199">
            <v>153.6</v>
          </cell>
          <cell r="Z199">
            <v>0</v>
          </cell>
          <cell r="AA199">
            <v>0</v>
          </cell>
          <cell r="AB199">
            <v>-1292.4610712161004</v>
          </cell>
          <cell r="AC199">
            <v>-824.01103270299996</v>
          </cell>
          <cell r="AD199">
            <v>-1417.28</v>
          </cell>
          <cell r="AE199">
            <v>-1223.7</v>
          </cell>
          <cell r="AF199">
            <v>1641.98</v>
          </cell>
          <cell r="AG199">
            <v>1025.7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-821.88</v>
          </cell>
          <cell r="AM199">
            <v>-758.7</v>
          </cell>
          <cell r="AN199">
            <v>821.88</v>
          </cell>
          <cell r="AO199">
            <v>758.7</v>
          </cell>
          <cell r="AP199">
            <v>329.94894283189933</v>
          </cell>
          <cell r="AQ199">
            <v>86.876914897000006</v>
          </cell>
        </row>
        <row r="200">
          <cell r="B200">
            <v>39356</v>
          </cell>
          <cell r="C200" t="str">
            <v>2007/08</v>
          </cell>
          <cell r="D200">
            <v>260.76309370357188</v>
          </cell>
          <cell r="E200">
            <v>203.39238272696159</v>
          </cell>
          <cell r="F200">
            <v>10.56</v>
          </cell>
          <cell r="G200">
            <v>73.525559999999999</v>
          </cell>
          <cell r="H200">
            <v>-104.76</v>
          </cell>
          <cell r="I200">
            <v>0</v>
          </cell>
          <cell r="J200">
            <v>79.62232343100375</v>
          </cell>
          <cell r="K200">
            <v>171.24238302160666</v>
          </cell>
          <cell r="L200">
            <v>-78.857270776579966</v>
          </cell>
          <cell r="M200">
            <v>-43.708417982399979</v>
          </cell>
          <cell r="N200">
            <v>509.53637060255841</v>
          </cell>
          <cell r="O200">
            <v>341.28444761890154</v>
          </cell>
          <cell r="P200">
            <v>124.61538458880007</v>
          </cell>
          <cell r="Q200">
            <v>69.230769216000013</v>
          </cell>
          <cell r="R200">
            <v>114.17785487024</v>
          </cell>
          <cell r="S200">
            <v>64.09636218</v>
          </cell>
          <cell r="T200">
            <v>39.683173392431122</v>
          </cell>
          <cell r="U200">
            <v>89.632941102754927</v>
          </cell>
          <cell r="V200">
            <v>-25.235943425819983</v>
          </cell>
          <cell r="W200">
            <v>-13.987589889599995</v>
          </cell>
          <cell r="X200">
            <v>68.253706930924992</v>
          </cell>
          <cell r="Y200">
            <v>155.46706743311066</v>
          </cell>
          <cell r="Z200">
            <v>0</v>
          </cell>
          <cell r="AA200">
            <v>0</v>
          </cell>
          <cell r="AB200">
            <v>-1141.9839469637002</v>
          </cell>
          <cell r="AC200">
            <v>-672.06389671600016</v>
          </cell>
          <cell r="AD200">
            <v>-956.88</v>
          </cell>
          <cell r="AE200">
            <v>-828.72</v>
          </cell>
          <cell r="AF200">
            <v>1242.048</v>
          </cell>
          <cell r="AG200">
            <v>448.32</v>
          </cell>
          <cell r="AH200">
            <v>0</v>
          </cell>
          <cell r="AI200">
            <v>0</v>
          </cell>
          <cell r="AJ200">
            <v>6.48</v>
          </cell>
          <cell r="AK200">
            <v>3.6</v>
          </cell>
          <cell r="AL200">
            <v>-868.32</v>
          </cell>
          <cell r="AM200">
            <v>-543.36</v>
          </cell>
          <cell r="AN200">
            <v>821.52</v>
          </cell>
          <cell r="AO200">
            <v>678.72</v>
          </cell>
          <cell r="AP200">
            <v>101.22274635343013</v>
          </cell>
          <cell r="AQ200">
            <v>196.67200871133531</v>
          </cell>
        </row>
        <row r="201">
          <cell r="B201">
            <v>39387</v>
          </cell>
          <cell r="C201" t="str">
            <v>2007/08</v>
          </cell>
          <cell r="D201">
            <v>315.19702197918633</v>
          </cell>
          <cell r="E201">
            <v>202.64025585512053</v>
          </cell>
          <cell r="F201">
            <v>14.311389999999999</v>
          </cell>
          <cell r="G201">
            <v>67.479780000000005</v>
          </cell>
          <cell r="H201">
            <v>-100.8</v>
          </cell>
          <cell r="I201">
            <v>0</v>
          </cell>
          <cell r="J201">
            <v>72.801871000425535</v>
          </cell>
          <cell r="K201">
            <v>173.09473776666687</v>
          </cell>
          <cell r="L201">
            <v>-78.493033960059989</v>
          </cell>
          <cell r="M201">
            <v>-43.708417982399979</v>
          </cell>
          <cell r="N201">
            <v>685.91663682366527</v>
          </cell>
          <cell r="O201">
            <v>430.03875967448124</v>
          </cell>
          <cell r="P201">
            <v>124.32692305040005</v>
          </cell>
          <cell r="Q201">
            <v>69.230769216000013</v>
          </cell>
          <cell r="R201">
            <v>102.08601882000001</v>
          </cell>
          <cell r="S201">
            <v>56.985897599999994</v>
          </cell>
          <cell r="T201">
            <v>31.959057390758307</v>
          </cell>
          <cell r="U201">
            <v>80.199271378690923</v>
          </cell>
          <cell r="V201">
            <v>-25.177661801279985</v>
          </cell>
          <cell r="W201">
            <v>-13.987589889599995</v>
          </cell>
          <cell r="X201">
            <v>0</v>
          </cell>
          <cell r="Y201">
            <v>158.49988102468623</v>
          </cell>
          <cell r="Z201">
            <v>0</v>
          </cell>
          <cell r="AA201">
            <v>0</v>
          </cell>
          <cell r="AB201">
            <v>-1339.5209296600005</v>
          </cell>
          <cell r="AC201">
            <v>-773.09782142799997</v>
          </cell>
          <cell r="AD201">
            <v>-956.88</v>
          </cell>
          <cell r="AE201">
            <v>-828.72</v>
          </cell>
          <cell r="AF201">
            <v>1242.048</v>
          </cell>
          <cell r="AG201">
            <v>448.32</v>
          </cell>
          <cell r="AH201">
            <v>0</v>
          </cell>
          <cell r="AI201">
            <v>0</v>
          </cell>
          <cell r="AJ201">
            <v>6.48</v>
          </cell>
          <cell r="AK201">
            <v>3.6</v>
          </cell>
          <cell r="AL201">
            <v>-868.32</v>
          </cell>
          <cell r="AM201">
            <v>-543.36</v>
          </cell>
          <cell r="AN201">
            <v>821.52</v>
          </cell>
          <cell r="AO201">
            <v>678.72</v>
          </cell>
          <cell r="AP201">
            <v>47.455293643094933</v>
          </cell>
          <cell r="AQ201">
            <v>165.93552321564573</v>
          </cell>
        </row>
        <row r="202">
          <cell r="B202">
            <v>39417</v>
          </cell>
          <cell r="C202" t="str">
            <v>2007/08</v>
          </cell>
          <cell r="D202">
            <v>415.72621800000002</v>
          </cell>
          <cell r="E202">
            <v>252.0795977543942</v>
          </cell>
          <cell r="F202">
            <v>17.8</v>
          </cell>
          <cell r="G202">
            <v>84.290329999999997</v>
          </cell>
          <cell r="H202">
            <v>-126.72</v>
          </cell>
          <cell r="I202">
            <v>0</v>
          </cell>
          <cell r="J202">
            <v>121.18013783259958</v>
          </cell>
          <cell r="K202">
            <v>214.55147414699769</v>
          </cell>
          <cell r="L202">
            <v>-98.343940460399978</v>
          </cell>
          <cell r="M202">
            <v>-54.635522477999977</v>
          </cell>
          <cell r="N202">
            <v>915.93615600000032</v>
          </cell>
          <cell r="O202">
            <v>553.89228093482461</v>
          </cell>
          <cell r="P202">
            <v>155.76923073600003</v>
          </cell>
          <cell r="Q202">
            <v>86.538461520000027</v>
          </cell>
          <cell r="R202">
            <v>119.23687753840001</v>
          </cell>
          <cell r="S202">
            <v>66.927655709999996</v>
          </cell>
          <cell r="T202">
            <v>0</v>
          </cell>
          <cell r="U202">
            <v>109.13118170611034</v>
          </cell>
          <cell r="V202">
            <v>-31.472077251599977</v>
          </cell>
          <cell r="W202">
            <v>-17.484487361999992</v>
          </cell>
          <cell r="X202">
            <v>0</v>
          </cell>
          <cell r="Y202">
            <v>198.14067035721109</v>
          </cell>
          <cell r="Z202">
            <v>0</v>
          </cell>
          <cell r="AA202">
            <v>0</v>
          </cell>
          <cell r="AB202">
            <v>-1795.1726023950002</v>
          </cell>
          <cell r="AC202">
            <v>-1048.3657885700002</v>
          </cell>
          <cell r="AD202">
            <v>-1196.0999999999999</v>
          </cell>
          <cell r="AE202">
            <v>-1035.9000000000001</v>
          </cell>
          <cell r="AF202">
            <v>1552.56</v>
          </cell>
          <cell r="AG202">
            <v>560.4</v>
          </cell>
          <cell r="AH202">
            <v>0</v>
          </cell>
          <cell r="AI202">
            <v>0</v>
          </cell>
          <cell r="AJ202">
            <v>8.1</v>
          </cell>
          <cell r="AK202">
            <v>4.5</v>
          </cell>
          <cell r="AL202">
            <v>-1085.4000000000001</v>
          </cell>
          <cell r="AM202">
            <v>-679.2</v>
          </cell>
          <cell r="AN202">
            <v>1026.9000000000001</v>
          </cell>
          <cell r="AO202">
            <v>848.4</v>
          </cell>
          <cell r="AP202">
            <v>0</v>
          </cell>
          <cell r="AQ202">
            <v>143.26585371953752</v>
          </cell>
        </row>
        <row r="203">
          <cell r="B203">
            <v>39448</v>
          </cell>
          <cell r="C203" t="str">
            <v>2007/08</v>
          </cell>
          <cell r="D203">
            <v>235.62737099999998</v>
          </cell>
          <cell r="E203">
            <v>190.35614113122443</v>
          </cell>
          <cell r="F203">
            <v>14.28</v>
          </cell>
          <cell r="G203">
            <v>66.416320000000013</v>
          </cell>
          <cell r="H203">
            <v>-99.72</v>
          </cell>
          <cell r="I203">
            <v>0</v>
          </cell>
          <cell r="J203">
            <v>146.42791759999997</v>
          </cell>
          <cell r="K203">
            <v>172.84926415533909</v>
          </cell>
          <cell r="L203">
            <v>-78.675152368319971</v>
          </cell>
          <cell r="M203">
            <v>-43.708417982399979</v>
          </cell>
          <cell r="N203">
            <v>495.05772599999978</v>
          </cell>
          <cell r="O203">
            <v>440.79712901510271</v>
          </cell>
          <cell r="P203">
            <v>124.61538458880007</v>
          </cell>
          <cell r="Q203">
            <v>69.230769216000013</v>
          </cell>
          <cell r="R203">
            <v>77.0426152</v>
          </cell>
          <cell r="S203">
            <v>43.553182200000002</v>
          </cell>
          <cell r="T203">
            <v>69.16416000000001</v>
          </cell>
          <cell r="U203">
            <v>87.304945364888226</v>
          </cell>
          <cell r="V203">
            <v>-25.177661801279985</v>
          </cell>
          <cell r="W203">
            <v>-13.987589889599995</v>
          </cell>
          <cell r="X203">
            <v>0</v>
          </cell>
          <cell r="Y203">
            <v>159.79525732560646</v>
          </cell>
          <cell r="Z203">
            <v>0</v>
          </cell>
          <cell r="AA203">
            <v>0</v>
          </cell>
          <cell r="AB203">
            <v>-1449.3183029880004</v>
          </cell>
          <cell r="AC203">
            <v>-829.8652105289998</v>
          </cell>
          <cell r="AD203">
            <v>-956.88</v>
          </cell>
          <cell r="AE203">
            <v>-828.72</v>
          </cell>
          <cell r="AF203">
            <v>1242.048</v>
          </cell>
          <cell r="AG203">
            <v>448.32</v>
          </cell>
          <cell r="AH203">
            <v>0</v>
          </cell>
          <cell r="AI203">
            <v>0</v>
          </cell>
          <cell r="AJ203">
            <v>6.48</v>
          </cell>
          <cell r="AK203">
            <v>3.6</v>
          </cell>
          <cell r="AL203">
            <v>-868.32</v>
          </cell>
          <cell r="AM203">
            <v>-543.36</v>
          </cell>
          <cell r="AN203">
            <v>821.52</v>
          </cell>
          <cell r="AO203">
            <v>678.72</v>
          </cell>
          <cell r="AP203">
            <v>-245.82794276880054</v>
          </cell>
          <cell r="AQ203">
            <v>101.30179000716089</v>
          </cell>
        </row>
        <row r="204">
          <cell r="B204">
            <v>39479</v>
          </cell>
          <cell r="C204" t="str">
            <v>2007/08</v>
          </cell>
          <cell r="D204">
            <v>239.77209600000003</v>
          </cell>
          <cell r="E204">
            <v>199.35548951717385</v>
          </cell>
          <cell r="F204">
            <v>14.08</v>
          </cell>
          <cell r="G204">
            <v>66.700919999999996</v>
          </cell>
          <cell r="H204">
            <v>-101.52</v>
          </cell>
          <cell r="I204">
            <v>0</v>
          </cell>
          <cell r="J204">
            <v>146.69646400000002</v>
          </cell>
          <cell r="K204">
            <v>172.18444911993981</v>
          </cell>
          <cell r="L204">
            <v>-78.675152368319971</v>
          </cell>
          <cell r="M204">
            <v>-43.708417982399979</v>
          </cell>
          <cell r="N204">
            <v>484.70817599999975</v>
          </cell>
          <cell r="O204">
            <v>438.67280962322616</v>
          </cell>
          <cell r="P204">
            <v>124.61538458880007</v>
          </cell>
          <cell r="Q204">
            <v>69.230769216000013</v>
          </cell>
          <cell r="R204">
            <v>69.769550080000002</v>
          </cell>
          <cell r="S204">
            <v>39.466972799999994</v>
          </cell>
          <cell r="T204">
            <v>69.164160000000024</v>
          </cell>
          <cell r="U204">
            <v>86.700761311451416</v>
          </cell>
          <cell r="V204">
            <v>-25.177661801279985</v>
          </cell>
          <cell r="W204">
            <v>-13.987589889599995</v>
          </cell>
          <cell r="X204">
            <v>0</v>
          </cell>
          <cell r="Y204">
            <v>158.36249647684448</v>
          </cell>
          <cell r="Z204">
            <v>0</v>
          </cell>
          <cell r="AA204">
            <v>0</v>
          </cell>
          <cell r="AB204">
            <v>-1401.4957855029998</v>
          </cell>
          <cell r="AC204">
            <v>-791.44530570799975</v>
          </cell>
          <cell r="AD204">
            <v>-956.88</v>
          </cell>
          <cell r="AE204">
            <v>-828.72</v>
          </cell>
          <cell r="AF204">
            <v>1242.048</v>
          </cell>
          <cell r="AG204">
            <v>448.32</v>
          </cell>
          <cell r="AH204">
            <v>0</v>
          </cell>
          <cell r="AI204">
            <v>0</v>
          </cell>
          <cell r="AJ204">
            <v>6.48</v>
          </cell>
          <cell r="AK204">
            <v>3.6</v>
          </cell>
          <cell r="AL204">
            <v>-868.32</v>
          </cell>
          <cell r="AM204">
            <v>-543.36</v>
          </cell>
          <cell r="AN204">
            <v>821.52</v>
          </cell>
          <cell r="AO204">
            <v>678.72</v>
          </cell>
          <cell r="AP204">
            <v>-213.2147690037998</v>
          </cell>
          <cell r="AQ204">
            <v>140.09335448463594</v>
          </cell>
        </row>
        <row r="205">
          <cell r="B205">
            <v>39508</v>
          </cell>
          <cell r="C205" t="str">
            <v>2007/08</v>
          </cell>
          <cell r="D205">
            <v>158.02144200000001</v>
          </cell>
          <cell r="E205">
            <v>248.0160948711985</v>
          </cell>
          <cell r="F205">
            <v>12.32</v>
          </cell>
          <cell r="G205">
            <v>62.482370000000003</v>
          </cell>
          <cell r="H205">
            <v>-91.56</v>
          </cell>
          <cell r="I205">
            <v>0</v>
          </cell>
          <cell r="J205">
            <v>181.99651999999998</v>
          </cell>
          <cell r="K205">
            <v>211.26603853447884</v>
          </cell>
          <cell r="L205">
            <v>-98.343940460399978</v>
          </cell>
          <cell r="M205">
            <v>-54.635522477999977</v>
          </cell>
          <cell r="N205">
            <v>348.63170400000007</v>
          </cell>
          <cell r="O205">
            <v>430.57455314370679</v>
          </cell>
          <cell r="P205">
            <v>155.76923073600003</v>
          </cell>
          <cell r="Q205">
            <v>86.538461520000027</v>
          </cell>
          <cell r="R205">
            <v>96.737784000000005</v>
          </cell>
          <cell r="S205">
            <v>53.756653819999997</v>
          </cell>
          <cell r="T205">
            <v>76.080575999999979</v>
          </cell>
          <cell r="U205">
            <v>94.273371632096996</v>
          </cell>
          <cell r="V205">
            <v>-31.472077251599977</v>
          </cell>
          <cell r="W205">
            <v>-17.484487361999992</v>
          </cell>
          <cell r="X205">
            <v>0</v>
          </cell>
          <cell r="Y205">
            <v>192.52166886139773</v>
          </cell>
          <cell r="Z205">
            <v>0</v>
          </cell>
          <cell r="AA205">
            <v>0</v>
          </cell>
          <cell r="AB205">
            <v>-1697.694196765</v>
          </cell>
          <cell r="AC205">
            <v>-927.75667543099985</v>
          </cell>
          <cell r="AD205">
            <v>-1196.0999999999999</v>
          </cell>
          <cell r="AE205">
            <v>-1035.9000000000001</v>
          </cell>
          <cell r="AF205">
            <v>1552.56</v>
          </cell>
          <cell r="AG205">
            <v>560.4</v>
          </cell>
          <cell r="AH205">
            <v>0</v>
          </cell>
          <cell r="AI205">
            <v>0</v>
          </cell>
          <cell r="AJ205">
            <v>8.1</v>
          </cell>
          <cell r="AK205">
            <v>4.5</v>
          </cell>
          <cell r="AL205">
            <v>-1085.4000000000001</v>
          </cell>
          <cell r="AM205">
            <v>-679.2</v>
          </cell>
          <cell r="AN205">
            <v>1026.9000000000001</v>
          </cell>
          <cell r="AO205">
            <v>848.4</v>
          </cell>
          <cell r="AP205">
            <v>-583.45295774099986</v>
          </cell>
          <cell r="AQ205">
            <v>77.752527111878862</v>
          </cell>
        </row>
        <row r="206">
          <cell r="B206">
            <v>39539</v>
          </cell>
          <cell r="C206" t="str">
            <v>2008/09</v>
          </cell>
          <cell r="D206">
            <v>0</v>
          </cell>
          <cell r="E206">
            <v>48.99980498320496</v>
          </cell>
          <cell r="F206">
            <v>0</v>
          </cell>
          <cell r="G206">
            <v>62.63</v>
          </cell>
          <cell r="H206">
            <v>-77.400000000000006</v>
          </cell>
          <cell r="I206">
            <v>0</v>
          </cell>
          <cell r="J206">
            <v>70.214571000000007</v>
          </cell>
          <cell r="K206">
            <v>48.83404939863965</v>
          </cell>
          <cell r="L206">
            <v>-78.675152368319971</v>
          </cell>
          <cell r="M206">
            <v>-43.708417982399979</v>
          </cell>
          <cell r="N206">
            <v>69.348710000000011</v>
          </cell>
          <cell r="O206">
            <v>171.03678825025486</v>
          </cell>
          <cell r="P206">
            <v>0.28846153839999999</v>
          </cell>
          <cell r="Q206">
            <v>0</v>
          </cell>
          <cell r="R206">
            <v>52.598591040000002</v>
          </cell>
          <cell r="S206">
            <v>29.514206399999999</v>
          </cell>
          <cell r="T206">
            <v>165.72896279999995</v>
          </cell>
          <cell r="U206">
            <v>84.565024696338796</v>
          </cell>
          <cell r="V206">
            <v>-25.177661801279985</v>
          </cell>
          <cell r="W206">
            <v>-13.987589889599995</v>
          </cell>
          <cell r="X206">
            <v>163.303</v>
          </cell>
          <cell r="Y206">
            <v>150.28238017441242</v>
          </cell>
          <cell r="Z206">
            <v>0</v>
          </cell>
          <cell r="AA206">
            <v>0</v>
          </cell>
          <cell r="AB206">
            <v>-1087.3252295645</v>
          </cell>
          <cell r="AC206">
            <v>-631.23664177700005</v>
          </cell>
          <cell r="AD206">
            <v>-682.99199999999996</v>
          </cell>
          <cell r="AE206">
            <v>-523.44000000000005</v>
          </cell>
          <cell r="AF206">
            <v>1136.5920000000001</v>
          </cell>
          <cell r="AG206">
            <v>567.84</v>
          </cell>
          <cell r="AH206">
            <v>0</v>
          </cell>
          <cell r="AI206">
            <v>0</v>
          </cell>
          <cell r="AJ206">
            <v>77.760000000000005</v>
          </cell>
          <cell r="AK206">
            <v>43.2</v>
          </cell>
          <cell r="AL206">
            <v>-821.23199999999997</v>
          </cell>
          <cell r="AM206">
            <v>-432.24</v>
          </cell>
          <cell r="AN206">
            <v>687.31200000000001</v>
          </cell>
          <cell r="AO206">
            <v>503.04</v>
          </cell>
          <cell r="AP206">
            <v>-349.65574735569965</v>
          </cell>
          <cell r="AQ206">
            <v>65.329604253850675</v>
          </cell>
        </row>
        <row r="207">
          <cell r="B207">
            <v>39569</v>
          </cell>
          <cell r="C207" t="str">
            <v>2008/09</v>
          </cell>
          <cell r="D207">
            <v>0</v>
          </cell>
          <cell r="E207">
            <v>21.696010255579402</v>
          </cell>
          <cell r="F207">
            <v>0</v>
          </cell>
          <cell r="G207">
            <v>66.035869999999989</v>
          </cell>
          <cell r="H207">
            <v>-84.48</v>
          </cell>
          <cell r="I207">
            <v>0</v>
          </cell>
          <cell r="J207">
            <v>285.14421920839874</v>
          </cell>
          <cell r="K207">
            <v>153.69621785898582</v>
          </cell>
          <cell r="L207">
            <v>-78.675152368319971</v>
          </cell>
          <cell r="M207">
            <v>-43.708417982399979</v>
          </cell>
          <cell r="N207">
            <v>86.800943999999987</v>
          </cell>
          <cell r="O207">
            <v>201.10280396533835</v>
          </cell>
          <cell r="P207">
            <v>0</v>
          </cell>
          <cell r="Q207">
            <v>0</v>
          </cell>
          <cell r="R207">
            <v>45.054592079999999</v>
          </cell>
          <cell r="S207">
            <v>25.652373560000001</v>
          </cell>
          <cell r="T207">
            <v>153.0811847681145</v>
          </cell>
          <cell r="U207">
            <v>84.442748808621772</v>
          </cell>
          <cell r="V207">
            <v>-25.177661801279985</v>
          </cell>
          <cell r="W207">
            <v>-13.987589889599995</v>
          </cell>
          <cell r="X207">
            <v>150.30712105348715</v>
          </cell>
          <cell r="Y207">
            <v>90.744466145444477</v>
          </cell>
          <cell r="Z207">
            <v>0</v>
          </cell>
          <cell r="AA207">
            <v>0</v>
          </cell>
          <cell r="AB207">
            <v>-929.49524694040008</v>
          </cell>
          <cell r="AC207">
            <v>-576.73385729009999</v>
          </cell>
          <cell r="AD207">
            <v>-682.99199999999996</v>
          </cell>
          <cell r="AE207">
            <v>-523.44000000000005</v>
          </cell>
          <cell r="AF207">
            <v>1136.5920000000001</v>
          </cell>
          <cell r="AG207">
            <v>567.84</v>
          </cell>
          <cell r="AH207">
            <v>0</v>
          </cell>
          <cell r="AI207">
            <v>0</v>
          </cell>
          <cell r="AJ207">
            <v>77.760000000000005</v>
          </cell>
          <cell r="AK207">
            <v>43.2</v>
          </cell>
          <cell r="AL207">
            <v>-821.23199999999997</v>
          </cell>
          <cell r="AM207">
            <v>-432.24</v>
          </cell>
          <cell r="AN207">
            <v>687.31200000000001</v>
          </cell>
          <cell r="AO207">
            <v>503.04</v>
          </cell>
          <cell r="AP207">
            <v>0</v>
          </cell>
          <cell r="AQ207">
            <v>167.34062543186985</v>
          </cell>
        </row>
        <row r="208">
          <cell r="B208">
            <v>39600</v>
          </cell>
          <cell r="C208" t="str">
            <v>2008/09</v>
          </cell>
          <cell r="D208">
            <v>0</v>
          </cell>
          <cell r="E208">
            <v>50.668934984294722</v>
          </cell>
          <cell r="F208">
            <v>0</v>
          </cell>
          <cell r="G208">
            <v>87.942599999999999</v>
          </cell>
          <cell r="H208">
            <v>-113.28</v>
          </cell>
          <cell r="I208">
            <v>0</v>
          </cell>
          <cell r="J208">
            <v>244.59982373702232</v>
          </cell>
          <cell r="K208">
            <v>179.81968003452522</v>
          </cell>
          <cell r="L208">
            <v>-98.343940460399978</v>
          </cell>
          <cell r="M208">
            <v>-54.635522477999977</v>
          </cell>
          <cell r="N208">
            <v>111.67696799999999</v>
          </cell>
          <cell r="O208">
            <v>192.22770311539671</v>
          </cell>
          <cell r="P208">
            <v>0</v>
          </cell>
          <cell r="Q208">
            <v>0</v>
          </cell>
          <cell r="R208">
            <v>92.204047120000013</v>
          </cell>
          <cell r="S208">
            <v>51.361781679999993</v>
          </cell>
          <cell r="T208">
            <v>127.66708038800596</v>
          </cell>
          <cell r="U208">
            <v>93.855560464324626</v>
          </cell>
          <cell r="V208">
            <v>-31.472077251599977</v>
          </cell>
          <cell r="W208">
            <v>-17.484487361999992</v>
          </cell>
          <cell r="X208">
            <v>216.89955893307166</v>
          </cell>
          <cell r="Y208">
            <v>159.61830010939562</v>
          </cell>
          <cell r="Z208">
            <v>0</v>
          </cell>
          <cell r="AA208">
            <v>0</v>
          </cell>
          <cell r="AB208">
            <v>-1046.7514604661001</v>
          </cell>
          <cell r="AC208">
            <v>-691.53602575700006</v>
          </cell>
          <cell r="AD208">
            <v>-853.74</v>
          </cell>
          <cell r="AE208">
            <v>-654.29999999999995</v>
          </cell>
          <cell r="AF208">
            <v>1420.74</v>
          </cell>
          <cell r="AG208">
            <v>709.8</v>
          </cell>
          <cell r="AH208">
            <v>0</v>
          </cell>
          <cell r="AI208">
            <v>0</v>
          </cell>
          <cell r="AJ208">
            <v>97.2</v>
          </cell>
          <cell r="AK208">
            <v>54</v>
          </cell>
          <cell r="AL208">
            <v>-1026.54</v>
          </cell>
          <cell r="AM208">
            <v>-540.29999999999995</v>
          </cell>
          <cell r="AN208">
            <v>859.14</v>
          </cell>
          <cell r="AO208">
            <v>628.79999999999995</v>
          </cell>
          <cell r="AP208">
            <v>0</v>
          </cell>
          <cell r="AQ208">
            <v>249.83852479093684</v>
          </cell>
        </row>
        <row r="209">
          <cell r="B209">
            <v>39630</v>
          </cell>
          <cell r="C209" t="str">
            <v>2008/09</v>
          </cell>
          <cell r="D209">
            <v>0</v>
          </cell>
          <cell r="E209">
            <v>48.443140958761241</v>
          </cell>
          <cell r="F209">
            <v>0</v>
          </cell>
          <cell r="G209">
            <v>70.150990000000007</v>
          </cell>
          <cell r="H209">
            <v>-88.8</v>
          </cell>
          <cell r="I209">
            <v>0</v>
          </cell>
          <cell r="J209">
            <v>189.50745660896425</v>
          </cell>
          <cell r="K209">
            <v>165.26122040170057</v>
          </cell>
          <cell r="L209">
            <v>-82.211026278040038</v>
          </cell>
          <cell r="M209">
            <v>-45.632473475040015</v>
          </cell>
          <cell r="N209">
            <v>51.681453220188246</v>
          </cell>
          <cell r="O209">
            <v>105.70906165118772</v>
          </cell>
          <cell r="P209">
            <v>0</v>
          </cell>
          <cell r="Q209">
            <v>0</v>
          </cell>
          <cell r="R209">
            <v>103.39804976911999</v>
          </cell>
          <cell r="S209">
            <v>57.191287199999998</v>
          </cell>
          <cell r="T209">
            <v>93.416911791670913</v>
          </cell>
          <cell r="U209">
            <v>77.631191506723042</v>
          </cell>
          <cell r="V209">
            <v>-25.244565911199984</v>
          </cell>
          <cell r="W209">
            <v>-14.023995944639989</v>
          </cell>
          <cell r="X209">
            <v>161.69450431222225</v>
          </cell>
          <cell r="Y209">
            <v>141.12139764497917</v>
          </cell>
          <cell r="Z209">
            <v>0</v>
          </cell>
          <cell r="AA209">
            <v>0</v>
          </cell>
          <cell r="AB209">
            <v>-791.35464214040007</v>
          </cell>
          <cell r="AC209">
            <v>-522.23577548970002</v>
          </cell>
          <cell r="AD209">
            <v>-682.99199999999996</v>
          </cell>
          <cell r="AE209">
            <v>-523.44000000000005</v>
          </cell>
          <cell r="AF209">
            <v>1136.5920000000001</v>
          </cell>
          <cell r="AG209">
            <v>567.84</v>
          </cell>
          <cell r="AH209">
            <v>0</v>
          </cell>
          <cell r="AI209">
            <v>0</v>
          </cell>
          <cell r="AJ209">
            <v>77.760000000000005</v>
          </cell>
          <cell r="AK209">
            <v>43.2</v>
          </cell>
          <cell r="AL209">
            <v>-821.23199999999997</v>
          </cell>
          <cell r="AM209">
            <v>-432.24</v>
          </cell>
          <cell r="AN209">
            <v>687.31200000000001</v>
          </cell>
          <cell r="AO209">
            <v>503.04</v>
          </cell>
          <cell r="AP209">
            <v>9.528141372525738</v>
          </cell>
          <cell r="AQ209">
            <v>242.01604445397163</v>
          </cell>
        </row>
        <row r="210">
          <cell r="B210">
            <v>39661</v>
          </cell>
          <cell r="C210" t="str">
            <v>2008/09</v>
          </cell>
          <cell r="D210">
            <v>0</v>
          </cell>
          <cell r="E210">
            <v>45.402898381939899</v>
          </cell>
          <cell r="F210">
            <v>0</v>
          </cell>
          <cell r="G210">
            <v>70.270600000000002</v>
          </cell>
          <cell r="H210">
            <v>-88.08</v>
          </cell>
          <cell r="I210">
            <v>0</v>
          </cell>
          <cell r="J210">
            <v>191.3764655018376</v>
          </cell>
          <cell r="K210">
            <v>155.46264369587246</v>
          </cell>
          <cell r="L210">
            <v>-82.320731196480025</v>
          </cell>
          <cell r="M210">
            <v>-45.733739553600017</v>
          </cell>
          <cell r="N210">
            <v>23.614784201719363</v>
          </cell>
          <cell r="O210">
            <v>172.37035267493496</v>
          </cell>
          <cell r="P210">
            <v>0</v>
          </cell>
          <cell r="Q210">
            <v>0</v>
          </cell>
          <cell r="R210">
            <v>118.56145740000001</v>
          </cell>
          <cell r="S210">
            <v>65.171412000000004</v>
          </cell>
          <cell r="T210">
            <v>102.65796631613638</v>
          </cell>
          <cell r="U210">
            <v>83.162456173280049</v>
          </cell>
          <cell r="V210">
            <v>-25.246641695039983</v>
          </cell>
          <cell r="W210">
            <v>-14.025912052799988</v>
          </cell>
          <cell r="X210">
            <v>164.56274577572657</v>
          </cell>
          <cell r="Y210">
            <v>133.56095647043256</v>
          </cell>
          <cell r="Z210">
            <v>0</v>
          </cell>
          <cell r="AA210">
            <v>0</v>
          </cell>
          <cell r="AB210">
            <v>-802.56604630389995</v>
          </cell>
          <cell r="AC210">
            <v>-529.60269702740004</v>
          </cell>
          <cell r="AD210">
            <v>-682.99199999999996</v>
          </cell>
          <cell r="AE210">
            <v>-523.44000000000005</v>
          </cell>
          <cell r="AF210">
            <v>1136.5920000000001</v>
          </cell>
          <cell r="AG210">
            <v>567.84</v>
          </cell>
          <cell r="AH210">
            <v>0</v>
          </cell>
          <cell r="AI210">
            <v>0</v>
          </cell>
          <cell r="AJ210">
            <v>77.760000000000005</v>
          </cell>
          <cell r="AK210">
            <v>43.2</v>
          </cell>
          <cell r="AL210">
            <v>-821.23199999999997</v>
          </cell>
          <cell r="AM210">
            <v>-432.24</v>
          </cell>
          <cell r="AN210">
            <v>687.31200000000001</v>
          </cell>
          <cell r="AO210">
            <v>503.04</v>
          </cell>
          <cell r="AP210">
            <v>0</v>
          </cell>
          <cell r="AQ210">
            <v>294.43897076265978</v>
          </cell>
        </row>
        <row r="211">
          <cell r="B211">
            <v>39692</v>
          </cell>
          <cell r="C211" t="str">
            <v>2008/09</v>
          </cell>
          <cell r="D211">
            <v>0</v>
          </cell>
          <cell r="E211">
            <v>69.995724075403544</v>
          </cell>
          <cell r="F211">
            <v>0</v>
          </cell>
          <cell r="G211">
            <v>80.300460000000001</v>
          </cell>
          <cell r="H211">
            <v>-99.48</v>
          </cell>
          <cell r="I211">
            <v>0</v>
          </cell>
          <cell r="J211">
            <v>262.01999635062936</v>
          </cell>
          <cell r="K211">
            <v>177.70373124300579</v>
          </cell>
          <cell r="L211">
            <v>-102.90091399560005</v>
          </cell>
          <cell r="M211">
            <v>-57.167174442000025</v>
          </cell>
          <cell r="N211">
            <v>29.882096358508306</v>
          </cell>
          <cell r="O211">
            <v>212.56808482397531</v>
          </cell>
          <cell r="P211">
            <v>0</v>
          </cell>
          <cell r="Q211">
            <v>0</v>
          </cell>
          <cell r="R211">
            <v>151.78919500000001</v>
          </cell>
          <cell r="S211">
            <v>85.504939680000007</v>
          </cell>
          <cell r="T211">
            <v>139.61357703257289</v>
          </cell>
          <cell r="U211">
            <v>94.686870912214673</v>
          </cell>
          <cell r="V211">
            <v>-31.558302118799972</v>
          </cell>
          <cell r="W211">
            <v>-17.53239006599998</v>
          </cell>
          <cell r="X211">
            <v>231.99222920128898</v>
          </cell>
          <cell r="Y211">
            <v>157.33869675077798</v>
          </cell>
          <cell r="Z211">
            <v>0</v>
          </cell>
          <cell r="AA211">
            <v>0</v>
          </cell>
          <cell r="AB211">
            <v>-1078.1578778285996</v>
          </cell>
          <cell r="AC211">
            <v>-680.84329175029984</v>
          </cell>
          <cell r="AD211">
            <v>-853.74</v>
          </cell>
          <cell r="AE211">
            <v>-654.29999999999995</v>
          </cell>
          <cell r="AF211">
            <v>1420.74</v>
          </cell>
          <cell r="AG211">
            <v>709.8</v>
          </cell>
          <cell r="AH211">
            <v>0</v>
          </cell>
          <cell r="AI211">
            <v>0</v>
          </cell>
          <cell r="AJ211">
            <v>97.2</v>
          </cell>
          <cell r="AK211">
            <v>54</v>
          </cell>
          <cell r="AL211">
            <v>-1026.54</v>
          </cell>
          <cell r="AM211">
            <v>-540.29999999999995</v>
          </cell>
          <cell r="AN211">
            <v>859.14</v>
          </cell>
          <cell r="AO211">
            <v>628.79999999999995</v>
          </cell>
          <cell r="AP211">
            <v>0</v>
          </cell>
          <cell r="AQ211">
            <v>320.55565122707742</v>
          </cell>
        </row>
        <row r="212">
          <cell r="B212">
            <v>39722</v>
          </cell>
          <cell r="C212" t="str">
            <v>2008/09</v>
          </cell>
          <cell r="D212">
            <v>160.80446399999997</v>
          </cell>
          <cell r="E212">
            <v>157.69308900363754</v>
          </cell>
          <cell r="F212">
            <v>14.28</v>
          </cell>
          <cell r="G212">
            <v>67.620279999999994</v>
          </cell>
          <cell r="H212">
            <v>-101.52</v>
          </cell>
          <cell r="I212">
            <v>0</v>
          </cell>
          <cell r="J212">
            <v>139.10529920000005</v>
          </cell>
          <cell r="K212">
            <v>152.24672555256254</v>
          </cell>
          <cell r="L212">
            <v>-82.511288444620035</v>
          </cell>
          <cell r="M212">
            <v>-45.733739553600017</v>
          </cell>
          <cell r="N212">
            <v>455.30822799999976</v>
          </cell>
          <cell r="O212">
            <v>355.00242684775253</v>
          </cell>
          <cell r="P212">
            <v>0</v>
          </cell>
          <cell r="Q212">
            <v>0</v>
          </cell>
          <cell r="R212">
            <v>157.80784518016003</v>
          </cell>
          <cell r="S212">
            <v>87.053121599999997</v>
          </cell>
          <cell r="T212">
            <v>69.40415999999999</v>
          </cell>
          <cell r="U212">
            <v>79.811173977538843</v>
          </cell>
          <cell r="V212">
            <v>-25.305082995259987</v>
          </cell>
          <cell r="W212">
            <v>-14.025912052799988</v>
          </cell>
          <cell r="X212">
            <v>0</v>
          </cell>
          <cell r="Y212">
            <v>112.63372474362465</v>
          </cell>
          <cell r="Z212">
            <v>0</v>
          </cell>
          <cell r="AA212">
            <v>0</v>
          </cell>
          <cell r="AB212">
            <v>-944.29663386979985</v>
          </cell>
          <cell r="AC212">
            <v>-544.36043186610004</v>
          </cell>
          <cell r="AD212">
            <v>-510.62400000000002</v>
          </cell>
          <cell r="AE212">
            <v>-544.79999999999995</v>
          </cell>
          <cell r="AF212">
            <v>940.03200000000004</v>
          </cell>
          <cell r="AG212">
            <v>161.4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-823.39200000000005</v>
          </cell>
          <cell r="AM212">
            <v>-96.6</v>
          </cell>
          <cell r="AN212">
            <v>432.86399999999998</v>
          </cell>
          <cell r="AO212">
            <v>487.2</v>
          </cell>
          <cell r="AP212">
            <v>-118.04300892952023</v>
          </cell>
          <cell r="AQ212">
            <v>415.1404582526161</v>
          </cell>
        </row>
        <row r="213">
          <cell r="B213">
            <v>39753</v>
          </cell>
          <cell r="C213" t="str">
            <v>2008/09</v>
          </cell>
          <cell r="D213">
            <v>169.40678399999996</v>
          </cell>
          <cell r="E213">
            <v>189.49234443569119</v>
          </cell>
          <cell r="F213">
            <v>14.28</v>
          </cell>
          <cell r="G213">
            <v>67.493429999999989</v>
          </cell>
          <cell r="H213">
            <v>-101.28</v>
          </cell>
          <cell r="I213">
            <v>0</v>
          </cell>
          <cell r="J213">
            <v>141.44289200000006</v>
          </cell>
          <cell r="K213">
            <v>153.41414805258879</v>
          </cell>
          <cell r="L213">
            <v>-82.13017394834003</v>
          </cell>
          <cell r="M213">
            <v>-45.733739553600017</v>
          </cell>
          <cell r="N213">
            <v>478.28899199999972</v>
          </cell>
          <cell r="O213">
            <v>411.79482848891683</v>
          </cell>
          <cell r="P213">
            <v>0</v>
          </cell>
          <cell r="Q213">
            <v>0</v>
          </cell>
          <cell r="R213">
            <v>144.57090579999999</v>
          </cell>
          <cell r="S213">
            <v>80.999121060000007</v>
          </cell>
          <cell r="T213">
            <v>65.705951999999996</v>
          </cell>
          <cell r="U213">
            <v>75.175337357984773</v>
          </cell>
          <cell r="V213">
            <v>-25.188200394819987</v>
          </cell>
          <cell r="W213">
            <v>-14.025912052799988</v>
          </cell>
          <cell r="X213">
            <v>0</v>
          </cell>
          <cell r="Y213">
            <v>126.63512924432052</v>
          </cell>
          <cell r="Z213">
            <v>0</v>
          </cell>
          <cell r="AA213">
            <v>0</v>
          </cell>
          <cell r="AB213">
            <v>-1181.2559390225001</v>
          </cell>
          <cell r="AC213">
            <v>-650.71427196799993</v>
          </cell>
          <cell r="AD213">
            <v>-510.62400000000002</v>
          </cell>
          <cell r="AE213">
            <v>-544.79999999999995</v>
          </cell>
          <cell r="AF213">
            <v>940.03200000000004</v>
          </cell>
          <cell r="AG213">
            <v>161.4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-823.39200000000005</v>
          </cell>
          <cell r="AM213">
            <v>-96.6</v>
          </cell>
          <cell r="AN213">
            <v>432.86399999999998</v>
          </cell>
          <cell r="AO213">
            <v>487.2</v>
          </cell>
          <cell r="AP213">
            <v>-337.27878756566048</v>
          </cell>
          <cell r="AQ213">
            <v>401.73041506510219</v>
          </cell>
        </row>
        <row r="214">
          <cell r="B214">
            <v>39783</v>
          </cell>
          <cell r="C214" t="str">
            <v>2008/09</v>
          </cell>
          <cell r="D214">
            <v>212.77386799999991</v>
          </cell>
          <cell r="E214">
            <v>236.73139469549062</v>
          </cell>
          <cell r="F214">
            <v>17.850000000000001</v>
          </cell>
          <cell r="G214">
            <v>84.29258999999999</v>
          </cell>
          <cell r="H214">
            <v>-126.6</v>
          </cell>
          <cell r="I214">
            <v>0</v>
          </cell>
          <cell r="J214">
            <v>180.20277199999992</v>
          </cell>
          <cell r="K214">
            <v>179.38553860868555</v>
          </cell>
          <cell r="L214">
            <v>-102.90091399560005</v>
          </cell>
          <cell r="M214">
            <v>-57.167174442000025</v>
          </cell>
          <cell r="N214">
            <v>597.76696799999979</v>
          </cell>
          <cell r="O214">
            <v>512.26284868610844</v>
          </cell>
          <cell r="P214">
            <v>0</v>
          </cell>
          <cell r="Q214">
            <v>0</v>
          </cell>
          <cell r="R214">
            <v>163.26115774359999</v>
          </cell>
          <cell r="S214">
            <v>91.355077019999996</v>
          </cell>
          <cell r="T214">
            <v>86.455199999999991</v>
          </cell>
          <cell r="U214">
            <v>91.244098355345088</v>
          </cell>
          <cell r="V214">
            <v>-31.558302118799972</v>
          </cell>
          <cell r="W214">
            <v>-17.53239006599998</v>
          </cell>
          <cell r="X214">
            <v>0</v>
          </cell>
          <cell r="Y214">
            <v>165.6645381423109</v>
          </cell>
          <cell r="Z214">
            <v>0</v>
          </cell>
          <cell r="AA214">
            <v>0</v>
          </cell>
          <cell r="AB214">
            <v>-1596.5662150706003</v>
          </cell>
          <cell r="AC214">
            <v>-890.54062222500011</v>
          </cell>
          <cell r="AD214">
            <v>-638.28</v>
          </cell>
          <cell r="AE214">
            <v>-681</v>
          </cell>
          <cell r="AF214">
            <v>1175.04</v>
          </cell>
          <cell r="AG214">
            <v>201.75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-1029.24</v>
          </cell>
          <cell r="AM214">
            <v>-120.75</v>
          </cell>
          <cell r="AN214">
            <v>541.08000000000004</v>
          </cell>
          <cell r="AO214">
            <v>609</v>
          </cell>
          <cell r="AP214">
            <v>-550.71546544140062</v>
          </cell>
          <cell r="AQ214">
            <v>404.69589877494059</v>
          </cell>
        </row>
        <row r="215">
          <cell r="B215">
            <v>39814</v>
          </cell>
          <cell r="C215" t="str">
            <v>2008/09</v>
          </cell>
          <cell r="D215">
            <v>113.99645200000001</v>
          </cell>
          <cell r="E215">
            <v>188.06035719625126</v>
          </cell>
          <cell r="F215">
            <v>14.28</v>
          </cell>
          <cell r="G215">
            <v>66.384140000000002</v>
          </cell>
          <cell r="H215">
            <v>-99.72</v>
          </cell>
          <cell r="I215">
            <v>0</v>
          </cell>
          <cell r="J215">
            <v>146.2375768</v>
          </cell>
          <cell r="K215">
            <v>162.47402359813796</v>
          </cell>
          <cell r="L215">
            <v>-82.320731196480025</v>
          </cell>
          <cell r="M215">
            <v>-45.733739553600017</v>
          </cell>
          <cell r="N215">
            <v>477.58195199999972</v>
          </cell>
          <cell r="O215">
            <v>407.83529348447001</v>
          </cell>
          <cell r="P215">
            <v>0</v>
          </cell>
          <cell r="Q215">
            <v>0</v>
          </cell>
          <cell r="R215">
            <v>106.27087142016001</v>
          </cell>
          <cell r="S215">
            <v>59.928710399999993</v>
          </cell>
          <cell r="T215">
            <v>62.247743999999997</v>
          </cell>
          <cell r="U215">
            <v>73.894846156806977</v>
          </cell>
          <cell r="V215">
            <v>-25.246641695039983</v>
          </cell>
          <cell r="W215">
            <v>-14.025912052799988</v>
          </cell>
          <cell r="X215">
            <v>0</v>
          </cell>
          <cell r="Y215">
            <v>150.2143880371664</v>
          </cell>
          <cell r="Z215">
            <v>0</v>
          </cell>
          <cell r="AA215">
            <v>0</v>
          </cell>
          <cell r="AB215">
            <v>-1312.2929381450001</v>
          </cell>
          <cell r="AC215">
            <v>-694.79702936900014</v>
          </cell>
          <cell r="AD215">
            <v>-510.62400000000002</v>
          </cell>
          <cell r="AE215">
            <v>-544.79999999999995</v>
          </cell>
          <cell r="AF215">
            <v>940.03200000000004</v>
          </cell>
          <cell r="AG215">
            <v>161.4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-823.39200000000005</v>
          </cell>
          <cell r="AM215">
            <v>-96.6</v>
          </cell>
          <cell r="AN215">
            <v>432.86399999999998</v>
          </cell>
          <cell r="AO215">
            <v>487.2</v>
          </cell>
          <cell r="AP215">
            <v>-560.08571481636045</v>
          </cell>
          <cell r="AQ215">
            <v>361.43507789743273</v>
          </cell>
        </row>
        <row r="216">
          <cell r="B216">
            <v>39845</v>
          </cell>
          <cell r="C216" t="str">
            <v>2008/09</v>
          </cell>
          <cell r="D216">
            <v>109.960432</v>
          </cell>
          <cell r="E216">
            <v>186.95707147804742</v>
          </cell>
          <cell r="F216">
            <v>14.13</v>
          </cell>
          <cell r="G216">
            <v>66.840600000000009</v>
          </cell>
          <cell r="H216">
            <v>-101.52</v>
          </cell>
          <cell r="I216">
            <v>0</v>
          </cell>
          <cell r="J216">
            <v>146.68562800000001</v>
          </cell>
          <cell r="K216">
            <v>162.07867875894695</v>
          </cell>
          <cell r="L216">
            <v>-82.320731196480025</v>
          </cell>
          <cell r="M216">
            <v>-45.733739553600017</v>
          </cell>
          <cell r="N216">
            <v>478.28899199999972</v>
          </cell>
          <cell r="O216">
            <v>405.86982600382527</v>
          </cell>
          <cell r="P216">
            <v>0</v>
          </cell>
          <cell r="Q216">
            <v>0</v>
          </cell>
          <cell r="R216">
            <v>103.31995324</v>
          </cell>
          <cell r="S216">
            <v>57.727459199999998</v>
          </cell>
          <cell r="T216">
            <v>69.16416000000001</v>
          </cell>
          <cell r="U216">
            <v>81.626637380708317</v>
          </cell>
          <cell r="V216">
            <v>-25.246641695039983</v>
          </cell>
          <cell r="W216">
            <v>-14.025912052799988</v>
          </cell>
          <cell r="X216">
            <v>0</v>
          </cell>
          <cell r="Y216">
            <v>149.11562743126447</v>
          </cell>
          <cell r="Z216">
            <v>0</v>
          </cell>
          <cell r="AA216">
            <v>0</v>
          </cell>
          <cell r="AB216">
            <v>-1307.8350366990999</v>
          </cell>
          <cell r="AC216">
            <v>-674.08821084099986</v>
          </cell>
          <cell r="AD216">
            <v>-510.62400000000002</v>
          </cell>
          <cell r="AE216">
            <v>-544.79999999999995</v>
          </cell>
          <cell r="AF216">
            <v>940.03200000000004</v>
          </cell>
          <cell r="AG216">
            <v>161.4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-823.39200000000005</v>
          </cell>
          <cell r="AM216">
            <v>-96.6</v>
          </cell>
          <cell r="AN216">
            <v>432.86399999999998</v>
          </cell>
          <cell r="AO216">
            <v>487.2</v>
          </cell>
          <cell r="AP216">
            <v>-556.49324435062022</v>
          </cell>
          <cell r="AQ216">
            <v>383.56803780539258</v>
          </cell>
        </row>
        <row r="217">
          <cell r="B217">
            <v>39873</v>
          </cell>
          <cell r="C217" t="str">
            <v>2008/09</v>
          </cell>
          <cell r="D217">
            <v>135.44726</v>
          </cell>
          <cell r="E217">
            <v>232.66898872108712</v>
          </cell>
          <cell r="F217">
            <v>12.32</v>
          </cell>
          <cell r="G217">
            <v>62.458449999999999</v>
          </cell>
          <cell r="H217">
            <v>-91.68</v>
          </cell>
          <cell r="I217">
            <v>0</v>
          </cell>
          <cell r="J217">
            <v>182.03651999999997</v>
          </cell>
          <cell r="K217">
            <v>198.61927282870619</v>
          </cell>
          <cell r="L217">
            <v>-102.90091399560005</v>
          </cell>
          <cell r="M217">
            <v>-57.167174442000025</v>
          </cell>
          <cell r="N217">
            <v>597.95551199999977</v>
          </cell>
          <cell r="O217">
            <v>504.89228829655036</v>
          </cell>
          <cell r="P217">
            <v>0</v>
          </cell>
          <cell r="Q217">
            <v>0</v>
          </cell>
          <cell r="R217">
            <v>149.16939575999999</v>
          </cell>
          <cell r="S217">
            <v>83.255256240000008</v>
          </cell>
          <cell r="T217">
            <v>79.538783999999964</v>
          </cell>
          <cell r="U217">
            <v>92.658634014902859</v>
          </cell>
          <cell r="V217">
            <v>-31.558302118799972</v>
          </cell>
          <cell r="W217">
            <v>-17.53239006599998</v>
          </cell>
          <cell r="X217">
            <v>0</v>
          </cell>
          <cell r="Y217">
            <v>181.13316524589101</v>
          </cell>
          <cell r="Z217">
            <v>0</v>
          </cell>
          <cell r="AA217">
            <v>0</v>
          </cell>
          <cell r="AB217">
            <v>-1440.4876278018</v>
          </cell>
          <cell r="AC217">
            <v>-751.33152275380007</v>
          </cell>
          <cell r="AD217">
            <v>-638.28</v>
          </cell>
          <cell r="AE217">
            <v>-681</v>
          </cell>
          <cell r="AF217">
            <v>1175.04</v>
          </cell>
          <cell r="AG217">
            <v>201.75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-1029.24</v>
          </cell>
          <cell r="AM217">
            <v>-120.75</v>
          </cell>
          <cell r="AN217">
            <v>541.08000000000004</v>
          </cell>
          <cell r="AO217">
            <v>609</v>
          </cell>
          <cell r="AP217">
            <v>-461.55937215620008</v>
          </cell>
          <cell r="AQ217">
            <v>538.65496808533749</v>
          </cell>
        </row>
        <row r="218">
          <cell r="B218">
            <v>39904</v>
          </cell>
          <cell r="C218" t="str">
            <v>2009/10</v>
          </cell>
          <cell r="D218">
            <v>0.88379999999999992</v>
          </cell>
          <cell r="E218">
            <v>92.918664836298674</v>
          </cell>
          <cell r="F218">
            <v>0</v>
          </cell>
          <cell r="G218">
            <v>51.996679999999998</v>
          </cell>
          <cell r="H218">
            <v>-63.48</v>
          </cell>
          <cell r="I218">
            <v>0</v>
          </cell>
          <cell r="J218">
            <v>221.51415599999996</v>
          </cell>
          <cell r="K218">
            <v>112.25162544447463</v>
          </cell>
          <cell r="L218">
            <v>-82.320731196480025</v>
          </cell>
          <cell r="M218">
            <v>-45.733739553600017</v>
          </cell>
          <cell r="N218">
            <v>248.66302200000007</v>
          </cell>
          <cell r="O218">
            <v>300.27782426696126</v>
          </cell>
          <cell r="P218">
            <v>0</v>
          </cell>
          <cell r="Q218">
            <v>0</v>
          </cell>
          <cell r="R218">
            <v>80.004620200000005</v>
          </cell>
          <cell r="S218">
            <v>45.512164800000001</v>
          </cell>
          <cell r="T218">
            <v>166.12646399999994</v>
          </cell>
          <cell r="U218">
            <v>77.835085064000069</v>
          </cell>
          <cell r="V218">
            <v>-25.246641695039983</v>
          </cell>
          <cell r="W218">
            <v>-14.025912052799988</v>
          </cell>
          <cell r="X218">
            <v>120.312</v>
          </cell>
          <cell r="Y218">
            <v>138.42449051173747</v>
          </cell>
          <cell r="Z218">
            <v>0</v>
          </cell>
          <cell r="AA218">
            <v>0</v>
          </cell>
          <cell r="AB218">
            <v>-977.07598909040007</v>
          </cell>
          <cell r="AC218">
            <v>-556.20998019969988</v>
          </cell>
          <cell r="AD218">
            <v>-8.64</v>
          </cell>
          <cell r="AE218">
            <v>-190.32</v>
          </cell>
          <cell r="AF218">
            <v>140.83199999999999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-140.83199999999999</v>
          </cell>
          <cell r="AM218">
            <v>0</v>
          </cell>
          <cell r="AN218">
            <v>0</v>
          </cell>
          <cell r="AO218">
            <v>185.52</v>
          </cell>
          <cell r="AP218">
            <v>-319.25929978192016</v>
          </cell>
          <cell r="AQ218">
            <v>198.44690311737233</v>
          </cell>
        </row>
        <row r="219">
          <cell r="B219">
            <v>39934</v>
          </cell>
          <cell r="C219" t="str">
            <v>2009/10</v>
          </cell>
          <cell r="D219">
            <v>0</v>
          </cell>
          <cell r="E219">
            <v>81.90678207609399</v>
          </cell>
          <cell r="F219">
            <v>0</v>
          </cell>
          <cell r="G219">
            <v>53.8</v>
          </cell>
          <cell r="H219">
            <v>-68.400000000000006</v>
          </cell>
          <cell r="I219">
            <v>0</v>
          </cell>
          <cell r="J219">
            <v>207.76930920000007</v>
          </cell>
          <cell r="K219">
            <v>94.47108906587367</v>
          </cell>
          <cell r="L219">
            <v>-82.320731196480025</v>
          </cell>
          <cell r="M219">
            <v>-45.733739553600017</v>
          </cell>
          <cell r="N219">
            <v>251.09739999999999</v>
          </cell>
          <cell r="O219">
            <v>296.59933348728032</v>
          </cell>
          <cell r="P219">
            <v>0</v>
          </cell>
          <cell r="Q219">
            <v>0</v>
          </cell>
          <cell r="R219">
            <v>64.506116819999988</v>
          </cell>
          <cell r="S219">
            <v>37.03369464</v>
          </cell>
          <cell r="T219">
            <v>166.12646399999994</v>
          </cell>
          <cell r="U219">
            <v>78.893585042529836</v>
          </cell>
          <cell r="V219">
            <v>-25.246641695039983</v>
          </cell>
          <cell r="W219">
            <v>-14.025912052799988</v>
          </cell>
          <cell r="X219">
            <v>107.104</v>
          </cell>
          <cell r="Y219">
            <v>123.6687185702766</v>
          </cell>
          <cell r="Z219">
            <v>0</v>
          </cell>
          <cell r="AA219">
            <v>0</v>
          </cell>
          <cell r="AB219">
            <v>-819.3837661097001</v>
          </cell>
          <cell r="AC219">
            <v>-502.80368459800002</v>
          </cell>
          <cell r="AD219">
            <v>-8.64</v>
          </cell>
          <cell r="AE219">
            <v>-190.32</v>
          </cell>
          <cell r="AF219">
            <v>140.83199999999999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-140.83199999999999</v>
          </cell>
          <cell r="AM219">
            <v>0</v>
          </cell>
          <cell r="AN219">
            <v>0</v>
          </cell>
          <cell r="AO219">
            <v>185.52</v>
          </cell>
          <cell r="AP219">
            <v>-207.38784898122015</v>
          </cell>
          <cell r="AQ219">
            <v>199.00986667765446</v>
          </cell>
        </row>
        <row r="220">
          <cell r="B220">
            <v>39965</v>
          </cell>
          <cell r="C220" t="str">
            <v>2009/10</v>
          </cell>
          <cell r="D220">
            <v>9.8912901475343512E-2</v>
          </cell>
          <cell r="E220">
            <v>72.643913522130291</v>
          </cell>
          <cell r="F220">
            <v>0.15</v>
          </cell>
          <cell r="G220">
            <v>31.592599999999997</v>
          </cell>
          <cell r="H220">
            <v>-40.44</v>
          </cell>
          <cell r="I220">
            <v>0</v>
          </cell>
          <cell r="J220">
            <v>335.59929394696536</v>
          </cell>
          <cell r="K220">
            <v>126.81739561463124</v>
          </cell>
          <cell r="L220">
            <v>-102.90091399560005</v>
          </cell>
          <cell r="M220">
            <v>-57.167174442000025</v>
          </cell>
          <cell r="N220">
            <v>378.67884000000004</v>
          </cell>
          <cell r="O220">
            <v>377.43193392858245</v>
          </cell>
          <cell r="P220">
            <v>0</v>
          </cell>
          <cell r="Q220">
            <v>0</v>
          </cell>
          <cell r="R220">
            <v>142.20775226000001</v>
          </cell>
          <cell r="S220">
            <v>78.419848959999996</v>
          </cell>
          <cell r="T220">
            <v>167.37853686505272</v>
          </cell>
          <cell r="U220">
            <v>60.896095024592228</v>
          </cell>
          <cell r="V220">
            <v>-31.558302118799972</v>
          </cell>
          <cell r="W220">
            <v>-17.53239006599998</v>
          </cell>
          <cell r="X220">
            <v>64.656311823106464</v>
          </cell>
          <cell r="Y220">
            <v>58.678909846576722</v>
          </cell>
          <cell r="Z220">
            <v>0</v>
          </cell>
          <cell r="AA220">
            <v>0</v>
          </cell>
          <cell r="AB220">
            <v>-903.07043168219991</v>
          </cell>
          <cell r="AC220">
            <v>-593.26971800189995</v>
          </cell>
          <cell r="AD220">
            <v>-10.8</v>
          </cell>
          <cell r="AE220">
            <v>-237.9</v>
          </cell>
          <cell r="AF220">
            <v>176.04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-176.04</v>
          </cell>
          <cell r="AM220">
            <v>0</v>
          </cell>
          <cell r="AN220">
            <v>0</v>
          </cell>
          <cell r="AO220">
            <v>231.9</v>
          </cell>
          <cell r="AP220">
            <v>5.6843418860808015E-14</v>
          </cell>
          <cell r="AQ220">
            <v>132.51141438661296</v>
          </cell>
        </row>
        <row r="221">
          <cell r="B221">
            <v>39995</v>
          </cell>
          <cell r="C221" t="str">
            <v>2009/10</v>
          </cell>
          <cell r="D221">
            <v>0.1868568789362384</v>
          </cell>
          <cell r="E221">
            <v>132.15562388984392</v>
          </cell>
          <cell r="F221">
            <v>0</v>
          </cell>
          <cell r="G221">
            <v>39.910209999999999</v>
          </cell>
          <cell r="H221">
            <v>-49.2</v>
          </cell>
          <cell r="I221">
            <v>0</v>
          </cell>
          <cell r="J221">
            <v>302.65699208111386</v>
          </cell>
          <cell r="K221">
            <v>155.9532622643072</v>
          </cell>
          <cell r="L221">
            <v>-82.320731196480025</v>
          </cell>
          <cell r="M221">
            <v>-45.733739553600017</v>
          </cell>
          <cell r="N221">
            <v>307.86485599999992</v>
          </cell>
          <cell r="O221">
            <v>395.54188883122504</v>
          </cell>
          <cell r="P221">
            <v>0</v>
          </cell>
          <cell r="Q221">
            <v>0</v>
          </cell>
          <cell r="R221">
            <v>160.27561742912002</v>
          </cell>
          <cell r="S221">
            <v>88.206382399999995</v>
          </cell>
          <cell r="T221">
            <v>8.7760884851009457</v>
          </cell>
          <cell r="U221">
            <v>8.1398659108091227</v>
          </cell>
          <cell r="V221">
            <v>-25.246641695039983</v>
          </cell>
          <cell r="W221">
            <v>-14.025912052799988</v>
          </cell>
          <cell r="X221">
            <v>73.049377243949053</v>
          </cell>
          <cell r="Y221">
            <v>88.958432485248338</v>
          </cell>
          <cell r="Z221">
            <v>0</v>
          </cell>
          <cell r="AA221">
            <v>0</v>
          </cell>
          <cell r="AB221">
            <v>-687.40241522669999</v>
          </cell>
          <cell r="AC221">
            <v>-453.38086805459994</v>
          </cell>
          <cell r="AD221">
            <v>-8.64</v>
          </cell>
          <cell r="AE221">
            <v>-190.32</v>
          </cell>
          <cell r="AF221">
            <v>140.83199999999999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-140.83199999999999</v>
          </cell>
          <cell r="AM221">
            <v>0</v>
          </cell>
          <cell r="AN221">
            <v>0</v>
          </cell>
          <cell r="AO221">
            <v>185.52</v>
          </cell>
          <cell r="AP221">
            <v>0</v>
          </cell>
          <cell r="AQ221">
            <v>390.92514612043362</v>
          </cell>
        </row>
        <row r="222">
          <cell r="B222">
            <v>40026</v>
          </cell>
          <cell r="C222" t="str">
            <v>2009/10</v>
          </cell>
          <cell r="D222">
            <v>2.6514000000000002</v>
          </cell>
          <cell r="E222">
            <v>91.322969477009252</v>
          </cell>
          <cell r="F222">
            <v>0</v>
          </cell>
          <cell r="G222">
            <v>54.7</v>
          </cell>
          <cell r="H222">
            <v>-67.680000000000007</v>
          </cell>
          <cell r="I222">
            <v>0</v>
          </cell>
          <cell r="J222">
            <v>309.96378000000004</v>
          </cell>
          <cell r="K222">
            <v>143.25506766469118</v>
          </cell>
          <cell r="L222">
            <v>-82.320731196480025</v>
          </cell>
          <cell r="M222">
            <v>-45.733739553600017</v>
          </cell>
          <cell r="N222">
            <v>307.86485599999992</v>
          </cell>
          <cell r="O222">
            <v>379.6287848448539</v>
          </cell>
          <cell r="P222">
            <v>0</v>
          </cell>
          <cell r="Q222">
            <v>0</v>
          </cell>
          <cell r="R222">
            <v>186.3610942</v>
          </cell>
          <cell r="S222">
            <v>102.986268</v>
          </cell>
          <cell r="T222">
            <v>0</v>
          </cell>
          <cell r="U222">
            <v>0</v>
          </cell>
          <cell r="V222">
            <v>-25.246641695039983</v>
          </cell>
          <cell r="W222">
            <v>-14.025912052799988</v>
          </cell>
          <cell r="X222">
            <v>76.173333332000013</v>
          </cell>
          <cell r="Y222">
            <v>82.007560367089084</v>
          </cell>
          <cell r="Z222">
            <v>0</v>
          </cell>
          <cell r="AA222">
            <v>0</v>
          </cell>
          <cell r="AB222">
            <v>-702.92344859999992</v>
          </cell>
          <cell r="AC222">
            <v>-462.83522835730008</v>
          </cell>
          <cell r="AD222">
            <v>-8.64</v>
          </cell>
          <cell r="AE222">
            <v>-190.32</v>
          </cell>
          <cell r="AF222">
            <v>140.83199999999999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-140.83199999999999</v>
          </cell>
          <cell r="AM222">
            <v>0</v>
          </cell>
          <cell r="AN222">
            <v>0</v>
          </cell>
          <cell r="AO222">
            <v>185.52</v>
          </cell>
          <cell r="AP222">
            <v>-3.7963579595200372</v>
          </cell>
          <cell r="AQ222">
            <v>326.50577038994334</v>
          </cell>
        </row>
        <row r="223">
          <cell r="B223">
            <v>40057</v>
          </cell>
          <cell r="C223" t="str">
            <v>2009/10</v>
          </cell>
          <cell r="D223">
            <v>0.18899784247142393</v>
          </cell>
          <cell r="E223">
            <v>61.606142075859353</v>
          </cell>
          <cell r="F223">
            <v>0</v>
          </cell>
          <cell r="G223">
            <v>65.977789999999999</v>
          </cell>
          <cell r="H223">
            <v>-80.52</v>
          </cell>
          <cell r="I223">
            <v>0</v>
          </cell>
          <cell r="J223">
            <v>389.61302399999983</v>
          </cell>
          <cell r="K223">
            <v>153.15695684197647</v>
          </cell>
          <cell r="L223">
            <v>-102.90091399560005</v>
          </cell>
          <cell r="M223">
            <v>-57.167174442000025</v>
          </cell>
          <cell r="N223">
            <v>196.96654979768883</v>
          </cell>
          <cell r="O223">
            <v>396.76108371860732</v>
          </cell>
          <cell r="P223">
            <v>0</v>
          </cell>
          <cell r="Q223">
            <v>0</v>
          </cell>
          <cell r="R223">
            <v>296.38326781943999</v>
          </cell>
          <cell r="S223">
            <v>162.37851179879999</v>
          </cell>
          <cell r="T223">
            <v>203.04345599999996</v>
          </cell>
          <cell r="U223">
            <v>78.382854370214503</v>
          </cell>
          <cell r="V223">
            <v>-31.558302118799972</v>
          </cell>
          <cell r="W223">
            <v>-17.53239006599998</v>
          </cell>
          <cell r="X223">
            <v>96.52</v>
          </cell>
          <cell r="Y223">
            <v>90.279266734990841</v>
          </cell>
          <cell r="Z223">
            <v>0</v>
          </cell>
          <cell r="AA223">
            <v>0</v>
          </cell>
          <cell r="AB223">
            <v>-956.93607934519991</v>
          </cell>
          <cell r="AC223">
            <v>-597.53910912179992</v>
          </cell>
          <cell r="AD223">
            <v>-10.8</v>
          </cell>
          <cell r="AE223">
            <v>-237.9</v>
          </cell>
          <cell r="AF223">
            <v>176.04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-176.04</v>
          </cell>
          <cell r="AM223">
            <v>0</v>
          </cell>
          <cell r="AN223">
            <v>0</v>
          </cell>
          <cell r="AO223">
            <v>231.9</v>
          </cell>
          <cell r="AP223">
            <v>1.7053025658242404E-13</v>
          </cell>
          <cell r="AQ223">
            <v>330.30393191064866</v>
          </cell>
        </row>
        <row r="224">
          <cell r="B224">
            <v>40087</v>
          </cell>
          <cell r="C224" t="str">
            <v>2009/10</v>
          </cell>
          <cell r="D224">
            <v>14.085992626080168</v>
          </cell>
          <cell r="E224">
            <v>131.53451121308476</v>
          </cell>
          <cell r="F224">
            <v>13.35</v>
          </cell>
          <cell r="G224">
            <v>64.052040000000005</v>
          </cell>
          <cell r="H224">
            <v>-96</v>
          </cell>
          <cell r="I224">
            <v>0</v>
          </cell>
          <cell r="J224">
            <v>138.64071680000009</v>
          </cell>
          <cell r="K224">
            <v>134.49446575486195</v>
          </cell>
          <cell r="L224">
            <v>-82.511288444620035</v>
          </cell>
          <cell r="M224">
            <v>-45.733739553600017</v>
          </cell>
          <cell r="N224">
            <v>474.7636119999998</v>
          </cell>
          <cell r="O224">
            <v>325.29075994832266</v>
          </cell>
          <cell r="P224">
            <v>0</v>
          </cell>
          <cell r="Q224">
            <v>0</v>
          </cell>
          <cell r="R224">
            <v>263.45948376000001</v>
          </cell>
          <cell r="S224">
            <v>146.56939199999999</v>
          </cell>
          <cell r="T224">
            <v>166.51101599999996</v>
          </cell>
          <cell r="U224">
            <v>70.558640640577792</v>
          </cell>
          <cell r="V224">
            <v>-25.305082995259987</v>
          </cell>
          <cell r="W224">
            <v>-14.025912052799988</v>
          </cell>
          <cell r="X224">
            <v>0</v>
          </cell>
          <cell r="Y224">
            <v>113.82043714192943</v>
          </cell>
          <cell r="Z224">
            <v>0</v>
          </cell>
          <cell r="AA224">
            <v>0</v>
          </cell>
          <cell r="AB224">
            <v>-866.99444974619985</v>
          </cell>
          <cell r="AC224">
            <v>-492.3683201751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1.1368683772161603E-13</v>
          </cell>
          <cell r="AQ224">
            <v>434.19227491727662</v>
          </cell>
        </row>
        <row r="225">
          <cell r="B225">
            <v>40118</v>
          </cell>
          <cell r="C225" t="str">
            <v>2009/10</v>
          </cell>
          <cell r="D225">
            <v>127.97424000000001</v>
          </cell>
          <cell r="E225">
            <v>174.88841180243057</v>
          </cell>
          <cell r="F225">
            <v>14.28</v>
          </cell>
          <cell r="G225">
            <v>67.500249999999994</v>
          </cell>
          <cell r="H225">
            <v>-101.28</v>
          </cell>
          <cell r="I225">
            <v>0</v>
          </cell>
          <cell r="J225">
            <v>139.64289200000005</v>
          </cell>
          <cell r="K225">
            <v>135.53223254023919</v>
          </cell>
          <cell r="L225">
            <v>-82.13017394834003</v>
          </cell>
          <cell r="M225">
            <v>-45.733739553600017</v>
          </cell>
          <cell r="N225">
            <v>478.28899199999972</v>
          </cell>
          <cell r="O225">
            <v>386.0498886926726</v>
          </cell>
          <cell r="P225">
            <v>0</v>
          </cell>
          <cell r="Q225">
            <v>0</v>
          </cell>
          <cell r="R225">
            <v>222.85918639999997</v>
          </cell>
          <cell r="S225">
            <v>123.09566399999999</v>
          </cell>
          <cell r="T225">
            <v>166.12646399999994</v>
          </cell>
          <cell r="U225">
            <v>69.908335213274427</v>
          </cell>
          <cell r="V225">
            <v>-25.188200394819987</v>
          </cell>
          <cell r="W225">
            <v>-14.025912052799988</v>
          </cell>
          <cell r="X225">
            <v>0</v>
          </cell>
          <cell r="Y225">
            <v>123.98189221601547</v>
          </cell>
          <cell r="Z225">
            <v>0</v>
          </cell>
          <cell r="AA225">
            <v>0</v>
          </cell>
          <cell r="AB225">
            <v>-1098.9675448910998</v>
          </cell>
          <cell r="AC225">
            <v>-594.45856720649999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-158.39414483426015</v>
          </cell>
          <cell r="AQ225">
            <v>426.73845565173224</v>
          </cell>
        </row>
        <row r="226">
          <cell r="B226">
            <v>40148</v>
          </cell>
          <cell r="C226" t="str">
            <v>2009/10</v>
          </cell>
          <cell r="D226">
            <v>157.53047599999996</v>
          </cell>
          <cell r="E226">
            <v>219.34887886373079</v>
          </cell>
          <cell r="F226">
            <v>17.850000000000001</v>
          </cell>
          <cell r="G226">
            <v>84.293720000000008</v>
          </cell>
          <cell r="H226">
            <v>-126.6</v>
          </cell>
          <cell r="I226">
            <v>0</v>
          </cell>
          <cell r="J226">
            <v>175.56840639999996</v>
          </cell>
          <cell r="K226">
            <v>147.39189977220431</v>
          </cell>
          <cell r="L226">
            <v>-102.90091399560005</v>
          </cell>
          <cell r="M226">
            <v>-57.167174442000025</v>
          </cell>
          <cell r="N226">
            <v>597.76696799999979</v>
          </cell>
          <cell r="O226">
            <v>483.4108219412841</v>
          </cell>
          <cell r="P226">
            <v>0</v>
          </cell>
          <cell r="Q226">
            <v>0</v>
          </cell>
          <cell r="R226">
            <v>261.05393048159999</v>
          </cell>
          <cell r="S226">
            <v>144.61332656000002</v>
          </cell>
          <cell r="T226">
            <v>207.65807999999998</v>
          </cell>
          <cell r="U226">
            <v>75.00469116839912</v>
          </cell>
          <cell r="V226">
            <v>-31.558302118799972</v>
          </cell>
          <cell r="W226">
            <v>-17.53239006599998</v>
          </cell>
          <cell r="X226">
            <v>0</v>
          </cell>
          <cell r="Y226">
            <v>136.07073359837412</v>
          </cell>
          <cell r="Z226">
            <v>0</v>
          </cell>
          <cell r="AA226">
            <v>0</v>
          </cell>
          <cell r="AB226">
            <v>-1494.8974470379001</v>
          </cell>
          <cell r="AC226">
            <v>-836.96320309589998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-338.52880227070045</v>
          </cell>
          <cell r="AQ226">
            <v>378.47130430009236</v>
          </cell>
        </row>
        <row r="227">
          <cell r="B227">
            <v>40179</v>
          </cell>
          <cell r="C227" t="str">
            <v>2009/10</v>
          </cell>
          <cell r="D227">
            <v>73.439851999999988</v>
          </cell>
          <cell r="E227">
            <v>163.03585604445655</v>
          </cell>
          <cell r="F227">
            <v>14.28</v>
          </cell>
          <cell r="G227">
            <v>63.018329999999999</v>
          </cell>
          <cell r="H227">
            <v>-97.32</v>
          </cell>
          <cell r="I227">
            <v>0</v>
          </cell>
          <cell r="J227">
            <v>140.86240639999997</v>
          </cell>
          <cell r="K227">
            <v>148.12813044701193</v>
          </cell>
          <cell r="L227">
            <v>-82.320731196480025</v>
          </cell>
          <cell r="M227">
            <v>-45.733739553600017</v>
          </cell>
          <cell r="N227">
            <v>464.3603039999997</v>
          </cell>
          <cell r="O227">
            <v>365.62166317229543</v>
          </cell>
          <cell r="P227">
            <v>0</v>
          </cell>
          <cell r="Q227">
            <v>0</v>
          </cell>
          <cell r="R227">
            <v>0.43654809999999999</v>
          </cell>
          <cell r="S227">
            <v>0</v>
          </cell>
          <cell r="T227">
            <v>152.28259199999991</v>
          </cell>
          <cell r="U227">
            <v>71.130700975604356</v>
          </cell>
          <cell r="V227">
            <v>-25.246641695039983</v>
          </cell>
          <cell r="W227">
            <v>-14.025912052799988</v>
          </cell>
          <cell r="X227">
            <v>0</v>
          </cell>
          <cell r="Y227">
            <v>136.95590840973151</v>
          </cell>
          <cell r="Z227">
            <v>0</v>
          </cell>
          <cell r="AA227">
            <v>0</v>
          </cell>
          <cell r="AB227">
            <v>-1233.6362932273003</v>
          </cell>
          <cell r="AC227">
            <v>-645.30374643970003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-592.86196361882071</v>
          </cell>
          <cell r="AQ227">
            <v>242.82719100299971</v>
          </cell>
        </row>
        <row r="228">
          <cell r="B228">
            <v>40210</v>
          </cell>
          <cell r="C228" t="str">
            <v>2009/10</v>
          </cell>
          <cell r="D228">
            <v>70.37012</v>
          </cell>
          <cell r="E228">
            <v>168.84045569936416</v>
          </cell>
          <cell r="F228">
            <v>14.13</v>
          </cell>
          <cell r="G228">
            <v>66.949570000000008</v>
          </cell>
          <cell r="H228">
            <v>-101.52</v>
          </cell>
          <cell r="I228">
            <v>0</v>
          </cell>
          <cell r="J228">
            <v>141.08562799999996</v>
          </cell>
          <cell r="K228">
            <v>149.48337797324936</v>
          </cell>
          <cell r="L228">
            <v>-82.320731196480025</v>
          </cell>
          <cell r="M228">
            <v>-45.733739553600017</v>
          </cell>
          <cell r="N228">
            <v>478.28899199999972</v>
          </cell>
          <cell r="O228">
            <v>383.01014155703257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166.12646399999994</v>
          </cell>
          <cell r="U228">
            <v>75.283347456287373</v>
          </cell>
          <cell r="V228">
            <v>-25.246641695039983</v>
          </cell>
          <cell r="W228">
            <v>-14.025912052799988</v>
          </cell>
          <cell r="X228">
            <v>0</v>
          </cell>
          <cell r="Y228">
            <v>137.52769869365366</v>
          </cell>
          <cell r="Z228">
            <v>0</v>
          </cell>
          <cell r="AA228">
            <v>0</v>
          </cell>
          <cell r="AB228">
            <v>-1224.4985380454</v>
          </cell>
          <cell r="AC228">
            <v>-621.61749081259984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-563.58470693692038</v>
          </cell>
          <cell r="AQ228">
            <v>299.71744896058738</v>
          </cell>
        </row>
        <row r="229">
          <cell r="B229">
            <v>40238</v>
          </cell>
          <cell r="C229" t="str">
            <v>2009/10</v>
          </cell>
          <cell r="D229">
            <v>87.771160000000009</v>
          </cell>
          <cell r="E229">
            <v>209.96034226437058</v>
          </cell>
          <cell r="F229">
            <v>17.7</v>
          </cell>
          <cell r="G229">
            <v>81.164240000000007</v>
          </cell>
          <cell r="H229">
            <v>-123</v>
          </cell>
          <cell r="I229">
            <v>0</v>
          </cell>
          <cell r="J229">
            <v>175.83651999999998</v>
          </cell>
          <cell r="K229">
            <v>188.35027055728267</v>
          </cell>
          <cell r="L229">
            <v>-102.90091399560005</v>
          </cell>
          <cell r="M229">
            <v>-57.167174442000025</v>
          </cell>
          <cell r="N229">
            <v>597.95551199999977</v>
          </cell>
          <cell r="O229">
            <v>476.45539141333774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207.65807999999998</v>
          </cell>
          <cell r="U229">
            <v>95.508698504815584</v>
          </cell>
          <cell r="V229">
            <v>-31.558302118799972</v>
          </cell>
          <cell r="W229">
            <v>-17.53239006599998</v>
          </cell>
          <cell r="X229">
            <v>0</v>
          </cell>
          <cell r="Y229">
            <v>171.76822870751019</v>
          </cell>
          <cell r="Z229">
            <v>0</v>
          </cell>
          <cell r="AA229">
            <v>0</v>
          </cell>
          <cell r="AB229">
            <v>-1338.8439368560005</v>
          </cell>
          <cell r="AC229">
            <v>-686.02724524690007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-509.38188097040074</v>
          </cell>
          <cell r="AQ229">
            <v>462.48036169241686</v>
          </cell>
        </row>
        <row r="230">
          <cell r="B230">
            <v>40269</v>
          </cell>
          <cell r="C230" t="str">
            <v>2010/11</v>
          </cell>
          <cell r="D230">
            <v>1.1604352326773424</v>
          </cell>
          <cell r="E230">
            <v>147.95943016647436</v>
          </cell>
          <cell r="F230">
            <v>-83.03792</v>
          </cell>
          <cell r="G230">
            <v>64.713250080000194</v>
          </cell>
          <cell r="H230">
            <v>0</v>
          </cell>
          <cell r="I230">
            <v>0</v>
          </cell>
          <cell r="J230">
            <v>267.24162041920005</v>
          </cell>
          <cell r="K230">
            <v>147.50311739333864</v>
          </cell>
          <cell r="L230">
            <v>-91.467479145600009</v>
          </cell>
          <cell r="M230">
            <v>-50.815266191999989</v>
          </cell>
          <cell r="N230">
            <v>368.14252278568443</v>
          </cell>
          <cell r="O230">
            <v>341.62031361174508</v>
          </cell>
          <cell r="P230">
            <v>0</v>
          </cell>
          <cell r="Q230">
            <v>0</v>
          </cell>
          <cell r="R230">
            <v>172.26637782000202</v>
          </cell>
          <cell r="S230">
            <v>95.580023999999554</v>
          </cell>
          <cell r="T230">
            <v>157.82014079999988</v>
          </cell>
          <cell r="U230">
            <v>73.471802531133505</v>
          </cell>
          <cell r="V230">
            <v>-25.177661801279985</v>
          </cell>
          <cell r="W230">
            <v>-13.987589889599995</v>
          </cell>
          <cell r="X230">
            <v>231.70421600000003</v>
          </cell>
          <cell r="Y230">
            <v>135.75364965372634</v>
          </cell>
          <cell r="Z230">
            <v>0</v>
          </cell>
          <cell r="AA230">
            <v>0</v>
          </cell>
          <cell r="AB230">
            <v>-998.65225211068378</v>
          </cell>
          <cell r="AC230">
            <v>-625.9219796735099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315.87675168130772</v>
          </cell>
        </row>
        <row r="231">
          <cell r="B231">
            <v>40299</v>
          </cell>
          <cell r="C231" t="str">
            <v>2010/11</v>
          </cell>
          <cell r="D231">
            <v>1.2962400000000001</v>
          </cell>
          <cell r="E231">
            <v>106.32274057282312</v>
          </cell>
          <cell r="F231">
            <v>-87.790800000000004</v>
          </cell>
          <cell r="G231">
            <v>68.933198680000174</v>
          </cell>
          <cell r="H231">
            <v>0</v>
          </cell>
          <cell r="I231">
            <v>0</v>
          </cell>
          <cell r="J231">
            <v>267.24162041920005</v>
          </cell>
          <cell r="K231">
            <v>146.76003021627898</v>
          </cell>
          <cell r="L231">
            <v>-91.467479145600009</v>
          </cell>
          <cell r="M231">
            <v>-50.815266191999989</v>
          </cell>
          <cell r="N231">
            <v>248.85961840000238</v>
          </cell>
          <cell r="O231">
            <v>312.39441642146568</v>
          </cell>
          <cell r="P231">
            <v>0</v>
          </cell>
          <cell r="Q231">
            <v>0</v>
          </cell>
          <cell r="R231">
            <v>166.62462087999907</v>
          </cell>
          <cell r="S231">
            <v>93.272765899999939</v>
          </cell>
          <cell r="T231">
            <v>157.82014079999988</v>
          </cell>
          <cell r="U231">
            <v>73.101668290575347</v>
          </cell>
          <cell r="V231">
            <v>-25.177661801279985</v>
          </cell>
          <cell r="W231">
            <v>-13.987589889599995</v>
          </cell>
          <cell r="X231">
            <v>132.58732559999993</v>
          </cell>
          <cell r="Y231">
            <v>81.219835744576883</v>
          </cell>
          <cell r="Z231">
            <v>0</v>
          </cell>
          <cell r="AA231">
            <v>0</v>
          </cell>
          <cell r="AB231">
            <v>-858.28109013099368</v>
          </cell>
          <cell r="AC231">
            <v>-567.84593847383826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-88.287464978672347</v>
          </cell>
          <cell r="AQ231">
            <v>249.35586127028193</v>
          </cell>
        </row>
        <row r="232">
          <cell r="B232">
            <v>40330</v>
          </cell>
          <cell r="C232" t="str">
            <v>2010/11</v>
          </cell>
          <cell r="D232">
            <v>0</v>
          </cell>
          <cell r="E232">
            <v>11.582256424752392</v>
          </cell>
          <cell r="F232">
            <v>-47.253839999999997</v>
          </cell>
          <cell r="G232">
            <v>37.895527300000062</v>
          </cell>
          <cell r="H232">
            <v>0</v>
          </cell>
          <cell r="I232">
            <v>0</v>
          </cell>
          <cell r="J232">
            <v>334.05202552399999</v>
          </cell>
          <cell r="K232">
            <v>151.4148112428777</v>
          </cell>
          <cell r="L232">
            <v>-113.65327597858004</v>
          </cell>
          <cell r="M232">
            <v>-63.51908273999998</v>
          </cell>
          <cell r="N232">
            <v>167.41501760926377</v>
          </cell>
          <cell r="O232">
            <v>244.13284079133871</v>
          </cell>
          <cell r="P232">
            <v>0</v>
          </cell>
          <cell r="Q232">
            <v>0</v>
          </cell>
          <cell r="R232">
            <v>221.55168122000305</v>
          </cell>
          <cell r="S232">
            <v>123.06920892000016</v>
          </cell>
          <cell r="T232">
            <v>162.18434399999998</v>
          </cell>
          <cell r="U232">
            <v>75.420230490857392</v>
          </cell>
          <cell r="V232">
            <v>-31.472077251599977</v>
          </cell>
          <cell r="W232">
            <v>-17.484487361999992</v>
          </cell>
          <cell r="X232">
            <v>281.44319279999974</v>
          </cell>
          <cell r="Y232">
            <v>132.7512839739216</v>
          </cell>
          <cell r="Z232">
            <v>0</v>
          </cell>
          <cell r="AA232">
            <v>0</v>
          </cell>
          <cell r="AB232">
            <v>-974.26706792308653</v>
          </cell>
          <cell r="AC232">
            <v>-685.43279731801283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-1.1368683772161603E-13</v>
          </cell>
          <cell r="AQ232">
            <v>9.829791723735184</v>
          </cell>
        </row>
        <row r="233">
          <cell r="B233">
            <v>40360</v>
          </cell>
          <cell r="C233" t="str">
            <v>2010/11</v>
          </cell>
          <cell r="D233">
            <v>0</v>
          </cell>
          <cell r="E233">
            <v>0</v>
          </cell>
          <cell r="F233">
            <v>-19.09008</v>
          </cell>
          <cell r="G233">
            <v>13.77252054</v>
          </cell>
          <cell r="H233">
            <v>0</v>
          </cell>
          <cell r="I233">
            <v>0</v>
          </cell>
          <cell r="J233">
            <v>267.24162041920005</v>
          </cell>
          <cell r="K233">
            <v>146.50244356861282</v>
          </cell>
          <cell r="L233">
            <v>-78.675152368319971</v>
          </cell>
          <cell r="M233">
            <v>-43.708417982399979</v>
          </cell>
          <cell r="N233">
            <v>101.62443039999928</v>
          </cell>
          <cell r="O233">
            <v>192.60770077554028</v>
          </cell>
          <cell r="P233">
            <v>0</v>
          </cell>
          <cell r="Q233">
            <v>0</v>
          </cell>
          <cell r="R233">
            <v>137.43952196000095</v>
          </cell>
          <cell r="S233">
            <v>78.771179099999713</v>
          </cell>
          <cell r="T233">
            <v>129.7474752</v>
          </cell>
          <cell r="U233">
            <v>72.973363508639665</v>
          </cell>
          <cell r="V233">
            <v>-25.177661801279985</v>
          </cell>
          <cell r="W233">
            <v>-13.987589889599995</v>
          </cell>
          <cell r="X233">
            <v>220.73013280000012</v>
          </cell>
          <cell r="Y233">
            <v>123.9750019372093</v>
          </cell>
          <cell r="Z233">
            <v>0</v>
          </cell>
          <cell r="AA233">
            <v>0</v>
          </cell>
          <cell r="AB233">
            <v>-743.11429024057736</v>
          </cell>
          <cell r="AC233">
            <v>-521.78210196916484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-9.2740036309769494</v>
          </cell>
          <cell r="AQ233">
            <v>49.124099588836998</v>
          </cell>
        </row>
        <row r="234">
          <cell r="B234">
            <v>40391</v>
          </cell>
          <cell r="C234" t="str">
            <v>2010/11</v>
          </cell>
          <cell r="D234">
            <v>0</v>
          </cell>
          <cell r="E234">
            <v>39.589102876916108</v>
          </cell>
          <cell r="F234">
            <v>-86.494559999999993</v>
          </cell>
          <cell r="G234">
            <v>68.975856760000198</v>
          </cell>
          <cell r="H234">
            <v>0</v>
          </cell>
          <cell r="I234">
            <v>0</v>
          </cell>
          <cell r="J234">
            <v>267.24162041920005</v>
          </cell>
          <cell r="K234">
            <v>143.20365541547139</v>
          </cell>
          <cell r="L234">
            <v>-78.675152368319971</v>
          </cell>
          <cell r="M234">
            <v>-43.708417982399979</v>
          </cell>
          <cell r="N234">
            <v>149.82099039999946</v>
          </cell>
          <cell r="O234">
            <v>246.81014676608311</v>
          </cell>
          <cell r="P234">
            <v>0</v>
          </cell>
          <cell r="Q234">
            <v>0</v>
          </cell>
          <cell r="R234">
            <v>133.00704892000189</v>
          </cell>
          <cell r="S234">
            <v>74.046531599999739</v>
          </cell>
          <cell r="T234">
            <v>129.7474752</v>
          </cell>
          <cell r="U234">
            <v>71.330225952886579</v>
          </cell>
          <cell r="V234">
            <v>-25.177661801279985</v>
          </cell>
          <cell r="W234">
            <v>-13.987589889599995</v>
          </cell>
          <cell r="X234">
            <v>218.2633359999997</v>
          </cell>
          <cell r="Y234">
            <v>118.67488818206868</v>
          </cell>
          <cell r="Z234">
            <v>0</v>
          </cell>
          <cell r="AA234">
            <v>0</v>
          </cell>
          <cell r="AB234">
            <v>-753.44545772446975</v>
          </cell>
          <cell r="AC234">
            <v>-525.94959680225622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-45.712360954868586</v>
          </cell>
          <cell r="AQ234">
            <v>178.98480287916959</v>
          </cell>
        </row>
        <row r="235">
          <cell r="B235">
            <v>40422</v>
          </cell>
          <cell r="C235" t="str">
            <v>2010/11</v>
          </cell>
          <cell r="D235">
            <v>1.15876</v>
          </cell>
          <cell r="E235">
            <v>30.385807659482275</v>
          </cell>
          <cell r="F235">
            <v>-97.807199999999895</v>
          </cell>
          <cell r="G235">
            <v>79.768085859999928</v>
          </cell>
          <cell r="H235">
            <v>0</v>
          </cell>
          <cell r="I235">
            <v>0</v>
          </cell>
          <cell r="J235">
            <v>334.05202552399999</v>
          </cell>
          <cell r="K235">
            <v>160.18032647162588</v>
          </cell>
          <cell r="L235">
            <v>-98.343940460399978</v>
          </cell>
          <cell r="M235">
            <v>-54.635522477999977</v>
          </cell>
          <cell r="N235">
            <v>385.92717840000182</v>
          </cell>
          <cell r="O235">
            <v>305.94632942203049</v>
          </cell>
          <cell r="P235">
            <v>0</v>
          </cell>
          <cell r="Q235">
            <v>0</v>
          </cell>
          <cell r="R235">
            <v>190.43796375999915</v>
          </cell>
          <cell r="S235">
            <v>105.06877576000016</v>
          </cell>
          <cell r="T235">
            <v>8.7677856000000034</v>
          </cell>
          <cell r="U235">
            <v>6.3829090659895806</v>
          </cell>
          <cell r="V235">
            <v>-31.472077251599977</v>
          </cell>
          <cell r="W235">
            <v>-17.484487361999992</v>
          </cell>
          <cell r="X235">
            <v>281.08345160000016</v>
          </cell>
          <cell r="Y235">
            <v>138.89091503918598</v>
          </cell>
          <cell r="Z235">
            <v>0</v>
          </cell>
          <cell r="AA235">
            <v>0</v>
          </cell>
          <cell r="AB235">
            <v>-1015.7416854741302</v>
          </cell>
          <cell r="AC235">
            <v>-691.14890565422036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-41.937738302128992</v>
          </cell>
          <cell r="AQ235">
            <v>63.354233784093822</v>
          </cell>
        </row>
        <row r="236">
          <cell r="B236">
            <v>40452</v>
          </cell>
          <cell r="C236" t="str">
            <v>2010/11</v>
          </cell>
          <cell r="D236">
            <v>71.116726447616983</v>
          </cell>
          <cell r="E236">
            <v>118.46398117236244</v>
          </cell>
          <cell r="F236">
            <v>-68.582879999999705</v>
          </cell>
          <cell r="G236">
            <v>54.702280540000032</v>
          </cell>
          <cell r="H236">
            <v>0</v>
          </cell>
          <cell r="I236">
            <v>0</v>
          </cell>
          <cell r="J236">
            <v>140.59446939200024</v>
          </cell>
          <cell r="K236">
            <v>111.61566769647895</v>
          </cell>
          <cell r="L236">
            <v>-78.857270776579966</v>
          </cell>
          <cell r="M236">
            <v>-43.708417982399979</v>
          </cell>
          <cell r="N236">
            <v>413.39764640000169</v>
          </cell>
          <cell r="O236">
            <v>337.18421538877777</v>
          </cell>
          <cell r="P236">
            <v>0</v>
          </cell>
          <cell r="Q236">
            <v>0</v>
          </cell>
          <cell r="R236">
            <v>185.60910641999834</v>
          </cell>
          <cell r="S236">
            <v>101.5493270400007</v>
          </cell>
          <cell r="T236">
            <v>27.050380800000003</v>
          </cell>
          <cell r="U236">
            <v>11.11922844926487</v>
          </cell>
          <cell r="V236">
            <v>-25.177661801279985</v>
          </cell>
          <cell r="W236">
            <v>-13.987589889599995</v>
          </cell>
          <cell r="X236">
            <v>213.00423840000013</v>
          </cell>
          <cell r="Y236">
            <v>100.31840234000875</v>
          </cell>
          <cell r="Z236">
            <v>0</v>
          </cell>
          <cell r="AA236">
            <v>0</v>
          </cell>
          <cell r="AB236">
            <v>-878.15475528175796</v>
          </cell>
          <cell r="AC236">
            <v>-535.08879000473451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-3.4106051316484809E-13</v>
          </cell>
          <cell r="AQ236">
            <v>242.168304750159</v>
          </cell>
        </row>
        <row r="237">
          <cell r="B237">
            <v>40483</v>
          </cell>
          <cell r="C237" t="str">
            <v>2010/11</v>
          </cell>
          <cell r="D237">
            <v>280.29029599999598</v>
          </cell>
          <cell r="E237">
            <v>183.17760171019242</v>
          </cell>
          <cell r="F237">
            <v>-81.309599999999861</v>
          </cell>
          <cell r="G237">
            <v>62.818029360000189</v>
          </cell>
          <cell r="H237">
            <v>0</v>
          </cell>
          <cell r="I237">
            <v>0</v>
          </cell>
          <cell r="J237">
            <v>58.328160357780398</v>
          </cell>
          <cell r="K237">
            <v>90.373431108020156</v>
          </cell>
          <cell r="L237">
            <v>-78.493033960059989</v>
          </cell>
          <cell r="M237">
            <v>-43.708417982399979</v>
          </cell>
          <cell r="N237">
            <v>655.89999319999572</v>
          </cell>
          <cell r="O237">
            <v>381.12510807477292</v>
          </cell>
          <cell r="P237">
            <v>0</v>
          </cell>
          <cell r="Q237">
            <v>0</v>
          </cell>
          <cell r="R237">
            <v>213.56054820000034</v>
          </cell>
          <cell r="S237">
            <v>118.58042799999996</v>
          </cell>
          <cell r="T237">
            <v>26.568074462162997</v>
          </cell>
          <cell r="U237">
            <v>45.015312230474379</v>
          </cell>
          <cell r="V237">
            <v>-25.177661801279985</v>
          </cell>
          <cell r="W237">
            <v>-13.987589889599995</v>
          </cell>
          <cell r="X237">
            <v>16.597311229275615</v>
          </cell>
          <cell r="Y237">
            <v>83.661783675436581</v>
          </cell>
          <cell r="Z237">
            <v>0</v>
          </cell>
          <cell r="AA237">
            <v>0</v>
          </cell>
          <cell r="AB237">
            <v>-1066.2640876878711</v>
          </cell>
          <cell r="AC237">
            <v>-625.25152126955311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281.80416501734351</v>
          </cell>
        </row>
        <row r="238">
          <cell r="B238">
            <v>40513</v>
          </cell>
          <cell r="C238" t="str">
            <v>2010/11</v>
          </cell>
          <cell r="D238">
            <v>413.37093600000873</v>
          </cell>
          <cell r="E238">
            <v>228.06957113438997</v>
          </cell>
          <cell r="F238">
            <v>-106.8416</v>
          </cell>
          <cell r="G238">
            <v>82.777542700000097</v>
          </cell>
          <cell r="H238">
            <v>0</v>
          </cell>
          <cell r="I238">
            <v>0</v>
          </cell>
          <cell r="J238">
            <v>35.289583924456288</v>
          </cell>
          <cell r="K238">
            <v>44.753423559430338</v>
          </cell>
          <cell r="L238">
            <v>-98.343940460399978</v>
          </cell>
          <cell r="M238">
            <v>-54.635522477999977</v>
          </cell>
          <cell r="N238">
            <v>929.79707639999856</v>
          </cell>
          <cell r="O238">
            <v>474.11045516187016</v>
          </cell>
          <cell r="P238">
            <v>0</v>
          </cell>
          <cell r="Q238">
            <v>0</v>
          </cell>
          <cell r="R238">
            <v>268.83968500000208</v>
          </cell>
          <cell r="S238">
            <v>150.91442776000085</v>
          </cell>
          <cell r="T238">
            <v>15.492668646694668</v>
          </cell>
          <cell r="U238">
            <v>22.291831904694021</v>
          </cell>
          <cell r="V238">
            <v>-31.472077251599977</v>
          </cell>
          <cell r="W238">
            <v>-17.484487361999992</v>
          </cell>
          <cell r="X238">
            <v>16.097160161980526</v>
          </cell>
          <cell r="Y238">
            <v>42.206511549433181</v>
          </cell>
          <cell r="Z238">
            <v>0</v>
          </cell>
          <cell r="AA238">
            <v>0</v>
          </cell>
          <cell r="AB238">
            <v>-1442.229492421141</v>
          </cell>
          <cell r="AC238">
            <v>-840.64580349136793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132.35795043845087</v>
          </cell>
        </row>
        <row r="239">
          <cell r="B239">
            <v>40544</v>
          </cell>
          <cell r="C239" t="str">
            <v>2010/11</v>
          </cell>
          <cell r="D239">
            <v>201.9090199999965</v>
          </cell>
          <cell r="E239">
            <v>161.28627389879597</v>
          </cell>
          <cell r="F239">
            <v>-76.346670200000034</v>
          </cell>
          <cell r="G239">
            <v>57.432427120000192</v>
          </cell>
          <cell r="H239">
            <v>0</v>
          </cell>
          <cell r="I239">
            <v>0</v>
          </cell>
          <cell r="J239">
            <v>188.34238151138049</v>
          </cell>
          <cell r="K239">
            <v>107.95647086208375</v>
          </cell>
          <cell r="L239">
            <v>-78.675152368319971</v>
          </cell>
          <cell r="M239">
            <v>-43.708417982399979</v>
          </cell>
          <cell r="N239">
            <v>524.06423459999689</v>
          </cell>
          <cell r="O239">
            <v>339.7144247505841</v>
          </cell>
          <cell r="P239">
            <v>0</v>
          </cell>
          <cell r="Q239">
            <v>0</v>
          </cell>
          <cell r="R239">
            <v>258.68612905999714</v>
          </cell>
          <cell r="S239">
            <v>132.94247260000046</v>
          </cell>
          <cell r="T239">
            <v>61.03740804026517</v>
          </cell>
          <cell r="U239">
            <v>53.773483905332633</v>
          </cell>
          <cell r="V239">
            <v>-25.177661801279985</v>
          </cell>
          <cell r="W239">
            <v>-13.987589889599995</v>
          </cell>
          <cell r="X239">
            <v>116.24622482867468</v>
          </cell>
          <cell r="Y239">
            <v>102.4120240452673</v>
          </cell>
          <cell r="Z239">
            <v>0</v>
          </cell>
          <cell r="AA239">
            <v>0</v>
          </cell>
          <cell r="AB239">
            <v>-1170.0859136707111</v>
          </cell>
          <cell r="AC239">
            <v>-660.18364303313626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-2.2737367544323206E-13</v>
          </cell>
          <cell r="AQ239">
            <v>237.63792627692828</v>
          </cell>
        </row>
        <row r="240">
          <cell r="B240">
            <v>40575</v>
          </cell>
          <cell r="C240" t="str">
            <v>2010/11</v>
          </cell>
          <cell r="D240">
            <v>169.62675199999771</v>
          </cell>
          <cell r="E240">
            <v>177.42887853463327</v>
          </cell>
          <cell r="F240">
            <v>-85.816980000000001</v>
          </cell>
          <cell r="G240">
            <v>65.844946160000248</v>
          </cell>
          <cell r="H240">
            <v>0</v>
          </cell>
          <cell r="I240">
            <v>0</v>
          </cell>
          <cell r="J240">
            <v>195.25573657525601</v>
          </cell>
          <cell r="K240">
            <v>106.76359388585571</v>
          </cell>
          <cell r="L240">
            <v>-78.675152368319971</v>
          </cell>
          <cell r="M240">
            <v>-43.708417982399979</v>
          </cell>
          <cell r="N240">
            <v>488.72018880000002</v>
          </cell>
          <cell r="O240">
            <v>375.64138886256183</v>
          </cell>
          <cell r="P240">
            <v>0</v>
          </cell>
          <cell r="Q240">
            <v>0</v>
          </cell>
          <cell r="R240">
            <v>251.86700321999567</v>
          </cell>
          <cell r="S240">
            <v>142.10089919999911</v>
          </cell>
          <cell r="T240">
            <v>108.04600873080251</v>
          </cell>
          <cell r="U240">
            <v>53.179307841869175</v>
          </cell>
          <cell r="V240">
            <v>-25.177661801279985</v>
          </cell>
          <cell r="W240">
            <v>-13.987589889599995</v>
          </cell>
          <cell r="X240">
            <v>120.17741249637446</v>
          </cell>
          <cell r="Y240">
            <v>101.0070690294926</v>
          </cell>
          <cell r="Z240">
            <v>0</v>
          </cell>
          <cell r="AA240">
            <v>0</v>
          </cell>
          <cell r="AB240">
            <v>-1144.0233076528264</v>
          </cell>
          <cell r="AC240">
            <v>-632.06260376603939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332.20747187637267</v>
          </cell>
        </row>
        <row r="241">
          <cell r="B241">
            <v>40603</v>
          </cell>
          <cell r="C241" t="str">
            <v>2010/11</v>
          </cell>
          <cell r="D241">
            <v>119.64098799999866</v>
          </cell>
          <cell r="E241">
            <v>218.83085998905449</v>
          </cell>
          <cell r="F241">
            <v>-90.17705999999994</v>
          </cell>
          <cell r="G241">
            <v>71.236735000000238</v>
          </cell>
          <cell r="H241">
            <v>0</v>
          </cell>
          <cell r="I241">
            <v>0</v>
          </cell>
          <cell r="J241">
            <v>234.6320169169052</v>
          </cell>
          <cell r="K241">
            <v>148.50195829776209</v>
          </cell>
          <cell r="L241">
            <v>-98.343940460399978</v>
          </cell>
          <cell r="M241">
            <v>-54.635522477999977</v>
          </cell>
          <cell r="N241">
            <v>610.91987600000175</v>
          </cell>
          <cell r="O241">
            <v>467.28884053560108</v>
          </cell>
          <cell r="P241">
            <v>0</v>
          </cell>
          <cell r="Q241">
            <v>0</v>
          </cell>
          <cell r="R241">
            <v>278.85019299999925</v>
          </cell>
          <cell r="S241">
            <v>155.7668334600007</v>
          </cell>
          <cell r="T241">
            <v>129.8261721496458</v>
          </cell>
          <cell r="U241">
            <v>73.946684897803465</v>
          </cell>
          <cell r="V241">
            <v>-31.472077251599977</v>
          </cell>
          <cell r="W241">
            <v>-17.484487361999992</v>
          </cell>
          <cell r="X241">
            <v>141.60117743620705</v>
          </cell>
          <cell r="Y241">
            <v>137.92959770735706</v>
          </cell>
          <cell r="Z241">
            <v>0</v>
          </cell>
          <cell r="AA241">
            <v>0</v>
          </cell>
          <cell r="AB241">
            <v>-1295.4773457907579</v>
          </cell>
          <cell r="AC241">
            <v>-725.94167109502268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475.43982895255635</v>
          </cell>
        </row>
        <row r="242">
          <cell r="B242">
            <v>40634</v>
          </cell>
          <cell r="C242" t="str">
            <v>2011/12</v>
          </cell>
          <cell r="D242">
            <v>10.081171605485709</v>
          </cell>
          <cell r="E242">
            <v>146.57362507497453</v>
          </cell>
          <cell r="F242">
            <v>-63.437199999999997</v>
          </cell>
          <cell r="G242">
            <v>50.294053080000118</v>
          </cell>
          <cell r="H242">
            <v>0</v>
          </cell>
          <cell r="I242">
            <v>0</v>
          </cell>
          <cell r="J242">
            <v>316.84213471680022</v>
          </cell>
          <cell r="K242">
            <v>140.26925802501626</v>
          </cell>
          <cell r="L242">
            <v>-91.467479145600009</v>
          </cell>
          <cell r="M242">
            <v>-50.815266191999989</v>
          </cell>
          <cell r="N242">
            <v>272.92235727691008</v>
          </cell>
          <cell r="O242">
            <v>349.29009084812952</v>
          </cell>
          <cell r="P242">
            <v>0</v>
          </cell>
          <cell r="Q242">
            <v>0</v>
          </cell>
          <cell r="R242">
            <v>184.00982122000042</v>
          </cell>
          <cell r="S242">
            <v>105.09945343999996</v>
          </cell>
          <cell r="T242">
            <v>149.05235519999977</v>
          </cell>
          <cell r="U242">
            <v>69.868592670625333</v>
          </cell>
          <cell r="V242">
            <v>-25.177661801279985</v>
          </cell>
          <cell r="W242">
            <v>-13.987589889599995</v>
          </cell>
          <cell r="X242">
            <v>291.20061840000005</v>
          </cell>
          <cell r="Y242">
            <v>129.09600859714544</v>
          </cell>
          <cell r="Z242">
            <v>0</v>
          </cell>
          <cell r="AA242">
            <v>0</v>
          </cell>
          <cell r="AB242">
            <v>-1044.0261174723164</v>
          </cell>
          <cell r="AC242">
            <v>-654.36080767651799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-2.2737367544323206E-13</v>
          </cell>
          <cell r="AQ242">
            <v>271.32741797777317</v>
          </cell>
        </row>
        <row r="243">
          <cell r="B243">
            <v>40664</v>
          </cell>
          <cell r="C243" t="str">
            <v>2011/12</v>
          </cell>
          <cell r="D243">
            <v>0.22002453118519713</v>
          </cell>
          <cell r="E243">
            <v>53.850986793789829</v>
          </cell>
          <cell r="F243">
            <v>-82.252319999999884</v>
          </cell>
          <cell r="G243">
            <v>64.901519120000188</v>
          </cell>
          <cell r="H243">
            <v>0</v>
          </cell>
          <cell r="I243">
            <v>0</v>
          </cell>
          <cell r="J243">
            <v>316.84213471680022</v>
          </cell>
          <cell r="K243">
            <v>139.59326291231559</v>
          </cell>
          <cell r="L243">
            <v>-91.467479145600009</v>
          </cell>
          <cell r="M243">
            <v>-50.815266191999989</v>
          </cell>
          <cell r="N243">
            <v>273.77274083057654</v>
          </cell>
          <cell r="O243">
            <v>366.09447170360465</v>
          </cell>
          <cell r="P243">
            <v>0</v>
          </cell>
          <cell r="Q243">
            <v>0</v>
          </cell>
          <cell r="R243">
            <v>169.35636811999825</v>
          </cell>
          <cell r="S243">
            <v>94.881655059999545</v>
          </cell>
          <cell r="T243">
            <v>149.05235519999994</v>
          </cell>
          <cell r="U243">
            <v>62.578689493176043</v>
          </cell>
          <cell r="V243">
            <v>-25.177661801279985</v>
          </cell>
          <cell r="W243">
            <v>-13.987589889599995</v>
          </cell>
          <cell r="X243">
            <v>186.93101520000019</v>
          </cell>
          <cell r="Y243">
            <v>89.781220427958175</v>
          </cell>
          <cell r="Z243">
            <v>0</v>
          </cell>
          <cell r="AA243">
            <v>0</v>
          </cell>
          <cell r="AB243">
            <v>-897.2771776516804</v>
          </cell>
          <cell r="AC243">
            <v>-593.64607571280817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213.23287371643573</v>
          </cell>
        </row>
        <row r="244">
          <cell r="B244">
            <v>40695</v>
          </cell>
          <cell r="C244" t="str">
            <v>2011/12</v>
          </cell>
          <cell r="D244">
            <v>0</v>
          </cell>
          <cell r="E244">
            <v>0</v>
          </cell>
          <cell r="F244">
            <v>-111.00528</v>
          </cell>
          <cell r="G244">
            <v>86.290009400000216</v>
          </cell>
          <cell r="H244">
            <v>0</v>
          </cell>
          <cell r="I244">
            <v>0</v>
          </cell>
          <cell r="J244">
            <v>331.81202552399986</v>
          </cell>
          <cell r="K244">
            <v>156.30959069406367</v>
          </cell>
          <cell r="L244">
            <v>-113.65327597858004</v>
          </cell>
          <cell r="M244">
            <v>-63.51908273999998</v>
          </cell>
          <cell r="N244">
            <v>161.59870560000044</v>
          </cell>
          <cell r="O244">
            <v>270.42613183845094</v>
          </cell>
          <cell r="P244">
            <v>0</v>
          </cell>
          <cell r="Q244">
            <v>0</v>
          </cell>
          <cell r="R244">
            <v>224.67559016000317</v>
          </cell>
          <cell r="S244">
            <v>124.3536649200008</v>
          </cell>
          <cell r="T244">
            <v>162.18434399999998</v>
          </cell>
          <cell r="U244">
            <v>77.858336719568385</v>
          </cell>
          <cell r="V244">
            <v>-31.472077251599977</v>
          </cell>
          <cell r="W244">
            <v>-17.484487361999992</v>
          </cell>
          <cell r="X244">
            <v>172.7862538666665</v>
          </cell>
          <cell r="Y244">
            <v>82.341341826829805</v>
          </cell>
          <cell r="Z244">
            <v>0</v>
          </cell>
          <cell r="AA244">
            <v>0</v>
          </cell>
          <cell r="AB244">
            <v>-1018.5329899923389</v>
          </cell>
          <cell r="AC244">
            <v>-716.57550529691378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-221.60670407184898</v>
          </cell>
          <cell r="AQ244">
            <v>0</v>
          </cell>
        </row>
        <row r="245">
          <cell r="B245">
            <v>40725</v>
          </cell>
          <cell r="C245" t="str">
            <v>2011/12</v>
          </cell>
          <cell r="D245">
            <v>0</v>
          </cell>
          <cell r="E245">
            <v>0</v>
          </cell>
          <cell r="F245">
            <v>-87.859539999999939</v>
          </cell>
          <cell r="G245">
            <v>68.884049580000195</v>
          </cell>
          <cell r="H245">
            <v>0</v>
          </cell>
          <cell r="I245">
            <v>0</v>
          </cell>
          <cell r="J245">
            <v>265.44962041920002</v>
          </cell>
          <cell r="K245">
            <v>138.25103039105133</v>
          </cell>
          <cell r="L245">
            <v>-78.675152368319971</v>
          </cell>
          <cell r="M245">
            <v>-43.708417982399979</v>
          </cell>
          <cell r="N245">
            <v>80.362951999999822</v>
          </cell>
          <cell r="O245">
            <v>182.15409948586003</v>
          </cell>
          <cell r="P245">
            <v>0</v>
          </cell>
          <cell r="Q245">
            <v>0</v>
          </cell>
          <cell r="R245">
            <v>142.16734132000008</v>
          </cell>
          <cell r="S245">
            <v>82.74486173999945</v>
          </cell>
          <cell r="T245">
            <v>157.82014079999988</v>
          </cell>
          <cell r="U245">
            <v>68.863306648160261</v>
          </cell>
          <cell r="V245">
            <v>-25.177661801279985</v>
          </cell>
          <cell r="W245">
            <v>-13.987589889599995</v>
          </cell>
          <cell r="X245">
            <v>234.41745279999995</v>
          </cell>
          <cell r="Y245">
            <v>116.99239509629473</v>
          </cell>
          <cell r="Z245">
            <v>0</v>
          </cell>
          <cell r="AA245">
            <v>0</v>
          </cell>
          <cell r="AB245">
            <v>-776.87776264292484</v>
          </cell>
          <cell r="AC245">
            <v>-545.48932417070716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-88.372609473324928</v>
          </cell>
          <cell r="AQ245">
            <v>54.704410898658921</v>
          </cell>
        </row>
        <row r="246">
          <cell r="B246">
            <v>40756</v>
          </cell>
          <cell r="C246" t="str">
            <v>2011/12</v>
          </cell>
          <cell r="D246">
            <v>0</v>
          </cell>
          <cell r="E246">
            <v>0</v>
          </cell>
          <cell r="F246">
            <v>-86.612399999999923</v>
          </cell>
          <cell r="G246">
            <v>68.960920540000174</v>
          </cell>
          <cell r="H246">
            <v>0</v>
          </cell>
          <cell r="I246">
            <v>0</v>
          </cell>
          <cell r="J246">
            <v>265.44962041920002</v>
          </cell>
          <cell r="K246">
            <v>137.58476165771626</v>
          </cell>
          <cell r="L246">
            <v>-78.675152368319971</v>
          </cell>
          <cell r="M246">
            <v>-43.708417982399979</v>
          </cell>
          <cell r="N246">
            <v>127.01737919999856</v>
          </cell>
          <cell r="O246">
            <v>232.12219922304931</v>
          </cell>
          <cell r="P246">
            <v>0</v>
          </cell>
          <cell r="Q246">
            <v>0</v>
          </cell>
          <cell r="R246">
            <v>134.75879944000039</v>
          </cell>
          <cell r="S246">
            <v>74.992040479999645</v>
          </cell>
          <cell r="T246">
            <v>137.76823680000001</v>
          </cell>
          <cell r="U246">
            <v>68.531435934691032</v>
          </cell>
          <cell r="V246">
            <v>-25.177661801279985</v>
          </cell>
          <cell r="W246">
            <v>-13.987589889599995</v>
          </cell>
          <cell r="X246">
            <v>218.2633359999997</v>
          </cell>
          <cell r="Y246">
            <v>114.01843170772877</v>
          </cell>
          <cell r="Z246">
            <v>0</v>
          </cell>
          <cell r="AA246">
            <v>0</v>
          </cell>
          <cell r="AB246">
            <v>-787.67832775892782</v>
          </cell>
          <cell r="AC246">
            <v>-549.84616955004958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-94.886170069329069</v>
          </cell>
          <cell r="AQ246">
            <v>88.667612121135562</v>
          </cell>
        </row>
        <row r="247">
          <cell r="B247">
            <v>40787</v>
          </cell>
          <cell r="C247" t="str">
            <v>2011/12</v>
          </cell>
          <cell r="D247">
            <v>0.34370000000000001</v>
          </cell>
          <cell r="E247">
            <v>27.346194743727811</v>
          </cell>
          <cell r="F247">
            <v>-99.103439999999907</v>
          </cell>
          <cell r="G247">
            <v>80.51440586000011</v>
          </cell>
          <cell r="H247">
            <v>0</v>
          </cell>
          <cell r="I247">
            <v>0</v>
          </cell>
          <cell r="J247">
            <v>396.05266839600023</v>
          </cell>
          <cell r="K247">
            <v>153.3387348377681</v>
          </cell>
          <cell r="L247">
            <v>-98.343940460399978</v>
          </cell>
          <cell r="M247">
            <v>-54.635522477999977</v>
          </cell>
          <cell r="N247">
            <v>222.29887520000213</v>
          </cell>
          <cell r="O247">
            <v>289.40141605106714</v>
          </cell>
          <cell r="P247">
            <v>0</v>
          </cell>
          <cell r="Q247">
            <v>0</v>
          </cell>
          <cell r="R247">
            <v>191.90748747999862</v>
          </cell>
          <cell r="S247">
            <v>105.23567647999988</v>
          </cell>
          <cell r="T247">
            <v>179.73960479999968</v>
          </cell>
          <cell r="U247">
            <v>76.378543351946533</v>
          </cell>
          <cell r="V247">
            <v>-31.472077251599977</v>
          </cell>
          <cell r="W247">
            <v>-17.484487361999992</v>
          </cell>
          <cell r="X247">
            <v>280.87788520000026</v>
          </cell>
          <cell r="Y247">
            <v>132.52885406170299</v>
          </cell>
          <cell r="Z247">
            <v>0</v>
          </cell>
          <cell r="AA247">
            <v>0</v>
          </cell>
          <cell r="AB247">
            <v>-1061.8920109567919</v>
          </cell>
          <cell r="AC247">
            <v>-722.55132558940181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-19.591247592790978</v>
          </cell>
          <cell r="AQ247">
            <v>70.072489956810841</v>
          </cell>
        </row>
        <row r="248">
          <cell r="B248">
            <v>40817</v>
          </cell>
          <cell r="C248" t="str">
            <v>2011/12</v>
          </cell>
          <cell r="D248">
            <v>48.497052000000039</v>
          </cell>
          <cell r="E248">
            <v>106.61219612073735</v>
          </cell>
          <cell r="F248">
            <v>-84.491279999999946</v>
          </cell>
          <cell r="G248">
            <v>65.736444980000201</v>
          </cell>
          <cell r="H248">
            <v>0</v>
          </cell>
          <cell r="I248">
            <v>0</v>
          </cell>
          <cell r="J248">
            <v>208.62390980045723</v>
          </cell>
          <cell r="K248">
            <v>107.75673646793227</v>
          </cell>
          <cell r="L248">
            <v>-78.857270776579966</v>
          </cell>
          <cell r="M248">
            <v>-43.708417982399979</v>
          </cell>
          <cell r="N248">
            <v>370.68968080000553</v>
          </cell>
          <cell r="O248">
            <v>322.73408439073427</v>
          </cell>
          <cell r="P248">
            <v>0</v>
          </cell>
          <cell r="Q248">
            <v>0</v>
          </cell>
          <cell r="R248">
            <v>187.02282307999724</v>
          </cell>
          <cell r="S248">
            <v>101.50643328000058</v>
          </cell>
          <cell r="T248">
            <v>101.27010189099711</v>
          </cell>
          <cell r="U248">
            <v>53.673995526882699</v>
          </cell>
          <cell r="V248">
            <v>-25.177661801279985</v>
          </cell>
          <cell r="W248">
            <v>-13.987589889599995</v>
          </cell>
          <cell r="X248">
            <v>190.4764497807322</v>
          </cell>
          <cell r="Y248">
            <v>96.850055793532093</v>
          </cell>
          <cell r="Z248">
            <v>0</v>
          </cell>
          <cell r="AA248">
            <v>0</v>
          </cell>
          <cell r="AB248">
            <v>-918.05380477432936</v>
          </cell>
          <cell r="AC248">
            <v>-559.40060291346151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237.77333577435786</v>
          </cell>
        </row>
        <row r="249">
          <cell r="B249">
            <v>40848</v>
          </cell>
          <cell r="C249" t="str">
            <v>2011/12</v>
          </cell>
          <cell r="D249">
            <v>172.43232600000042</v>
          </cell>
          <cell r="E249">
            <v>166.08368742182199</v>
          </cell>
          <cell r="F249">
            <v>-85.630399999999995</v>
          </cell>
          <cell r="G249">
            <v>66.298639980000246</v>
          </cell>
          <cell r="H249">
            <v>0</v>
          </cell>
          <cell r="I249">
            <v>0</v>
          </cell>
          <cell r="J249">
            <v>130.32295052918801</v>
          </cell>
          <cell r="K249">
            <v>96.603694631917435</v>
          </cell>
          <cell r="L249">
            <v>-78.493033960059989</v>
          </cell>
          <cell r="M249">
            <v>-43.708417982399979</v>
          </cell>
          <cell r="N249">
            <v>600.78710900001226</v>
          </cell>
          <cell r="O249">
            <v>359.65911295235503</v>
          </cell>
          <cell r="P249">
            <v>0</v>
          </cell>
          <cell r="Q249">
            <v>0</v>
          </cell>
          <cell r="R249">
            <v>216.12513940000071</v>
          </cell>
          <cell r="S249">
            <v>119.16491439999987</v>
          </cell>
          <cell r="T249">
            <v>63.261293930545065</v>
          </cell>
          <cell r="U249">
            <v>48.11862760057636</v>
          </cell>
          <cell r="V249">
            <v>-25.177661801279985</v>
          </cell>
          <cell r="W249">
            <v>-13.987589889599995</v>
          </cell>
          <cell r="X249">
            <v>121.08218049028443</v>
          </cell>
          <cell r="Y249">
            <v>89.299178497652335</v>
          </cell>
          <cell r="Z249">
            <v>0</v>
          </cell>
          <cell r="AA249">
            <v>0</v>
          </cell>
          <cell r="AB249">
            <v>-1114.7099035886911</v>
          </cell>
          <cell r="AC249">
            <v>-653.65988692764847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233.87196068467483</v>
          </cell>
        </row>
        <row r="250">
          <cell r="B250">
            <v>40878</v>
          </cell>
          <cell r="C250" t="str">
            <v>2011/12</v>
          </cell>
          <cell r="D250">
            <v>382.0254959999827</v>
          </cell>
          <cell r="E250">
            <v>211.26549354875957</v>
          </cell>
          <cell r="F250">
            <v>-106.8416</v>
          </cell>
          <cell r="G250">
            <v>82.778642540000092</v>
          </cell>
          <cell r="H250">
            <v>0</v>
          </cell>
          <cell r="I250">
            <v>0</v>
          </cell>
          <cell r="J250">
            <v>87.484542706924614</v>
          </cell>
          <cell r="K250">
            <v>79.459067908164442</v>
          </cell>
          <cell r="L250">
            <v>-98.343940460399978</v>
          </cell>
          <cell r="M250">
            <v>-54.635522477999977</v>
          </cell>
          <cell r="N250">
            <v>912.15799960001482</v>
          </cell>
          <cell r="O250">
            <v>447.40727423159365</v>
          </cell>
          <cell r="P250">
            <v>0</v>
          </cell>
          <cell r="Q250">
            <v>0</v>
          </cell>
          <cell r="R250">
            <v>274.57262064000349</v>
          </cell>
          <cell r="S250">
            <v>154.34111676000117</v>
          </cell>
          <cell r="T250">
            <v>40.713681237298076</v>
          </cell>
          <cell r="U250">
            <v>39.578830941509658</v>
          </cell>
          <cell r="V250">
            <v>-31.472077251599977</v>
          </cell>
          <cell r="W250">
            <v>-17.484487361999992</v>
          </cell>
          <cell r="X250">
            <v>47.460611769114749</v>
          </cell>
          <cell r="Y250">
            <v>74.877101879273468</v>
          </cell>
          <cell r="Z250">
            <v>0</v>
          </cell>
          <cell r="AA250">
            <v>0</v>
          </cell>
          <cell r="AB250">
            <v>-1507.7573342413384</v>
          </cell>
          <cell r="AC250">
            <v>-878.84062999260664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2.2737367544323206E-13</v>
          </cell>
          <cell r="AQ250">
            <v>138.74688797669546</v>
          </cell>
        </row>
        <row r="251">
          <cell r="B251">
            <v>40909</v>
          </cell>
          <cell r="C251" t="str">
            <v>2011/12</v>
          </cell>
          <cell r="D251">
            <v>196.01702</v>
          </cell>
          <cell r="E251">
            <v>142.30472965736249</v>
          </cell>
          <cell r="F251">
            <v>-73.974059999999994</v>
          </cell>
          <cell r="G251">
            <v>55.634660080000202</v>
          </cell>
          <cell r="H251">
            <v>0</v>
          </cell>
          <cell r="I251">
            <v>0</v>
          </cell>
          <cell r="J251">
            <v>152.55362041920006</v>
          </cell>
          <cell r="K251">
            <v>109.06941436342385</v>
          </cell>
          <cell r="L251">
            <v>-78.675152368319971</v>
          </cell>
          <cell r="M251">
            <v>-43.708417982399979</v>
          </cell>
          <cell r="N251">
            <v>510.64785600001073</v>
          </cell>
          <cell r="O251">
            <v>302.77074717039471</v>
          </cell>
          <cell r="P251">
            <v>0</v>
          </cell>
          <cell r="Q251">
            <v>0</v>
          </cell>
          <cell r="R251">
            <v>252.71269179999842</v>
          </cell>
          <cell r="S251">
            <v>128.09325840000051</v>
          </cell>
          <cell r="T251">
            <v>70.142284800000041</v>
          </cell>
          <cell r="U251">
            <v>43.462275867304541</v>
          </cell>
          <cell r="V251">
            <v>-25.177661801279985</v>
          </cell>
          <cell r="W251">
            <v>-13.987589889599995</v>
          </cell>
          <cell r="X251">
            <v>144.7187456000002</v>
          </cell>
          <cell r="Y251">
            <v>103.46780880471796</v>
          </cell>
          <cell r="Z251">
            <v>0</v>
          </cell>
          <cell r="AA251">
            <v>0</v>
          </cell>
          <cell r="AB251">
            <v>-1223.2488846610909</v>
          </cell>
          <cell r="AC251">
            <v>-690.17915315152504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-74.283540211481522</v>
          </cell>
          <cell r="AQ251">
            <v>136.92773331967931</v>
          </cell>
        </row>
        <row r="252">
          <cell r="B252">
            <v>40940</v>
          </cell>
          <cell r="C252" t="str">
            <v>2011/12</v>
          </cell>
          <cell r="D252">
            <v>169.11611200000047</v>
          </cell>
          <cell r="E252">
            <v>165.40450995261719</v>
          </cell>
          <cell r="F252">
            <v>-85.69914</v>
          </cell>
          <cell r="G252">
            <v>65.846537000000254</v>
          </cell>
          <cell r="H252">
            <v>0</v>
          </cell>
          <cell r="I252">
            <v>0</v>
          </cell>
          <cell r="J252">
            <v>229.95329112528995</v>
          </cell>
          <cell r="K252">
            <v>111.97056618235496</v>
          </cell>
          <cell r="L252">
            <v>-78.675152368319971</v>
          </cell>
          <cell r="M252">
            <v>-43.708417982399979</v>
          </cell>
          <cell r="N252">
            <v>488.72018880001121</v>
          </cell>
          <cell r="O252">
            <v>354.48425161218677</v>
          </cell>
          <cell r="P252">
            <v>0</v>
          </cell>
          <cell r="Q252">
            <v>0</v>
          </cell>
          <cell r="R252">
            <v>260.34276305999555</v>
          </cell>
          <cell r="S252">
            <v>148.10941350000078</v>
          </cell>
          <cell r="T252">
            <v>112.39744434488145</v>
          </cell>
          <cell r="U252">
            <v>55.772918384575931</v>
          </cell>
          <cell r="V252">
            <v>-25.177661801279985</v>
          </cell>
          <cell r="W252">
            <v>-13.987589889599995</v>
          </cell>
          <cell r="X252">
            <v>125.02427636093725</v>
          </cell>
          <cell r="Y252">
            <v>105.94837764233799</v>
          </cell>
          <cell r="Z252">
            <v>0</v>
          </cell>
          <cell r="AA252">
            <v>0</v>
          </cell>
          <cell r="AB252">
            <v>-1196.0021215215161</v>
          </cell>
          <cell r="AC252">
            <v>-660.78043164134726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-2.2737367544323206E-13</v>
          </cell>
          <cell r="AQ252">
            <v>289.06013476072656</v>
          </cell>
        </row>
        <row r="253">
          <cell r="B253">
            <v>40969</v>
          </cell>
          <cell r="C253" t="str">
            <v>2011/12</v>
          </cell>
          <cell r="D253">
            <v>118.83378400000014</v>
          </cell>
          <cell r="E253">
            <v>203.42181253380255</v>
          </cell>
          <cell r="F253">
            <v>-92.111599999999825</v>
          </cell>
          <cell r="G253">
            <v>72.535547840000135</v>
          </cell>
          <cell r="H253">
            <v>0</v>
          </cell>
          <cell r="I253">
            <v>0</v>
          </cell>
          <cell r="J253">
            <v>239.15677493289817</v>
          </cell>
          <cell r="K253">
            <v>143.18405619090834</v>
          </cell>
          <cell r="L253">
            <v>-98.343940460399978</v>
          </cell>
          <cell r="M253">
            <v>-54.635522477999977</v>
          </cell>
          <cell r="N253">
            <v>610.9575848000153</v>
          </cell>
          <cell r="O253">
            <v>440.96987135939708</v>
          </cell>
          <cell r="P253">
            <v>0</v>
          </cell>
          <cell r="Q253">
            <v>0</v>
          </cell>
          <cell r="R253">
            <v>285.62562965999814</v>
          </cell>
          <cell r="S253">
            <v>160.08155488000054</v>
          </cell>
          <cell r="T253">
            <v>111.29912095417002</v>
          </cell>
          <cell r="U253">
            <v>71.320463512727528</v>
          </cell>
          <cell r="V253">
            <v>-31.472077251599977</v>
          </cell>
          <cell r="W253">
            <v>-17.484487361999992</v>
          </cell>
          <cell r="X253">
            <v>210.39221245652942</v>
          </cell>
          <cell r="Y253">
            <v>133.2372595143764</v>
          </cell>
          <cell r="Z253">
            <v>0</v>
          </cell>
          <cell r="AA253">
            <v>0</v>
          </cell>
          <cell r="AB253">
            <v>-1354.3374890916114</v>
          </cell>
          <cell r="AC253">
            <v>-758.92490382197752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2.2737367544323206E-13</v>
          </cell>
          <cell r="AQ253">
            <v>393.70565216923501</v>
          </cell>
        </row>
        <row r="254">
          <cell r="B254">
            <v>41000</v>
          </cell>
          <cell r="C254" t="str">
            <v>2012/13</v>
          </cell>
          <cell r="D254">
            <v>10.707176339485301</v>
          </cell>
          <cell r="E254">
            <v>140.18408692760028</v>
          </cell>
          <cell r="F254">
            <v>-61.080399999999841</v>
          </cell>
          <cell r="G254">
            <v>48.784061140000006</v>
          </cell>
          <cell r="H254">
            <v>0</v>
          </cell>
          <cell r="I254">
            <v>0</v>
          </cell>
          <cell r="J254">
            <v>316.84213471680022</v>
          </cell>
          <cell r="K254">
            <v>132.36891468683618</v>
          </cell>
          <cell r="L254">
            <v>-91.467479145600009</v>
          </cell>
          <cell r="M254">
            <v>-50.815266191999989</v>
          </cell>
          <cell r="N254">
            <v>277.53186674901139</v>
          </cell>
          <cell r="O254">
            <v>286.44717281876444</v>
          </cell>
          <cell r="P254">
            <v>0</v>
          </cell>
          <cell r="Q254">
            <v>0</v>
          </cell>
          <cell r="R254">
            <v>203.10509600000051</v>
          </cell>
          <cell r="S254">
            <v>114.81950547999993</v>
          </cell>
          <cell r="T254">
            <v>153.43624799999989</v>
          </cell>
          <cell r="U254">
            <v>62.636734642276444</v>
          </cell>
          <cell r="V254">
            <v>-25.177661801279985</v>
          </cell>
          <cell r="W254">
            <v>-13.987589889599995</v>
          </cell>
          <cell r="X254">
            <v>291.60384480000033</v>
          </cell>
          <cell r="Y254">
            <v>121.82497283445393</v>
          </cell>
          <cell r="Z254">
            <v>0</v>
          </cell>
          <cell r="AA254">
            <v>0</v>
          </cell>
          <cell r="AB254">
            <v>-1075.5008256584179</v>
          </cell>
          <cell r="AC254">
            <v>-674.08810675970994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-2.2737367544323206E-13</v>
          </cell>
          <cell r="AQ254">
            <v>168.1744856886213</v>
          </cell>
        </row>
        <row r="255">
          <cell r="B255">
            <v>41030</v>
          </cell>
          <cell r="C255" t="str">
            <v>2012/13</v>
          </cell>
          <cell r="D255">
            <v>0.96235999999999999</v>
          </cell>
          <cell r="E255">
            <v>58.241896229459229</v>
          </cell>
          <cell r="F255">
            <v>-87.270339999999919</v>
          </cell>
          <cell r="G255">
            <v>68.90388598000014</v>
          </cell>
          <cell r="H255">
            <v>0</v>
          </cell>
          <cell r="I255">
            <v>0</v>
          </cell>
          <cell r="J255">
            <v>316.84213471680022</v>
          </cell>
          <cell r="K255">
            <v>131.73099344406586</v>
          </cell>
          <cell r="L255">
            <v>-91.467479145600009</v>
          </cell>
          <cell r="M255">
            <v>-50.815266191999989</v>
          </cell>
          <cell r="N255">
            <v>241.04721920000321</v>
          </cell>
          <cell r="O255">
            <v>306.3081980265149</v>
          </cell>
          <cell r="P255">
            <v>0</v>
          </cell>
          <cell r="Q255">
            <v>0</v>
          </cell>
          <cell r="R255">
            <v>189.35958045999996</v>
          </cell>
          <cell r="S255">
            <v>106.1542</v>
          </cell>
          <cell r="T255">
            <v>157.82014079999988</v>
          </cell>
          <cell r="U255">
            <v>65.615654154232402</v>
          </cell>
          <cell r="V255">
            <v>-25.177661801279985</v>
          </cell>
          <cell r="W255">
            <v>-13.987589889599995</v>
          </cell>
          <cell r="X255">
            <v>155.53865399999998</v>
          </cell>
          <cell r="Y255">
            <v>73.053358150477948</v>
          </cell>
          <cell r="Z255">
            <v>0</v>
          </cell>
          <cell r="AA255">
            <v>0</v>
          </cell>
          <cell r="AB255">
            <v>-924.32778189998271</v>
          </cell>
          <cell r="AC255">
            <v>-611.54298143785115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-66.673173670059441</v>
          </cell>
          <cell r="AQ255">
            <v>133.66234846529926</v>
          </cell>
        </row>
        <row r="256">
          <cell r="B256">
            <v>41061</v>
          </cell>
          <cell r="C256" t="str">
            <v>2012/13</v>
          </cell>
          <cell r="D256">
            <v>0</v>
          </cell>
          <cell r="E256">
            <v>0</v>
          </cell>
          <cell r="F256">
            <v>-105.58463999999999</v>
          </cell>
          <cell r="G256">
            <v>82.130905520000113</v>
          </cell>
          <cell r="H256">
            <v>0</v>
          </cell>
          <cell r="I256">
            <v>0</v>
          </cell>
          <cell r="J256">
            <v>396.05266839600023</v>
          </cell>
          <cell r="K256">
            <v>147.05002336843177</v>
          </cell>
          <cell r="L256">
            <v>-113.65327597858004</v>
          </cell>
          <cell r="M256">
            <v>-63.51908273999998</v>
          </cell>
          <cell r="N256">
            <v>211.61667920000266</v>
          </cell>
          <cell r="O256">
            <v>301.72887114149455</v>
          </cell>
          <cell r="P256">
            <v>0</v>
          </cell>
          <cell r="Q256">
            <v>0</v>
          </cell>
          <cell r="R256">
            <v>249.89814232000353</v>
          </cell>
          <cell r="S256">
            <v>137.36172792000028</v>
          </cell>
          <cell r="T256">
            <v>197.27517599999982</v>
          </cell>
          <cell r="U256">
            <v>73.246114862192982</v>
          </cell>
          <cell r="V256">
            <v>-31.472077251599977</v>
          </cell>
          <cell r="W256">
            <v>-17.484487361999992</v>
          </cell>
          <cell r="X256">
            <v>173.13940639999981</v>
          </cell>
          <cell r="Y256">
            <v>77.664345143362965</v>
          </cell>
          <cell r="Z256">
            <v>0</v>
          </cell>
          <cell r="AA256">
            <v>0</v>
          </cell>
          <cell r="AB256">
            <v>-1049.239145807235</v>
          </cell>
          <cell r="AC256">
            <v>-738.17841785348264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-71.967066721408855</v>
          </cell>
          <cell r="AQ256">
            <v>0</v>
          </cell>
        </row>
        <row r="257">
          <cell r="B257">
            <v>41091</v>
          </cell>
          <cell r="C257" t="str">
            <v>2012/13</v>
          </cell>
          <cell r="D257">
            <v>0</v>
          </cell>
          <cell r="E257">
            <v>0</v>
          </cell>
          <cell r="F257">
            <v>-88.026479999999921</v>
          </cell>
          <cell r="G257">
            <v>68.909895820000173</v>
          </cell>
          <cell r="H257">
            <v>0</v>
          </cell>
          <cell r="I257">
            <v>0</v>
          </cell>
          <cell r="J257">
            <v>316.84213471680022</v>
          </cell>
          <cell r="K257">
            <v>130.46435908241949</v>
          </cell>
          <cell r="L257">
            <v>-78.675152368319971</v>
          </cell>
          <cell r="M257">
            <v>-43.708417982399979</v>
          </cell>
          <cell r="N257">
            <v>93.000506399999523</v>
          </cell>
          <cell r="O257">
            <v>171.7071257033916</v>
          </cell>
          <cell r="P257">
            <v>0</v>
          </cell>
          <cell r="Q257">
            <v>0</v>
          </cell>
          <cell r="R257">
            <v>165.0920527600012</v>
          </cell>
          <cell r="S257">
            <v>95.704580879999625</v>
          </cell>
          <cell r="T257">
            <v>157.82014079999988</v>
          </cell>
          <cell r="U257">
            <v>64.984739287193563</v>
          </cell>
          <cell r="V257">
            <v>-25.177661801279985</v>
          </cell>
          <cell r="W257">
            <v>-13.987589889599995</v>
          </cell>
          <cell r="X257">
            <v>234.41745279999995</v>
          </cell>
          <cell r="Y257">
            <v>110.40306752565982</v>
          </cell>
          <cell r="Z257">
            <v>0</v>
          </cell>
          <cell r="AA257">
            <v>0</v>
          </cell>
          <cell r="AB257">
            <v>-800.29863350644109</v>
          </cell>
          <cell r="AC257">
            <v>-561.93442742011121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-25.005640199240247</v>
          </cell>
          <cell r="AQ257">
            <v>22.543333006553098</v>
          </cell>
        </row>
        <row r="258">
          <cell r="B258">
            <v>41122</v>
          </cell>
          <cell r="C258" t="str">
            <v>2012/13</v>
          </cell>
          <cell r="D258">
            <v>0</v>
          </cell>
          <cell r="E258">
            <v>0</v>
          </cell>
          <cell r="F258">
            <v>-86.612399999999951</v>
          </cell>
          <cell r="G258">
            <v>68.931460540000202</v>
          </cell>
          <cell r="H258">
            <v>0</v>
          </cell>
          <cell r="I258">
            <v>0</v>
          </cell>
          <cell r="J258">
            <v>316.84213471680022</v>
          </cell>
          <cell r="K258">
            <v>129.83561640306769</v>
          </cell>
          <cell r="L258">
            <v>-78.675152368319971</v>
          </cell>
          <cell r="M258">
            <v>-43.708417982399979</v>
          </cell>
          <cell r="N258">
            <v>119.42534079999965</v>
          </cell>
          <cell r="O258">
            <v>182.8409882380183</v>
          </cell>
          <cell r="P258">
            <v>0</v>
          </cell>
          <cell r="Q258">
            <v>0</v>
          </cell>
          <cell r="R258">
            <v>149.74660390000051</v>
          </cell>
          <cell r="S258">
            <v>83.248342959999604</v>
          </cell>
          <cell r="T258">
            <v>157.82014079999988</v>
          </cell>
          <cell r="U258">
            <v>64.671560428355988</v>
          </cell>
          <cell r="V258">
            <v>-25.177661801279985</v>
          </cell>
          <cell r="W258">
            <v>-13.987589889599995</v>
          </cell>
          <cell r="X258">
            <v>231.0256071999996</v>
          </cell>
          <cell r="Y258">
            <v>107.82404576452996</v>
          </cell>
          <cell r="Z258">
            <v>0</v>
          </cell>
          <cell r="AA258">
            <v>0</v>
          </cell>
          <cell r="AB258">
            <v>-811.42480794349649</v>
          </cell>
          <cell r="AC258">
            <v>-566.42262050678755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-27.030194696296576</v>
          </cell>
          <cell r="AQ258">
            <v>13.233385955184303</v>
          </cell>
        </row>
        <row r="259">
          <cell r="B259">
            <v>41153</v>
          </cell>
          <cell r="C259" t="str">
            <v>2012/13</v>
          </cell>
          <cell r="D259">
            <v>0</v>
          </cell>
          <cell r="E259">
            <v>15.362059270568709</v>
          </cell>
          <cell r="F259">
            <v>-100.39967999999999</v>
          </cell>
          <cell r="G259">
            <v>81.054731720000049</v>
          </cell>
          <cell r="H259">
            <v>0</v>
          </cell>
          <cell r="I259">
            <v>0</v>
          </cell>
          <cell r="J259">
            <v>396.05266839600023</v>
          </cell>
          <cell r="K259">
            <v>144.81540825825903</v>
          </cell>
          <cell r="L259">
            <v>-98.343940460399978</v>
          </cell>
          <cell r="M259">
            <v>-54.635522477999977</v>
          </cell>
          <cell r="N259">
            <v>208.36708345869701</v>
          </cell>
          <cell r="O259">
            <v>316.08682274521072</v>
          </cell>
          <cell r="P259">
            <v>0</v>
          </cell>
          <cell r="Q259">
            <v>0</v>
          </cell>
          <cell r="R259">
            <v>210.66739943999815</v>
          </cell>
          <cell r="S259">
            <v>114.50309525999964</v>
          </cell>
          <cell r="T259">
            <v>166.58792639999982</v>
          </cell>
          <cell r="U259">
            <v>63.477080044121038</v>
          </cell>
          <cell r="V259">
            <v>-31.472077251599977</v>
          </cell>
          <cell r="W259">
            <v>-17.484487361999992</v>
          </cell>
          <cell r="X259">
            <v>342.44595000000078</v>
          </cell>
          <cell r="Y259">
            <v>124.69390982202678</v>
          </cell>
          <cell r="Z259">
            <v>0</v>
          </cell>
          <cell r="AA259">
            <v>0</v>
          </cell>
          <cell r="AB259">
            <v>-1093.905329982696</v>
          </cell>
          <cell r="AC259">
            <v>-744.33439379220488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43.538703487981138</v>
          </cell>
        </row>
        <row r="260">
          <cell r="B260">
            <v>41183</v>
          </cell>
          <cell r="C260" t="str">
            <v>2012/13</v>
          </cell>
          <cell r="D260">
            <v>44.417823999999875</v>
          </cell>
          <cell r="E260">
            <v>96.452872830312899</v>
          </cell>
          <cell r="F260">
            <v>-68.70071999999972</v>
          </cell>
          <cell r="G260">
            <v>54.70228053999999</v>
          </cell>
          <cell r="H260">
            <v>0</v>
          </cell>
          <cell r="I260">
            <v>0</v>
          </cell>
          <cell r="J260">
            <v>183.0096699433912</v>
          </cell>
          <cell r="K260">
            <v>100.99403257084165</v>
          </cell>
          <cell r="L260">
            <v>-78.857270776579966</v>
          </cell>
          <cell r="M260">
            <v>-43.708417982399979</v>
          </cell>
          <cell r="N260">
            <v>432.66291520000755</v>
          </cell>
          <cell r="O260">
            <v>305.60689778290782</v>
          </cell>
          <cell r="P260">
            <v>0</v>
          </cell>
          <cell r="Q260">
            <v>0</v>
          </cell>
          <cell r="R260">
            <v>203.03576679999733</v>
          </cell>
          <cell r="S260">
            <v>111.76589792000023</v>
          </cell>
          <cell r="T260">
            <v>88.632865574069129</v>
          </cell>
          <cell r="U260">
            <v>50.305469802923945</v>
          </cell>
          <cell r="V260">
            <v>-25.177661801279985</v>
          </cell>
          <cell r="W260">
            <v>-13.987589889599995</v>
          </cell>
          <cell r="X260">
            <v>166.70738207228379</v>
          </cell>
          <cell r="Y260">
            <v>90.77184415482607</v>
          </cell>
          <cell r="Z260">
            <v>0</v>
          </cell>
          <cell r="AA260">
            <v>0</v>
          </cell>
          <cell r="AB260">
            <v>-945.73077101188915</v>
          </cell>
          <cell r="AC260">
            <v>-576.26509551682511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176.63819221298763</v>
          </cell>
        </row>
        <row r="261">
          <cell r="B261">
            <v>41214</v>
          </cell>
          <cell r="C261" t="str">
            <v>2012/13</v>
          </cell>
          <cell r="D261">
            <v>166.81921400000201</v>
          </cell>
          <cell r="E261">
            <v>157.45758942441176</v>
          </cell>
          <cell r="F261">
            <v>-79.424159999999915</v>
          </cell>
          <cell r="G261">
            <v>61.669541080000194</v>
          </cell>
          <cell r="H261">
            <v>0</v>
          </cell>
          <cell r="I261">
            <v>0</v>
          </cell>
          <cell r="J261">
            <v>133.92935724714991</v>
          </cell>
          <cell r="K261">
            <v>90.373431108020156</v>
          </cell>
          <cell r="L261">
            <v>-78.493033960059989</v>
          </cell>
          <cell r="M261">
            <v>-43.708417982399979</v>
          </cell>
          <cell r="N261">
            <v>504.9183770000086</v>
          </cell>
          <cell r="O261">
            <v>339.77908278553605</v>
          </cell>
          <cell r="P261">
            <v>0</v>
          </cell>
          <cell r="Q261">
            <v>0</v>
          </cell>
          <cell r="R261">
            <v>237.56632380000002</v>
          </cell>
          <cell r="S261">
            <v>129.49359040000002</v>
          </cell>
          <cell r="T261">
            <v>64.862926210292116</v>
          </cell>
          <cell r="U261">
            <v>45.015312230474379</v>
          </cell>
          <cell r="V261">
            <v>-25.177661801279985</v>
          </cell>
          <cell r="W261">
            <v>-13.987589889599995</v>
          </cell>
          <cell r="X261">
            <v>223.3142040362203</v>
          </cell>
          <cell r="Y261">
            <v>83.296448375543832</v>
          </cell>
          <cell r="Z261">
            <v>0</v>
          </cell>
          <cell r="AA261">
            <v>0</v>
          </cell>
          <cell r="AB261">
            <v>-1148.315546532333</v>
          </cell>
          <cell r="AC261">
            <v>-673.36605504901559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176.02293248297076</v>
          </cell>
        </row>
        <row r="262">
          <cell r="B262">
            <v>41244</v>
          </cell>
          <cell r="C262" t="str">
            <v>2012/13</v>
          </cell>
          <cell r="D262">
            <v>377.46901599998614</v>
          </cell>
          <cell r="E262">
            <v>197.94338896280894</v>
          </cell>
          <cell r="F262">
            <v>-106.8416</v>
          </cell>
          <cell r="G262">
            <v>82.780852040000099</v>
          </cell>
          <cell r="H262">
            <v>0</v>
          </cell>
          <cell r="I262">
            <v>0</v>
          </cell>
          <cell r="J262">
            <v>117.23405574638642</v>
          </cell>
          <cell r="K262">
            <v>75.964678450006119</v>
          </cell>
          <cell r="L262">
            <v>-98.343940460399978</v>
          </cell>
          <cell r="M262">
            <v>-54.635522477999977</v>
          </cell>
          <cell r="N262">
            <v>837.47719419998339</v>
          </cell>
          <cell r="O262">
            <v>422.67699550859027</v>
          </cell>
          <cell r="P262">
            <v>0</v>
          </cell>
          <cell r="Q262">
            <v>0</v>
          </cell>
          <cell r="R262">
            <v>304.96664012000224</v>
          </cell>
          <cell r="S262">
            <v>171.99590556000129</v>
          </cell>
          <cell r="T262">
            <v>72.41737378215619</v>
          </cell>
          <cell r="U262">
            <v>37.838263713007962</v>
          </cell>
          <cell r="V262">
            <v>-31.472077251599977</v>
          </cell>
          <cell r="W262">
            <v>-17.484487361999992</v>
          </cell>
          <cell r="X262">
            <v>80.305686415764768</v>
          </cell>
          <cell r="Y262">
            <v>71.469568466947024</v>
          </cell>
          <cell r="Z262">
            <v>0</v>
          </cell>
          <cell r="AA262">
            <v>0</v>
          </cell>
          <cell r="AB262">
            <v>-1553.2123485522791</v>
          </cell>
          <cell r="AC262">
            <v>-905.33541964219626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83.21422321916566</v>
          </cell>
        </row>
        <row r="263">
          <cell r="B263">
            <v>41275</v>
          </cell>
          <cell r="C263" t="str">
            <v>2012/13</v>
          </cell>
          <cell r="D263">
            <v>183.2637860000022</v>
          </cell>
          <cell r="E263">
            <v>204.46287191283199</v>
          </cell>
          <cell r="F263">
            <v>-53.921620000000004</v>
          </cell>
          <cell r="G263">
            <v>68.560235080000027</v>
          </cell>
          <cell r="H263">
            <v>0</v>
          </cell>
          <cell r="I263">
            <v>0</v>
          </cell>
          <cell r="J263">
            <v>233.51362041920004</v>
          </cell>
          <cell r="K263">
            <v>98.437359921349113</v>
          </cell>
          <cell r="L263">
            <v>-78.675152368319971</v>
          </cell>
          <cell r="M263">
            <v>-43.708417982399979</v>
          </cell>
          <cell r="N263">
            <v>478.91629360000729</v>
          </cell>
          <cell r="O263">
            <v>437.46560196757491</v>
          </cell>
          <cell r="P263">
            <v>0</v>
          </cell>
          <cell r="Q263">
            <v>0</v>
          </cell>
          <cell r="R263">
            <v>249.06937359999907</v>
          </cell>
          <cell r="S263">
            <v>222.314646119999</v>
          </cell>
          <cell r="T263">
            <v>73.064880000000002</v>
          </cell>
          <cell r="U263">
            <v>44.128784244519913</v>
          </cell>
          <cell r="V263">
            <v>-25.177661801279985</v>
          </cell>
          <cell r="W263">
            <v>-13.987589889599995</v>
          </cell>
          <cell r="X263">
            <v>144.7068860000002</v>
          </cell>
          <cell r="Y263">
            <v>93.361900535695924</v>
          </cell>
          <cell r="Z263">
            <v>0</v>
          </cell>
          <cell r="AA263">
            <v>0</v>
          </cell>
          <cell r="AB263">
            <v>-1260.1266993434451</v>
          </cell>
          <cell r="AC263">
            <v>-710.98628343114729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-55.366293893836428</v>
          </cell>
          <cell r="AQ263">
            <v>400.04910847882365</v>
          </cell>
        </row>
        <row r="264">
          <cell r="B264">
            <v>41306</v>
          </cell>
          <cell r="C264" t="str">
            <v>2012/13</v>
          </cell>
          <cell r="D264">
            <v>122.97389600000012</v>
          </cell>
          <cell r="E264">
            <v>217.41438421292347</v>
          </cell>
          <cell r="F264">
            <v>-65.126239999999996</v>
          </cell>
          <cell r="G264">
            <v>89.900332400000423</v>
          </cell>
          <cell r="H264">
            <v>0</v>
          </cell>
          <cell r="I264">
            <v>0</v>
          </cell>
          <cell r="J264">
            <v>265.89762041920005</v>
          </cell>
          <cell r="K264">
            <v>97.599600234309605</v>
          </cell>
          <cell r="L264">
            <v>-78.675152368319971</v>
          </cell>
          <cell r="M264">
            <v>-43.708417982399979</v>
          </cell>
          <cell r="N264">
            <v>376.48623040000604</v>
          </cell>
          <cell r="O264">
            <v>468.84636410401197</v>
          </cell>
          <cell r="P264">
            <v>0</v>
          </cell>
          <cell r="Q264">
            <v>0</v>
          </cell>
          <cell r="R264">
            <v>223.36846959999787</v>
          </cell>
          <cell r="S264">
            <v>223.26914029999782</v>
          </cell>
          <cell r="T264">
            <v>129.7474752</v>
          </cell>
          <cell r="U264">
            <v>48.61469155537052</v>
          </cell>
          <cell r="V264">
            <v>-25.177661801279985</v>
          </cell>
          <cell r="W264">
            <v>-13.987589889599995</v>
          </cell>
          <cell r="X264">
            <v>144.33923840000017</v>
          </cell>
          <cell r="Y264">
            <v>92.376638199132287</v>
          </cell>
          <cell r="Z264">
            <v>0</v>
          </cell>
          <cell r="AA264">
            <v>0</v>
          </cell>
          <cell r="AB264">
            <v>-1232.0585162178354</v>
          </cell>
          <cell r="AC264">
            <v>-680.70126591257326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-138.22464036823112</v>
          </cell>
          <cell r="AQ264">
            <v>499.62387722117273</v>
          </cell>
        </row>
        <row r="265">
          <cell r="B265">
            <v>41334</v>
          </cell>
          <cell r="C265" t="str">
            <v>2012/13</v>
          </cell>
          <cell r="D265">
            <v>133.46362000000124</v>
          </cell>
          <cell r="E265">
            <v>266.43396253088861</v>
          </cell>
          <cell r="F265">
            <v>-81.663119999999793</v>
          </cell>
          <cell r="G265">
            <v>111.03208859999968</v>
          </cell>
          <cell r="H265">
            <v>0</v>
          </cell>
          <cell r="I265">
            <v>0</v>
          </cell>
          <cell r="J265">
            <v>332.37202552399987</v>
          </cell>
          <cell r="K265">
            <v>115.07825674419506</v>
          </cell>
          <cell r="L265">
            <v>-98.343940460399978</v>
          </cell>
          <cell r="M265">
            <v>-54.635522477999977</v>
          </cell>
          <cell r="N265">
            <v>470.60778800000986</v>
          </cell>
          <cell r="O265">
            <v>583.23358492226953</v>
          </cell>
          <cell r="P265">
            <v>0</v>
          </cell>
          <cell r="Q265">
            <v>0</v>
          </cell>
          <cell r="R265">
            <v>248.93464320000049</v>
          </cell>
          <cell r="S265">
            <v>248.93464320000049</v>
          </cell>
          <cell r="T265">
            <v>162.18434399999998</v>
          </cell>
          <cell r="U265">
            <v>57.320869582641393</v>
          </cell>
          <cell r="V265">
            <v>-31.472077251599977</v>
          </cell>
          <cell r="W265">
            <v>-17.484487361999992</v>
          </cell>
          <cell r="X265">
            <v>177.24962839999969</v>
          </cell>
          <cell r="Y265">
            <v>107.1645662444749</v>
          </cell>
          <cell r="Z265">
            <v>0</v>
          </cell>
          <cell r="AA265">
            <v>0</v>
          </cell>
          <cell r="AB265">
            <v>-1395.1672887884431</v>
          </cell>
          <cell r="AC265">
            <v>-781.80454206397303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-81.834377376431803</v>
          </cell>
          <cell r="AQ265">
            <v>635.27341992049651</v>
          </cell>
        </row>
        <row r="266">
          <cell r="B266">
            <v>41365</v>
          </cell>
          <cell r="C266" t="str">
            <v>2013/14</v>
          </cell>
          <cell r="D266">
            <v>0</v>
          </cell>
          <cell r="E266">
            <v>0</v>
          </cell>
          <cell r="F266">
            <v>-65.990399999999994</v>
          </cell>
          <cell r="G266">
            <v>96.628800000000325</v>
          </cell>
          <cell r="H266">
            <v>0</v>
          </cell>
          <cell r="I266">
            <v>0</v>
          </cell>
          <cell r="J266">
            <v>316.84213471680022</v>
          </cell>
          <cell r="K266">
            <v>124.91354001634519</v>
          </cell>
          <cell r="L266">
            <v>-91.467479145600009</v>
          </cell>
          <cell r="M266">
            <v>-50.815266191999989</v>
          </cell>
          <cell r="N266">
            <v>271.94683120000195</v>
          </cell>
          <cell r="O266">
            <v>303.30938216749075</v>
          </cell>
          <cell r="P266">
            <v>0</v>
          </cell>
          <cell r="Q266">
            <v>0</v>
          </cell>
          <cell r="R266">
            <v>167.94674639999965</v>
          </cell>
          <cell r="S266">
            <v>167.94674639999965</v>
          </cell>
          <cell r="T266">
            <v>157.78659059999993</v>
          </cell>
          <cell r="U266">
            <v>62.196048884626414</v>
          </cell>
          <cell r="V266">
            <v>-25.177661801279985</v>
          </cell>
          <cell r="W266">
            <v>-13.987589889599995</v>
          </cell>
          <cell r="X266">
            <v>232.24185120000018</v>
          </cell>
          <cell r="Y266">
            <v>114.96346143767306</v>
          </cell>
          <cell r="Z266">
            <v>0</v>
          </cell>
          <cell r="AA266">
            <v>0</v>
          </cell>
          <cell r="AB266">
            <v>-1110.6281587384408</v>
          </cell>
          <cell r="AC266">
            <v>-696.10474950559933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-146.4995455685189</v>
          </cell>
          <cell r="AQ266">
            <v>109.05037331893595</v>
          </cell>
        </row>
        <row r="267">
          <cell r="B267">
            <v>41395</v>
          </cell>
          <cell r="C267" t="str">
            <v>2013/14</v>
          </cell>
          <cell r="D267">
            <v>0</v>
          </cell>
          <cell r="E267">
            <v>0</v>
          </cell>
          <cell r="F267">
            <v>-71.528879999999745</v>
          </cell>
          <cell r="G267">
            <v>96.785920000000317</v>
          </cell>
          <cell r="H267">
            <v>0</v>
          </cell>
          <cell r="I267">
            <v>0</v>
          </cell>
          <cell r="J267">
            <v>280.77319593279992</v>
          </cell>
          <cell r="K267">
            <v>124.31154822035148</v>
          </cell>
          <cell r="L267">
            <v>-91.467479145600009</v>
          </cell>
          <cell r="M267">
            <v>-50.815266191999989</v>
          </cell>
          <cell r="N267">
            <v>127.45338719999847</v>
          </cell>
          <cell r="O267">
            <v>318.54364741288862</v>
          </cell>
          <cell r="P267">
            <v>0</v>
          </cell>
          <cell r="Q267">
            <v>0</v>
          </cell>
          <cell r="R267">
            <v>160.88930879999899</v>
          </cell>
          <cell r="S267">
            <v>160.88930879999921</v>
          </cell>
          <cell r="T267">
            <v>144.66846240000001</v>
          </cell>
          <cell r="U267">
            <v>52.632002847812224</v>
          </cell>
          <cell r="V267">
            <v>-25.177661801279985</v>
          </cell>
          <cell r="W267">
            <v>-13.987589889599995</v>
          </cell>
          <cell r="X267">
            <v>179.1252672</v>
          </cell>
          <cell r="Y267">
            <v>91.393529280205087</v>
          </cell>
          <cell r="Z267">
            <v>0</v>
          </cell>
          <cell r="AA267">
            <v>0</v>
          </cell>
          <cell r="AB267">
            <v>-954.5175958873798</v>
          </cell>
          <cell r="AC267">
            <v>-631.51681454817606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-249.78199530146219</v>
          </cell>
          <cell r="AQ267">
            <v>148.23628593148089</v>
          </cell>
        </row>
        <row r="268">
          <cell r="B268">
            <v>41426</v>
          </cell>
          <cell r="C268" t="str">
            <v>2013/14</v>
          </cell>
          <cell r="D268">
            <v>0</v>
          </cell>
          <cell r="E268">
            <v>0</v>
          </cell>
          <cell r="F268">
            <v>-90.618959999999589</v>
          </cell>
          <cell r="G268">
            <v>114.93328</v>
          </cell>
          <cell r="H268">
            <v>0</v>
          </cell>
          <cell r="I268">
            <v>0</v>
          </cell>
          <cell r="J268">
            <v>332.93202552399987</v>
          </cell>
          <cell r="K268">
            <v>135.56007786665953</v>
          </cell>
          <cell r="L268">
            <v>-113.65327597858004</v>
          </cell>
          <cell r="M268">
            <v>-63.51908273999998</v>
          </cell>
          <cell r="N268">
            <v>152.3671199999994</v>
          </cell>
          <cell r="O268">
            <v>196.01299971783581</v>
          </cell>
          <cell r="P268">
            <v>0</v>
          </cell>
          <cell r="Q268">
            <v>0</v>
          </cell>
          <cell r="R268">
            <v>217.14376800000116</v>
          </cell>
          <cell r="S268">
            <v>217.76233962000111</v>
          </cell>
          <cell r="T268">
            <v>162.18434399999998</v>
          </cell>
          <cell r="U268">
            <v>67.522934078504534</v>
          </cell>
          <cell r="V268">
            <v>-31.472077251599977</v>
          </cell>
          <cell r="W268">
            <v>-17.484487361999992</v>
          </cell>
          <cell r="X268">
            <v>268.06863946666624</v>
          </cell>
          <cell r="Y268">
            <v>111.50027694199817</v>
          </cell>
          <cell r="Z268">
            <v>0</v>
          </cell>
          <cell r="AA268">
            <v>0</v>
          </cell>
          <cell r="AB268">
            <v>-1083.5087363794282</v>
          </cell>
          <cell r="AC268">
            <v>-762.28833812299922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-186.55715261894125</v>
          </cell>
          <cell r="AQ268">
            <v>0</v>
          </cell>
        </row>
        <row r="269">
          <cell r="B269">
            <v>41456</v>
          </cell>
          <cell r="C269" t="str">
            <v>2013/14</v>
          </cell>
          <cell r="D269">
            <v>0</v>
          </cell>
          <cell r="E269">
            <v>0</v>
          </cell>
          <cell r="F269">
            <v>-66.343919999999997</v>
          </cell>
          <cell r="G269">
            <v>96.785920000000317</v>
          </cell>
          <cell r="H269">
            <v>0</v>
          </cell>
          <cell r="I269">
            <v>0</v>
          </cell>
          <cell r="J269">
            <v>266.34562041920003</v>
          </cell>
          <cell r="K269">
            <v>123.1162541258587</v>
          </cell>
          <cell r="L269">
            <v>-78.675152368319971</v>
          </cell>
          <cell r="M269">
            <v>-43.708417982399979</v>
          </cell>
          <cell r="N269">
            <v>141.05447999999882</v>
          </cell>
          <cell r="O269">
            <v>450.23483081437524</v>
          </cell>
          <cell r="P269">
            <v>0</v>
          </cell>
          <cell r="Q269">
            <v>0</v>
          </cell>
          <cell r="R269">
            <v>126.99828912000028</v>
          </cell>
          <cell r="S269">
            <v>127.19717358000028</v>
          </cell>
          <cell r="T269">
            <v>129.7474752</v>
          </cell>
          <cell r="U269">
            <v>61.324623312106667</v>
          </cell>
          <cell r="V269">
            <v>-25.177661801279985</v>
          </cell>
          <cell r="W269">
            <v>-13.987589889599995</v>
          </cell>
          <cell r="X269">
            <v>220.93569920000002</v>
          </cell>
          <cell r="Y269">
            <v>104.18486867495059</v>
          </cell>
          <cell r="Z269">
            <v>0</v>
          </cell>
          <cell r="AA269">
            <v>0</v>
          </cell>
          <cell r="AB269">
            <v>-826.43748527855178</v>
          </cell>
          <cell r="AC269">
            <v>-580.28797706897728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-111.55265550895263</v>
          </cell>
          <cell r="AQ269">
            <v>324.85968556631462</v>
          </cell>
        </row>
        <row r="270">
          <cell r="B270">
            <v>41487</v>
          </cell>
          <cell r="C270" t="str">
            <v>2013/14</v>
          </cell>
          <cell r="D270">
            <v>0</v>
          </cell>
          <cell r="E270">
            <v>0</v>
          </cell>
          <cell r="F270">
            <v>-65.990399999999994</v>
          </cell>
          <cell r="G270">
            <v>96.785920000000317</v>
          </cell>
          <cell r="H270">
            <v>0</v>
          </cell>
          <cell r="I270">
            <v>0</v>
          </cell>
          <cell r="J270">
            <v>266.34562041920003</v>
          </cell>
          <cell r="K270">
            <v>122.52292393180973</v>
          </cell>
          <cell r="L270">
            <v>-78.675152368319971</v>
          </cell>
          <cell r="M270">
            <v>-43.708417982399979</v>
          </cell>
          <cell r="N270">
            <v>141.05447999999882</v>
          </cell>
          <cell r="O270">
            <v>394.27992917976047</v>
          </cell>
          <cell r="P270">
            <v>0</v>
          </cell>
          <cell r="Q270">
            <v>0</v>
          </cell>
          <cell r="R270">
            <v>129.16175295999929</v>
          </cell>
          <cell r="S270">
            <v>129.24602819999927</v>
          </cell>
          <cell r="T270">
            <v>129.7474752</v>
          </cell>
          <cell r="U270">
            <v>61.029083532179996</v>
          </cell>
          <cell r="V270">
            <v>-25.177661801279985</v>
          </cell>
          <cell r="W270">
            <v>-13.987589889599995</v>
          </cell>
          <cell r="X270">
            <v>218.41751079999969</v>
          </cell>
          <cell r="Y270">
            <v>101.85841935573382</v>
          </cell>
          <cell r="Z270">
            <v>0</v>
          </cell>
          <cell r="AA270">
            <v>0</v>
          </cell>
          <cell r="AB270">
            <v>-837.92705584328337</v>
          </cell>
          <cell r="AC270">
            <v>-584.92276070186415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-123.0434306336856</v>
          </cell>
          <cell r="AQ270">
            <v>263.10353562561943</v>
          </cell>
        </row>
        <row r="271">
          <cell r="B271">
            <v>41518</v>
          </cell>
          <cell r="C271" t="str">
            <v>2013/14</v>
          </cell>
          <cell r="D271">
            <v>0</v>
          </cell>
          <cell r="E271">
            <v>0</v>
          </cell>
          <cell r="F271">
            <v>-80.131199999999779</v>
          </cell>
          <cell r="G271">
            <v>103.69919999999999</v>
          </cell>
          <cell r="H271">
            <v>0</v>
          </cell>
          <cell r="I271">
            <v>0</v>
          </cell>
          <cell r="J271">
            <v>396.05266839600023</v>
          </cell>
          <cell r="K271">
            <v>129.79843675801843</v>
          </cell>
          <cell r="L271">
            <v>-98.343940460399978</v>
          </cell>
          <cell r="M271">
            <v>-54.635522477999977</v>
          </cell>
          <cell r="N271">
            <v>284.17279346994741</v>
          </cell>
          <cell r="O271">
            <v>280.0099491868981</v>
          </cell>
          <cell r="P271">
            <v>0</v>
          </cell>
          <cell r="Q271">
            <v>0</v>
          </cell>
          <cell r="R271">
            <v>182.60981327999821</v>
          </cell>
          <cell r="S271">
            <v>182.60981327999821</v>
          </cell>
          <cell r="T271">
            <v>197.27517599999982</v>
          </cell>
          <cell r="U271">
            <v>64.653041121188238</v>
          </cell>
          <cell r="V271">
            <v>-31.472077251599977</v>
          </cell>
          <cell r="W271">
            <v>-17.484487361999992</v>
          </cell>
          <cell r="X271">
            <v>279.47054600000041</v>
          </cell>
          <cell r="Y271">
            <v>111.76348402982416</v>
          </cell>
          <cell r="Z271">
            <v>0</v>
          </cell>
          <cell r="AA271">
            <v>0</v>
          </cell>
          <cell r="AB271">
            <v>-1129.6337794339463</v>
          </cell>
          <cell r="AC271">
            <v>-768.64537668489493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31.768537851032306</v>
          </cell>
        </row>
        <row r="272">
          <cell r="B272">
            <v>41548</v>
          </cell>
          <cell r="C272" t="str">
            <v>2013/14</v>
          </cell>
          <cell r="D272">
            <v>0</v>
          </cell>
          <cell r="E272">
            <v>0</v>
          </cell>
          <cell r="F272">
            <v>-62.690879999999915</v>
          </cell>
          <cell r="G272">
            <v>75.771119999999769</v>
          </cell>
          <cell r="H272">
            <v>0</v>
          </cell>
          <cell r="I272">
            <v>0</v>
          </cell>
          <cell r="J272">
            <v>251.91804490560014</v>
          </cell>
          <cell r="K272">
            <v>86.284849306122979</v>
          </cell>
          <cell r="L272">
            <v>-78.857270776579966</v>
          </cell>
          <cell r="M272">
            <v>-43.708417982399979</v>
          </cell>
          <cell r="N272">
            <v>350.1843424000009</v>
          </cell>
          <cell r="O272">
            <v>337.12078707971614</v>
          </cell>
          <cell r="P272">
            <v>0</v>
          </cell>
          <cell r="Q272">
            <v>0</v>
          </cell>
          <cell r="R272">
            <v>176.05809586000058</v>
          </cell>
          <cell r="S272">
            <v>176.37890544000049</v>
          </cell>
          <cell r="T272">
            <v>114.96411839999999</v>
          </cell>
          <cell r="U272">
            <v>38.680898204127999</v>
          </cell>
          <cell r="V272">
            <v>-25.177661801279985</v>
          </cell>
          <cell r="W272">
            <v>-13.987589889599995</v>
          </cell>
          <cell r="X272">
            <v>212.91726800000012</v>
          </cell>
          <cell r="Y272">
            <v>77.423566183898146</v>
          </cell>
          <cell r="Z272">
            <v>0</v>
          </cell>
          <cell r="AA272">
            <v>0</v>
          </cell>
          <cell r="AB272">
            <v>-976.61963599906755</v>
          </cell>
          <cell r="AC272">
            <v>-595.08670445442715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-37.303579011325724</v>
          </cell>
          <cell r="AQ272">
            <v>138.87741388743837</v>
          </cell>
        </row>
        <row r="273">
          <cell r="B273">
            <v>41579</v>
          </cell>
          <cell r="C273" t="str">
            <v>2013/14</v>
          </cell>
          <cell r="D273">
            <v>0</v>
          </cell>
          <cell r="E273">
            <v>0</v>
          </cell>
          <cell r="F273">
            <v>-23.450160000000093</v>
          </cell>
          <cell r="G273">
            <v>49.374960000000129</v>
          </cell>
          <cell r="H273">
            <v>0</v>
          </cell>
          <cell r="I273">
            <v>0</v>
          </cell>
          <cell r="J273">
            <v>251.91804490560014</v>
          </cell>
          <cell r="K273">
            <v>80.05694542910507</v>
          </cell>
          <cell r="L273">
            <v>-78.493033960059989</v>
          </cell>
          <cell r="M273">
            <v>-43.708417982399979</v>
          </cell>
          <cell r="N273">
            <v>427.45281599999976</v>
          </cell>
          <cell r="O273">
            <v>447.87990130858083</v>
          </cell>
          <cell r="P273">
            <v>0</v>
          </cell>
          <cell r="Q273">
            <v>0</v>
          </cell>
          <cell r="R273">
            <v>207.0731616000009</v>
          </cell>
          <cell r="S273">
            <v>207.66236160000128</v>
          </cell>
          <cell r="T273">
            <v>121.72671359999997</v>
          </cell>
          <cell r="U273">
            <v>39.876635760367812</v>
          </cell>
          <cell r="V273">
            <v>-25.177661801279985</v>
          </cell>
          <cell r="W273">
            <v>-13.987589889599995</v>
          </cell>
          <cell r="X273">
            <v>97.454286400000043</v>
          </cell>
          <cell r="Y273">
            <v>73.679951408410233</v>
          </cell>
          <cell r="Z273">
            <v>0</v>
          </cell>
          <cell r="AA273">
            <v>0</v>
          </cell>
          <cell r="AB273">
            <v>-1185.8211083335668</v>
          </cell>
          <cell r="AC273">
            <v>-695.35911459502506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-207.31694158930611</v>
          </cell>
          <cell r="AQ273">
            <v>145.47563303944025</v>
          </cell>
        </row>
        <row r="274">
          <cell r="B274">
            <v>41609</v>
          </cell>
          <cell r="C274" t="str">
            <v>2013/14</v>
          </cell>
          <cell r="D274">
            <v>0</v>
          </cell>
          <cell r="E274">
            <v>0</v>
          </cell>
          <cell r="F274">
            <v>-80.916799999999796</v>
          </cell>
          <cell r="G274">
            <v>113.91200000000001</v>
          </cell>
          <cell r="H274">
            <v>0</v>
          </cell>
          <cell r="I274">
            <v>0</v>
          </cell>
          <cell r="J274">
            <v>355.47511226400007</v>
          </cell>
          <cell r="K274">
            <v>62.789777687013824</v>
          </cell>
          <cell r="L274">
            <v>-98.343940460399978</v>
          </cell>
          <cell r="M274">
            <v>-54.635522477999977</v>
          </cell>
          <cell r="N274">
            <v>730.53307339999265</v>
          </cell>
          <cell r="O274">
            <v>557.15181017568727</v>
          </cell>
          <cell r="P274">
            <v>0</v>
          </cell>
          <cell r="Q274">
            <v>0</v>
          </cell>
          <cell r="R274">
            <v>257.00668320000074</v>
          </cell>
          <cell r="S274">
            <v>257.03614320000077</v>
          </cell>
          <cell r="T274">
            <v>162.18434399999998</v>
          </cell>
          <cell r="U274">
            <v>31.27580100488375</v>
          </cell>
          <cell r="V274">
            <v>-31.472077251599977</v>
          </cell>
          <cell r="W274">
            <v>-17.484487361999992</v>
          </cell>
          <cell r="X274">
            <v>179.62945479999982</v>
          </cell>
          <cell r="Y274">
            <v>59.074275136697501</v>
          </cell>
          <cell r="Z274">
            <v>0</v>
          </cell>
          <cell r="AA274">
            <v>0</v>
          </cell>
          <cell r="AB274">
            <v>-1603.9423956242554</v>
          </cell>
          <cell r="AC274">
            <v>-934.90491701142867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-129.84654567226175</v>
          </cell>
          <cell r="AQ274">
            <v>74.214880352854379</v>
          </cell>
        </row>
        <row r="275">
          <cell r="B275">
            <v>41640</v>
          </cell>
          <cell r="C275" t="str">
            <v>2013/14</v>
          </cell>
          <cell r="D275">
            <v>0</v>
          </cell>
          <cell r="E275">
            <v>0</v>
          </cell>
          <cell r="F275">
            <v>-49.492800000000003</v>
          </cell>
          <cell r="G275">
            <v>68.991784800000303</v>
          </cell>
          <cell r="H275">
            <v>0</v>
          </cell>
          <cell r="I275">
            <v>0</v>
          </cell>
          <cell r="J275">
            <v>152.55362041920006</v>
          </cell>
          <cell r="K275">
            <v>97.321934418344426</v>
          </cell>
          <cell r="L275">
            <v>-78.675152368319971</v>
          </cell>
          <cell r="M275">
            <v>-43.708417982399979</v>
          </cell>
          <cell r="N275">
            <v>289.34512160000151</v>
          </cell>
          <cell r="O275">
            <v>332.68004785220995</v>
          </cell>
          <cell r="P275">
            <v>0</v>
          </cell>
          <cell r="Q275">
            <v>0</v>
          </cell>
          <cell r="R275">
            <v>202.06967519999867</v>
          </cell>
          <cell r="S275">
            <v>202.06967519999867</v>
          </cell>
          <cell r="T275">
            <v>71.603582400000022</v>
          </cell>
          <cell r="U275">
            <v>41.204927480923423</v>
          </cell>
          <cell r="V275">
            <v>-25.177661801279985</v>
          </cell>
          <cell r="W275">
            <v>-13.987589889599995</v>
          </cell>
          <cell r="X275">
            <v>144.69502640000019</v>
          </cell>
          <cell r="Y275">
            <v>92.284315467524436</v>
          </cell>
          <cell r="Z275">
            <v>0</v>
          </cell>
          <cell r="AA275">
            <v>0</v>
          </cell>
          <cell r="AB275">
            <v>-1301.2841668551678</v>
          </cell>
          <cell r="AC275">
            <v>-734.20807126950069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-594.36275500556724</v>
          </cell>
          <cell r="AQ275">
            <v>42.648606077500403</v>
          </cell>
        </row>
        <row r="276">
          <cell r="B276">
            <v>41671</v>
          </cell>
          <cell r="C276" t="str">
            <v>2013/14</v>
          </cell>
          <cell r="D276">
            <v>0</v>
          </cell>
          <cell r="E276">
            <v>0</v>
          </cell>
          <cell r="F276">
            <v>-65.990399999999994</v>
          </cell>
          <cell r="G276">
            <v>90.893920000000435</v>
          </cell>
          <cell r="H276">
            <v>0</v>
          </cell>
          <cell r="I276">
            <v>0</v>
          </cell>
          <cell r="J276">
            <v>284.38008981120015</v>
          </cell>
          <cell r="K276">
            <v>100.29511472928579</v>
          </cell>
          <cell r="L276">
            <v>-78.675152368319971</v>
          </cell>
          <cell r="M276">
            <v>-43.708417982399979</v>
          </cell>
          <cell r="N276">
            <v>375.99130240000108</v>
          </cell>
          <cell r="O276">
            <v>441.43569816495801</v>
          </cell>
          <cell r="P276">
            <v>0</v>
          </cell>
          <cell r="Q276">
            <v>0</v>
          </cell>
          <cell r="R276">
            <v>244.25875199999822</v>
          </cell>
          <cell r="S276">
            <v>244.25875199999822</v>
          </cell>
          <cell r="T276">
            <v>129.7474752</v>
          </cell>
          <cell r="U276">
            <v>49.957336458031016</v>
          </cell>
          <cell r="V276">
            <v>-25.177661801279985</v>
          </cell>
          <cell r="W276">
            <v>-13.987589889599995</v>
          </cell>
          <cell r="X276">
            <v>144.34714480000019</v>
          </cell>
          <cell r="Y276">
            <v>94.941419253913267</v>
          </cell>
          <cell r="Z276">
            <v>0</v>
          </cell>
          <cell r="AA276">
            <v>0</v>
          </cell>
          <cell r="AB276">
            <v>-1272.2992383453779</v>
          </cell>
          <cell r="AC276">
            <v>-702.93390351288929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-263.41768830377828</v>
          </cell>
          <cell r="AQ276">
            <v>261.15232922129746</v>
          </cell>
        </row>
        <row r="277">
          <cell r="B277">
            <v>41699</v>
          </cell>
          <cell r="C277" t="str">
            <v>2013/14</v>
          </cell>
          <cell r="D277">
            <v>0</v>
          </cell>
          <cell r="E277">
            <v>0</v>
          </cell>
          <cell r="F277">
            <v>-75.181919999999693</v>
          </cell>
          <cell r="G277">
            <v>86.843749379999679</v>
          </cell>
          <cell r="H277">
            <v>0</v>
          </cell>
          <cell r="I277">
            <v>0</v>
          </cell>
          <cell r="J277">
            <v>332.93202552399987</v>
          </cell>
          <cell r="K277">
            <v>114.77421925485153</v>
          </cell>
          <cell r="L277">
            <v>-98.343940460399978</v>
          </cell>
          <cell r="M277">
            <v>-54.635522477999977</v>
          </cell>
          <cell r="N277">
            <v>469.98912800000215</v>
          </cell>
          <cell r="O277">
            <v>549.13537667170749</v>
          </cell>
          <cell r="P277">
            <v>0</v>
          </cell>
          <cell r="Q277">
            <v>0</v>
          </cell>
          <cell r="R277">
            <v>270.30139199999945</v>
          </cell>
          <cell r="S277">
            <v>270.30139199999928</v>
          </cell>
          <cell r="T277">
            <v>162.18434399999998</v>
          </cell>
          <cell r="U277">
            <v>57.169427479085428</v>
          </cell>
          <cell r="V277">
            <v>-31.472077251599977</v>
          </cell>
          <cell r="W277">
            <v>-17.484487361999992</v>
          </cell>
          <cell r="X277">
            <v>177.30101999999999</v>
          </cell>
          <cell r="Y277">
            <v>106.96185922652404</v>
          </cell>
          <cell r="Z277">
            <v>0</v>
          </cell>
          <cell r="AA277">
            <v>0</v>
          </cell>
          <cell r="AB277">
            <v>-1440.7353672932843</v>
          </cell>
          <cell r="AC277">
            <v>-807.33935142661915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-233.02539548128266</v>
          </cell>
          <cell r="AQ277">
            <v>305.72666274554842</v>
          </cell>
        </row>
        <row r="278">
          <cell r="B278">
            <v>41730</v>
          </cell>
          <cell r="C278" t="str">
            <v>2014/15</v>
          </cell>
          <cell r="D278">
            <v>0</v>
          </cell>
          <cell r="E278">
            <v>0</v>
          </cell>
          <cell r="F278">
            <v>-63.397919999999999</v>
          </cell>
          <cell r="G278">
            <v>81.411138799999975</v>
          </cell>
          <cell r="H278">
            <v>0</v>
          </cell>
          <cell r="I278">
            <v>0</v>
          </cell>
          <cell r="J278">
            <v>316.84213471680022</v>
          </cell>
          <cell r="K278">
            <v>117.87807217676612</v>
          </cell>
          <cell r="L278">
            <v>-91.467479145600009</v>
          </cell>
          <cell r="M278">
            <v>-50.815266191999989</v>
          </cell>
          <cell r="N278">
            <v>362.93620160000432</v>
          </cell>
          <cell r="O278">
            <v>378.92674822058473</v>
          </cell>
          <cell r="P278">
            <v>0</v>
          </cell>
          <cell r="Q278">
            <v>0</v>
          </cell>
          <cell r="R278">
            <v>189.20036880000123</v>
          </cell>
          <cell r="S278">
            <v>189.20036880000123</v>
          </cell>
          <cell r="T278">
            <v>149.05235519999994</v>
          </cell>
          <cell r="U278">
            <v>52.843920422131184</v>
          </cell>
          <cell r="V278">
            <v>-25.177661801279985</v>
          </cell>
          <cell r="W278">
            <v>-13.987589889599995</v>
          </cell>
          <cell r="X278">
            <v>232.26557040000014</v>
          </cell>
          <cell r="Y278">
            <v>108.53606119138784</v>
          </cell>
          <cell r="Z278">
            <v>0</v>
          </cell>
          <cell r="AA278">
            <v>0</v>
          </cell>
          <cell r="AB278">
            <v>-1129.248978975309</v>
          </cell>
          <cell r="AC278">
            <v>-707.77565961587186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-58.995409205383112</v>
          </cell>
          <cell r="AQ278">
            <v>156.21779391339919</v>
          </cell>
        </row>
        <row r="279">
          <cell r="B279">
            <v>41760</v>
          </cell>
          <cell r="C279" t="str">
            <v>2014/15</v>
          </cell>
          <cell r="D279">
            <v>0</v>
          </cell>
          <cell r="E279">
            <v>0</v>
          </cell>
          <cell r="F279">
            <v>-67.99367999999987</v>
          </cell>
          <cell r="G279">
            <v>90.736800000000116</v>
          </cell>
          <cell r="H279">
            <v>0</v>
          </cell>
          <cell r="I279">
            <v>0</v>
          </cell>
          <cell r="J279">
            <v>281.09319593279997</v>
          </cell>
          <cell r="K279">
            <v>117.30998618409724</v>
          </cell>
          <cell r="L279">
            <v>-91.467479145600009</v>
          </cell>
          <cell r="M279">
            <v>-50.815266191999989</v>
          </cell>
          <cell r="N279">
            <v>153.91239519999951</v>
          </cell>
          <cell r="O279">
            <v>336.43051561726361</v>
          </cell>
          <cell r="P279">
            <v>0</v>
          </cell>
          <cell r="Q279">
            <v>0</v>
          </cell>
          <cell r="R279">
            <v>174.8934143999987</v>
          </cell>
          <cell r="S279">
            <v>174.8934143999987</v>
          </cell>
          <cell r="T279">
            <v>157.82014079999988</v>
          </cell>
          <cell r="U279">
            <v>58.432501578012292</v>
          </cell>
          <cell r="V279">
            <v>-25.177661801279985</v>
          </cell>
          <cell r="W279">
            <v>-13.987589889599995</v>
          </cell>
          <cell r="X279">
            <v>128.1584972</v>
          </cell>
          <cell r="Y279">
            <v>65.324705032490044</v>
          </cell>
          <cell r="Z279">
            <v>0</v>
          </cell>
          <cell r="AA279">
            <v>0</v>
          </cell>
          <cell r="AB279">
            <v>-970.52106241765023</v>
          </cell>
          <cell r="AC279">
            <v>-642.10484168195467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-259.28223983173211</v>
          </cell>
          <cell r="AQ279">
            <v>136.22022504830738</v>
          </cell>
        </row>
        <row r="280">
          <cell r="B280">
            <v>41791</v>
          </cell>
          <cell r="C280" t="str">
            <v>2014/15</v>
          </cell>
          <cell r="D280">
            <v>0</v>
          </cell>
          <cell r="E280">
            <v>0</v>
          </cell>
          <cell r="F280">
            <v>-72.353759999999923</v>
          </cell>
          <cell r="G280">
            <v>83.195039999999878</v>
          </cell>
          <cell r="H280">
            <v>0</v>
          </cell>
          <cell r="I280">
            <v>0</v>
          </cell>
          <cell r="J280">
            <v>333.49202552399987</v>
          </cell>
          <cell r="K280">
            <v>172.89838056625592</v>
          </cell>
          <cell r="L280">
            <v>-113.65327597858004</v>
          </cell>
          <cell r="M280">
            <v>-63.51908273999998</v>
          </cell>
          <cell r="N280">
            <v>91.208159999999481</v>
          </cell>
          <cell r="O280">
            <v>175.70411236578602</v>
          </cell>
          <cell r="P280">
            <v>0</v>
          </cell>
          <cell r="Q280">
            <v>0</v>
          </cell>
          <cell r="R280">
            <v>235.85401040000079</v>
          </cell>
          <cell r="S280">
            <v>236.4496719600007</v>
          </cell>
          <cell r="T280">
            <v>162.18434399999998</v>
          </cell>
          <cell r="U280">
            <v>86.121269159633712</v>
          </cell>
          <cell r="V280">
            <v>-31.472077251599977</v>
          </cell>
          <cell r="W280">
            <v>-17.484487361999992</v>
          </cell>
          <cell r="X280">
            <v>187.62314613333317</v>
          </cell>
          <cell r="Y280">
            <v>101.7039800303384</v>
          </cell>
          <cell r="Z280">
            <v>0</v>
          </cell>
          <cell r="AA280">
            <v>0</v>
          </cell>
          <cell r="AB280">
            <v>-1101.674871684439</v>
          </cell>
          <cell r="AC280">
            <v>-775.06888398001468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-308.79229885728569</v>
          </cell>
          <cell r="AQ280">
            <v>0</v>
          </cell>
        </row>
        <row r="281">
          <cell r="B281">
            <v>41821</v>
          </cell>
          <cell r="C281" t="str">
            <v>2014/15</v>
          </cell>
          <cell r="D281">
            <v>0</v>
          </cell>
          <cell r="E281">
            <v>0</v>
          </cell>
          <cell r="F281">
            <v>-58.448639999999997</v>
          </cell>
          <cell r="G281">
            <v>74.082080000000175</v>
          </cell>
          <cell r="H281">
            <v>0</v>
          </cell>
          <cell r="I281">
            <v>0</v>
          </cell>
          <cell r="J281">
            <v>266.79362041920007</v>
          </cell>
          <cell r="K281">
            <v>116.18201428029369</v>
          </cell>
          <cell r="L281">
            <v>-78.675152368319971</v>
          </cell>
          <cell r="M281">
            <v>-43.708417982399979</v>
          </cell>
          <cell r="N281">
            <v>52.851240000000097</v>
          </cell>
          <cell r="O281">
            <v>211.07784363283011</v>
          </cell>
          <cell r="P281">
            <v>0</v>
          </cell>
          <cell r="Q281">
            <v>0</v>
          </cell>
          <cell r="R281">
            <v>154.13267743999927</v>
          </cell>
          <cell r="S281">
            <v>154.17849755999927</v>
          </cell>
          <cell r="T281">
            <v>129.7474752</v>
          </cell>
          <cell r="U281">
            <v>57.870654951029309</v>
          </cell>
          <cell r="V281">
            <v>-25.177661801279985</v>
          </cell>
          <cell r="W281">
            <v>-13.987589889599995</v>
          </cell>
          <cell r="X281">
            <v>221.030576</v>
          </cell>
          <cell r="Y281">
            <v>98.504762252053538</v>
          </cell>
          <cell r="Z281">
            <v>0</v>
          </cell>
          <cell r="AA281">
            <v>0</v>
          </cell>
          <cell r="AB281">
            <v>-840.29355738450442</v>
          </cell>
          <cell r="AC281">
            <v>-590.01710019772202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-178.0394224949049</v>
          </cell>
          <cell r="AQ281">
            <v>64.182744606484107</v>
          </cell>
        </row>
        <row r="282">
          <cell r="B282">
            <v>41852</v>
          </cell>
          <cell r="C282" t="str">
            <v>2014/15</v>
          </cell>
          <cell r="D282">
            <v>0</v>
          </cell>
          <cell r="E282">
            <v>0</v>
          </cell>
          <cell r="F282">
            <v>-65.990399999999994</v>
          </cell>
          <cell r="G282">
            <v>96.785920000000317</v>
          </cell>
          <cell r="H282">
            <v>0</v>
          </cell>
          <cell r="I282">
            <v>0</v>
          </cell>
          <cell r="J282">
            <v>266.79362041920007</v>
          </cell>
          <cell r="K282">
            <v>115.62210204476172</v>
          </cell>
          <cell r="L282">
            <v>-78.675152368319971</v>
          </cell>
          <cell r="M282">
            <v>-43.708417982399979</v>
          </cell>
          <cell r="N282">
            <v>130.9791599999983</v>
          </cell>
          <cell r="O282">
            <v>348.02058575457568</v>
          </cell>
          <cell r="P282">
            <v>0</v>
          </cell>
          <cell r="Q282">
            <v>0</v>
          </cell>
          <cell r="R282">
            <v>139.78667872000057</v>
          </cell>
          <cell r="S282">
            <v>139.36090316000019</v>
          </cell>
          <cell r="T282">
            <v>129.7474752</v>
          </cell>
          <cell r="U282">
            <v>57.591760769463846</v>
          </cell>
          <cell r="V282">
            <v>-25.177661801279985</v>
          </cell>
          <cell r="W282">
            <v>-13.987589889599995</v>
          </cell>
          <cell r="X282">
            <v>218.46890239999965</v>
          </cell>
          <cell r="Y282">
            <v>96.222748864410846</v>
          </cell>
          <cell r="Z282">
            <v>0</v>
          </cell>
          <cell r="AA282">
            <v>0</v>
          </cell>
          <cell r="AB282">
            <v>-851.97576238444412</v>
          </cell>
          <cell r="AC282">
            <v>-594.72959073204629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-136.04313981484552</v>
          </cell>
          <cell r="AQ282">
            <v>201.17842198916628</v>
          </cell>
        </row>
        <row r="283">
          <cell r="B283">
            <v>41883</v>
          </cell>
          <cell r="C283" t="str">
            <v>2014/15</v>
          </cell>
          <cell r="D283">
            <v>0</v>
          </cell>
          <cell r="E283">
            <v>0</v>
          </cell>
          <cell r="F283">
            <v>-80.8382399999998</v>
          </cell>
          <cell r="G283">
            <v>108.88416000000001</v>
          </cell>
          <cell r="H283">
            <v>0</v>
          </cell>
          <cell r="I283">
            <v>0</v>
          </cell>
          <cell r="J283">
            <v>396.05266839600023</v>
          </cell>
          <cell r="K283">
            <v>141.30961064280979</v>
          </cell>
          <cell r="L283">
            <v>-98.343940460399978</v>
          </cell>
          <cell r="M283">
            <v>-54.635522477999977</v>
          </cell>
          <cell r="N283">
            <v>338.62738080000355</v>
          </cell>
          <cell r="O283">
            <v>270.92561200555508</v>
          </cell>
          <cell r="P283">
            <v>0</v>
          </cell>
          <cell r="Q283">
            <v>0</v>
          </cell>
          <cell r="R283">
            <v>193.59650783999984</v>
          </cell>
          <cell r="S283">
            <v>196.78054464000013</v>
          </cell>
          <cell r="T283">
            <v>39.455035200000012</v>
          </cell>
          <cell r="U283">
            <v>14.077359166876542</v>
          </cell>
          <cell r="V283">
            <v>-31.472077251599977</v>
          </cell>
          <cell r="W283">
            <v>-17.484487361999992</v>
          </cell>
          <cell r="X283">
            <v>278.99616200000037</v>
          </cell>
          <cell r="Y283">
            <v>121.67522819848364</v>
          </cell>
          <cell r="Z283">
            <v>0</v>
          </cell>
          <cell r="AA283">
            <v>0</v>
          </cell>
          <cell r="AB283">
            <v>-1148.5732483955715</v>
          </cell>
          <cell r="AC283">
            <v>-781.53250481372527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-112.49975187156724</v>
          </cell>
          <cell r="AQ283">
            <v>0</v>
          </cell>
        </row>
        <row r="284">
          <cell r="B284">
            <v>41913</v>
          </cell>
          <cell r="C284" t="str">
            <v>2014/15</v>
          </cell>
          <cell r="D284">
            <v>0</v>
          </cell>
          <cell r="E284">
            <v>0</v>
          </cell>
          <cell r="F284">
            <v>-65.990399999999909</v>
          </cell>
          <cell r="G284">
            <v>92.700800000000001</v>
          </cell>
          <cell r="H284">
            <v>0</v>
          </cell>
          <cell r="I284">
            <v>0</v>
          </cell>
          <cell r="J284">
            <v>252.49404490560013</v>
          </cell>
          <cell r="K284">
            <v>86.857407592406489</v>
          </cell>
          <cell r="L284">
            <v>-78.857270776579966</v>
          </cell>
          <cell r="M284">
            <v>-43.708417982399979</v>
          </cell>
          <cell r="N284">
            <v>346.16521280000444</v>
          </cell>
          <cell r="O284">
            <v>320.37975992106158</v>
          </cell>
          <cell r="P284">
            <v>0</v>
          </cell>
          <cell r="Q284">
            <v>0</v>
          </cell>
          <cell r="R284">
            <v>188.84708448000026</v>
          </cell>
          <cell r="S284">
            <v>188.84708448000026</v>
          </cell>
          <cell r="T284">
            <v>91.295035200000001</v>
          </cell>
          <cell r="U284">
            <v>32.44797675349168</v>
          </cell>
          <cell r="V284">
            <v>-25.177661801279985</v>
          </cell>
          <cell r="W284">
            <v>-13.987589889599995</v>
          </cell>
          <cell r="X284">
            <v>212.83029760000016</v>
          </cell>
          <cell r="Y284">
            <v>77.808579227507977</v>
          </cell>
          <cell r="Z284">
            <v>0</v>
          </cell>
          <cell r="AA284">
            <v>0</v>
          </cell>
          <cell r="AB284">
            <v>-992.9936659015608</v>
          </cell>
          <cell r="AC284">
            <v>-605.06394342663464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-71.387323493815643</v>
          </cell>
          <cell r="AQ284">
            <v>136.28165667583335</v>
          </cell>
        </row>
        <row r="285">
          <cell r="B285">
            <v>41944</v>
          </cell>
          <cell r="C285" t="str">
            <v>2014/15</v>
          </cell>
          <cell r="D285">
            <v>0</v>
          </cell>
          <cell r="E285">
            <v>0</v>
          </cell>
          <cell r="F285">
            <v>-25.139200000000116</v>
          </cell>
          <cell r="G285">
            <v>51.535360000000153</v>
          </cell>
          <cell r="H285">
            <v>0</v>
          </cell>
          <cell r="I285">
            <v>0</v>
          </cell>
          <cell r="J285">
            <v>252.49404490560013</v>
          </cell>
          <cell r="K285">
            <v>81.563855616435035</v>
          </cell>
          <cell r="L285">
            <v>-78.493033960059989</v>
          </cell>
          <cell r="M285">
            <v>-43.708417982399979</v>
          </cell>
          <cell r="N285">
            <v>401.14739280000674</v>
          </cell>
          <cell r="O285">
            <v>421.71420009638689</v>
          </cell>
          <cell r="P285">
            <v>0</v>
          </cell>
          <cell r="Q285">
            <v>0</v>
          </cell>
          <cell r="R285">
            <v>223.50123599999944</v>
          </cell>
          <cell r="S285">
            <v>224.06097599999956</v>
          </cell>
          <cell r="T285">
            <v>121.72671359999997</v>
          </cell>
          <cell r="U285">
            <v>40.62723283026174</v>
          </cell>
          <cell r="V285">
            <v>-25.177661801279985</v>
          </cell>
          <cell r="W285">
            <v>-13.987589889599995</v>
          </cell>
          <cell r="X285">
            <v>97.375222400000055</v>
          </cell>
          <cell r="Y285">
            <v>74.956920064996481</v>
          </cell>
          <cell r="Z285">
            <v>0</v>
          </cell>
          <cell r="AA285">
            <v>0</v>
          </cell>
          <cell r="AB285">
            <v>-1205.7026154947439</v>
          </cell>
          <cell r="AC285">
            <v>-707.01752337123469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-238.26790155047775</v>
          </cell>
          <cell r="AQ285">
            <v>129.74501336484514</v>
          </cell>
        </row>
        <row r="286">
          <cell r="B286">
            <v>41974</v>
          </cell>
          <cell r="C286" t="str">
            <v>2014/15</v>
          </cell>
          <cell r="D286">
            <v>0</v>
          </cell>
          <cell r="E286">
            <v>0</v>
          </cell>
          <cell r="F286">
            <v>-79.345599999999806</v>
          </cell>
          <cell r="G286">
            <v>112.3408</v>
          </cell>
          <cell r="H286">
            <v>0</v>
          </cell>
          <cell r="I286">
            <v>0</v>
          </cell>
          <cell r="J286">
            <v>355.83511226400003</v>
          </cell>
          <cell r="K286">
            <v>71.543363500272577</v>
          </cell>
          <cell r="L286">
            <v>-98.343940460399978</v>
          </cell>
          <cell r="M286">
            <v>-54.635522477999977</v>
          </cell>
          <cell r="N286">
            <v>599.10405920001642</v>
          </cell>
          <cell r="O286">
            <v>524.60230806073378</v>
          </cell>
          <cell r="P286">
            <v>0</v>
          </cell>
          <cell r="Q286">
            <v>0</v>
          </cell>
          <cell r="R286">
            <v>278.77644480000146</v>
          </cell>
          <cell r="S286">
            <v>279.04158480000149</v>
          </cell>
          <cell r="T286">
            <v>162.18434399999998</v>
          </cell>
          <cell r="U286">
            <v>35.635991756622566</v>
          </cell>
          <cell r="V286">
            <v>-31.472077251599977</v>
          </cell>
          <cell r="W286">
            <v>-17.484487361999992</v>
          </cell>
          <cell r="X286">
            <v>179.40807559999976</v>
          </cell>
          <cell r="Y286">
            <v>67.309879017041993</v>
          </cell>
          <cell r="Z286">
            <v>0</v>
          </cell>
          <cell r="AA286">
            <v>0</v>
          </cell>
          <cell r="AB286">
            <v>-1630.8341350279604</v>
          </cell>
          <cell r="AC286">
            <v>-950.57955686389596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-264.68771687594244</v>
          </cell>
          <cell r="AQ286">
            <v>67.774360430776483</v>
          </cell>
        </row>
        <row r="287">
          <cell r="B287">
            <v>42005</v>
          </cell>
          <cell r="C287" t="str">
            <v>2014/15</v>
          </cell>
          <cell r="D287">
            <v>0</v>
          </cell>
          <cell r="E287">
            <v>0</v>
          </cell>
          <cell r="F287">
            <v>-49.492799999999932</v>
          </cell>
          <cell r="G287">
            <v>68.991784800000218</v>
          </cell>
          <cell r="H287">
            <v>0</v>
          </cell>
          <cell r="I287">
            <v>0</v>
          </cell>
          <cell r="J287">
            <v>152.55362041920006</v>
          </cell>
          <cell r="K287">
            <v>99.754857629703721</v>
          </cell>
          <cell r="L287">
            <v>-78.675152368319971</v>
          </cell>
          <cell r="M287">
            <v>-43.708417982399979</v>
          </cell>
          <cell r="N287">
            <v>288.95624960000356</v>
          </cell>
          <cell r="O287">
            <v>313.24446544289123</v>
          </cell>
          <cell r="P287">
            <v>0</v>
          </cell>
          <cell r="Q287">
            <v>0</v>
          </cell>
          <cell r="R287">
            <v>216.71129519999934</v>
          </cell>
          <cell r="S287">
            <v>216.71129519999937</v>
          </cell>
          <cell r="T287">
            <v>73.064880000000002</v>
          </cell>
          <cell r="U287">
            <v>44.719409309648469</v>
          </cell>
          <cell r="V287">
            <v>-25.177661801279985</v>
          </cell>
          <cell r="W287">
            <v>-13.987589889599995</v>
          </cell>
          <cell r="X287">
            <v>144.68316680000018</v>
          </cell>
          <cell r="Y287">
            <v>94.571141693645956</v>
          </cell>
          <cell r="Z287">
            <v>0</v>
          </cell>
          <cell r="AA287">
            <v>0</v>
          </cell>
          <cell r="AB287">
            <v>-1323.101530621288</v>
          </cell>
          <cell r="AC287">
            <v>-746.51782265118413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-600.47793277168478</v>
          </cell>
          <cell r="AQ287">
            <v>33.779123552704732</v>
          </cell>
        </row>
        <row r="288">
          <cell r="B288">
            <v>42036</v>
          </cell>
          <cell r="C288" t="str">
            <v>2014/15</v>
          </cell>
          <cell r="D288">
            <v>0</v>
          </cell>
          <cell r="E288">
            <v>0</v>
          </cell>
          <cell r="F288">
            <v>-65.990399999999866</v>
          </cell>
          <cell r="G288">
            <v>90.972480000000431</v>
          </cell>
          <cell r="H288">
            <v>0</v>
          </cell>
          <cell r="I288">
            <v>0</v>
          </cell>
          <cell r="J288">
            <v>284.66808981120016</v>
          </cell>
          <cell r="K288">
            <v>99.140983526005002</v>
          </cell>
          <cell r="L288">
            <v>-78.675152368319971</v>
          </cell>
          <cell r="M288">
            <v>-43.708417982399979</v>
          </cell>
          <cell r="N288">
            <v>375.50737280000652</v>
          </cell>
          <cell r="O288">
            <v>415.64647532009883</v>
          </cell>
          <cell r="P288">
            <v>0</v>
          </cell>
          <cell r="Q288">
            <v>0</v>
          </cell>
          <cell r="R288">
            <v>267.10557120000033</v>
          </cell>
          <cell r="S288">
            <v>267.10557120000033</v>
          </cell>
          <cell r="T288">
            <v>129.7474752</v>
          </cell>
          <cell r="U288">
            <v>49.382459795347714</v>
          </cell>
          <cell r="V288">
            <v>-25.177661801279985</v>
          </cell>
          <cell r="W288">
            <v>-13.987589889599995</v>
          </cell>
          <cell r="X288">
            <v>144.37877040000009</v>
          </cell>
          <cell r="Y288">
            <v>93.848894909726951</v>
          </cell>
          <cell r="Z288">
            <v>0</v>
          </cell>
          <cell r="AA288">
            <v>0</v>
          </cell>
          <cell r="AB288">
            <v>-1293.6306400555998</v>
          </cell>
          <cell r="AC288">
            <v>-714.71931139466096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-262.06657481399247</v>
          </cell>
          <cell r="AQ288">
            <v>243.68154548451832</v>
          </cell>
        </row>
        <row r="289">
          <cell r="B289">
            <v>42064</v>
          </cell>
          <cell r="C289" t="str">
            <v>2014/15</v>
          </cell>
          <cell r="D289">
            <v>0</v>
          </cell>
          <cell r="E289">
            <v>0</v>
          </cell>
          <cell r="F289">
            <v>-75.653279999999938</v>
          </cell>
          <cell r="G289">
            <v>88.141923920000167</v>
          </cell>
          <cell r="H289">
            <v>0</v>
          </cell>
          <cell r="I289">
            <v>0</v>
          </cell>
          <cell r="J289">
            <v>333.49202552399987</v>
          </cell>
          <cell r="K289">
            <v>119.03070125081376</v>
          </cell>
          <cell r="L289">
            <v>-98.343940460399978</v>
          </cell>
          <cell r="M289">
            <v>-54.635522477999977</v>
          </cell>
          <cell r="N289">
            <v>469.38421600001163</v>
          </cell>
          <cell r="O289">
            <v>517.05420457835044</v>
          </cell>
          <cell r="P289">
            <v>0</v>
          </cell>
          <cell r="Q289">
            <v>0</v>
          </cell>
          <cell r="R289">
            <v>293.8163640000023</v>
          </cell>
          <cell r="S289">
            <v>293.8163640000023</v>
          </cell>
          <cell r="T289">
            <v>162.18434399999998</v>
          </cell>
          <cell r="U289">
            <v>59.289595582724345</v>
          </cell>
          <cell r="V289">
            <v>-31.472077251599977</v>
          </cell>
          <cell r="W289">
            <v>-17.484487361999992</v>
          </cell>
          <cell r="X289">
            <v>177.50658639999986</v>
          </cell>
          <cell r="Y289">
            <v>110.92861440036158</v>
          </cell>
          <cell r="Z289">
            <v>0</v>
          </cell>
          <cell r="AA289">
            <v>0</v>
          </cell>
          <cell r="AB289">
            <v>-1464.8907734678767</v>
          </cell>
          <cell r="AC289">
            <v>-820.87522372985791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-233.97653525586293</v>
          </cell>
          <cell r="AQ289">
            <v>295.2661701623947</v>
          </cell>
        </row>
        <row r="290">
          <cell r="B290">
            <v>42095</v>
          </cell>
          <cell r="C290" t="str">
            <v>2015/16</v>
          </cell>
          <cell r="D290">
            <v>0</v>
          </cell>
          <cell r="E290">
            <v>0</v>
          </cell>
          <cell r="F290">
            <v>-62.926559999999903</v>
          </cell>
          <cell r="G290">
            <v>79.772868200000161</v>
          </cell>
          <cell r="H290">
            <v>0</v>
          </cell>
          <cell r="I290">
            <v>0</v>
          </cell>
          <cell r="J290">
            <v>316.84213471680022</v>
          </cell>
          <cell r="K290">
            <v>111.2388608816359</v>
          </cell>
          <cell r="L290">
            <v>-91.467479145600009</v>
          </cell>
          <cell r="M290">
            <v>-50.815266191999989</v>
          </cell>
          <cell r="N290">
            <v>374.21745200965637</v>
          </cell>
          <cell r="O290">
            <v>361.83621765250263</v>
          </cell>
          <cell r="P290">
            <v>0</v>
          </cell>
          <cell r="Q290">
            <v>0</v>
          </cell>
          <cell r="R290">
            <v>222.93913920000142</v>
          </cell>
          <cell r="S290">
            <v>222.93913920000142</v>
          </cell>
          <cell r="T290">
            <v>157.78099889999993</v>
          </cell>
          <cell r="U290">
            <v>55.383717578447204</v>
          </cell>
          <cell r="V290">
            <v>-25.177661801279985</v>
          </cell>
          <cell r="W290">
            <v>-13.987589889599995</v>
          </cell>
          <cell r="X290">
            <v>232.2892896000001</v>
          </cell>
          <cell r="Y290">
            <v>102.46798557457545</v>
          </cell>
          <cell r="Z290">
            <v>0</v>
          </cell>
          <cell r="AA290">
            <v>0</v>
          </cell>
          <cell r="AB290">
            <v>-1124.4973134795782</v>
          </cell>
          <cell r="AC290">
            <v>-704.79747389852309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164.03845910703956</v>
          </cell>
        </row>
        <row r="291">
          <cell r="B291">
            <v>42125</v>
          </cell>
          <cell r="C291" t="str">
            <v>2015/16</v>
          </cell>
          <cell r="D291">
            <v>0</v>
          </cell>
          <cell r="E291">
            <v>0</v>
          </cell>
          <cell r="F291">
            <v>-70.232639999999833</v>
          </cell>
          <cell r="G291">
            <v>96.785920000000317</v>
          </cell>
          <cell r="H291">
            <v>0</v>
          </cell>
          <cell r="I291">
            <v>0</v>
          </cell>
          <cell r="J291">
            <v>281.41319593279997</v>
          </cell>
          <cell r="K291">
            <v>110.70277102590315</v>
          </cell>
          <cell r="L291">
            <v>-91.467479145600009</v>
          </cell>
          <cell r="M291">
            <v>-50.815266191999989</v>
          </cell>
          <cell r="N291">
            <v>338.64796769969365</v>
          </cell>
          <cell r="O291">
            <v>391.0522402534491</v>
          </cell>
          <cell r="P291">
            <v>0</v>
          </cell>
          <cell r="Q291">
            <v>0</v>
          </cell>
          <cell r="R291">
            <v>218.09355840000342</v>
          </cell>
          <cell r="S291">
            <v>218.09355840000342</v>
          </cell>
          <cell r="T291">
            <v>135.90067679999984</v>
          </cell>
          <cell r="U291">
            <v>52.384354055626048</v>
          </cell>
          <cell r="V291">
            <v>-25.177661801279985</v>
          </cell>
          <cell r="W291">
            <v>-13.987589889599995</v>
          </cell>
          <cell r="X291">
            <v>179.25967599999998</v>
          </cell>
          <cell r="Y291">
            <v>81.641984286441243</v>
          </cell>
          <cell r="Z291">
            <v>0</v>
          </cell>
          <cell r="AA291">
            <v>0</v>
          </cell>
          <cell r="AB291">
            <v>-966.4372938856169</v>
          </cell>
          <cell r="AC291">
            <v>-639.40298630934194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1.1368683772161603E-13</v>
          </cell>
          <cell r="AQ291">
            <v>246.45498563048136</v>
          </cell>
        </row>
        <row r="292">
          <cell r="B292">
            <v>42156</v>
          </cell>
          <cell r="C292" t="str">
            <v>2015/16</v>
          </cell>
          <cell r="D292">
            <v>0</v>
          </cell>
          <cell r="E292">
            <v>0</v>
          </cell>
          <cell r="F292">
            <v>-25.924799999999998</v>
          </cell>
          <cell r="G292">
            <v>34.566400000000073</v>
          </cell>
          <cell r="H292">
            <v>0</v>
          </cell>
          <cell r="I292">
            <v>0</v>
          </cell>
          <cell r="J292">
            <v>334.05202552399999</v>
          </cell>
          <cell r="K292">
            <v>144.93647559642238</v>
          </cell>
          <cell r="L292">
            <v>-113.65327597858004</v>
          </cell>
          <cell r="M292">
            <v>-63.51908273999998</v>
          </cell>
          <cell r="N292">
            <v>233.2632837078184</v>
          </cell>
          <cell r="O292">
            <v>211.17749636976191</v>
          </cell>
          <cell r="P292">
            <v>0</v>
          </cell>
          <cell r="Q292">
            <v>0</v>
          </cell>
          <cell r="R292">
            <v>270.15212800000376</v>
          </cell>
          <cell r="S292">
            <v>270.72487950000362</v>
          </cell>
          <cell r="T292">
            <v>162.18434399999998</v>
          </cell>
          <cell r="U292">
            <v>72.193349556012379</v>
          </cell>
          <cell r="V292">
            <v>-31.472077251599977</v>
          </cell>
          <cell r="W292">
            <v>-17.484487361999992</v>
          </cell>
          <cell r="X292">
            <v>268.43760479999975</v>
          </cell>
          <cell r="Y292">
            <v>119.21251021922625</v>
          </cell>
          <cell r="Z292">
            <v>0</v>
          </cell>
          <cell r="AA292">
            <v>0</v>
          </cell>
          <cell r="AB292">
            <v>-1097.0392328016419</v>
          </cell>
          <cell r="AC292">
            <v>-771.80754113942669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1.1368683772161603E-13</v>
          </cell>
        </row>
        <row r="293">
          <cell r="B293">
            <v>42186</v>
          </cell>
          <cell r="C293" t="str">
            <v>2015/16</v>
          </cell>
          <cell r="D293">
            <v>0</v>
          </cell>
          <cell r="E293">
            <v>0</v>
          </cell>
          <cell r="F293">
            <v>-25.924799999999998</v>
          </cell>
          <cell r="G293">
            <v>38.023040000000087</v>
          </cell>
          <cell r="H293">
            <v>0</v>
          </cell>
          <cell r="I293">
            <v>0</v>
          </cell>
          <cell r="J293">
            <v>267.24162041920005</v>
          </cell>
          <cell r="K293">
            <v>109.63832954523961</v>
          </cell>
          <cell r="L293">
            <v>-78.675152368319971</v>
          </cell>
          <cell r="M293">
            <v>-43.708417982399979</v>
          </cell>
          <cell r="N293">
            <v>135.18180548112807</v>
          </cell>
          <cell r="O293">
            <v>404.78162092642538</v>
          </cell>
          <cell r="P293">
            <v>0</v>
          </cell>
          <cell r="Q293">
            <v>0</v>
          </cell>
          <cell r="R293">
            <v>213.23902176000257</v>
          </cell>
          <cell r="S293">
            <v>213.30775194000256</v>
          </cell>
          <cell r="T293">
            <v>129.7474752</v>
          </cell>
          <cell r="U293">
            <v>54.611223413743048</v>
          </cell>
          <cell r="V293">
            <v>-25.177661801279985</v>
          </cell>
          <cell r="W293">
            <v>-13.987589889599995</v>
          </cell>
          <cell r="X293">
            <v>221.12545280000003</v>
          </cell>
          <cell r="Y293">
            <v>93.133993600524633</v>
          </cell>
          <cell r="Z293">
            <v>0</v>
          </cell>
          <cell r="AA293">
            <v>0</v>
          </cell>
          <cell r="AB293">
            <v>-836.75776149073079</v>
          </cell>
          <cell r="AC293">
            <v>-587.5344201607254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268.26553139320981</v>
          </cell>
        </row>
        <row r="294">
          <cell r="B294">
            <v>42217</v>
          </cell>
          <cell r="C294" t="str">
            <v>2015/16</v>
          </cell>
          <cell r="D294">
            <v>0</v>
          </cell>
          <cell r="E294">
            <v>0</v>
          </cell>
          <cell r="F294">
            <v>-65.990399999999823</v>
          </cell>
          <cell r="G294">
            <v>96.785920000000317</v>
          </cell>
          <cell r="H294">
            <v>0</v>
          </cell>
          <cell r="I294">
            <v>0</v>
          </cell>
          <cell r="J294">
            <v>267.24162041920005</v>
          </cell>
          <cell r="K294">
            <v>109.10995307857273</v>
          </cell>
          <cell r="L294">
            <v>-78.675152368319971</v>
          </cell>
          <cell r="M294">
            <v>-43.708417982399979</v>
          </cell>
          <cell r="N294">
            <v>187.5384540784292</v>
          </cell>
          <cell r="O294">
            <v>364.24630371437797</v>
          </cell>
          <cell r="P294">
            <v>0</v>
          </cell>
          <cell r="Q294">
            <v>0</v>
          </cell>
          <cell r="R294">
            <v>215.18618046000495</v>
          </cell>
          <cell r="S294">
            <v>215.15957808000496</v>
          </cell>
          <cell r="T294">
            <v>129.7474752</v>
          </cell>
          <cell r="U294">
            <v>54.348037305496092</v>
          </cell>
          <cell r="V294">
            <v>-25.177661801279985</v>
          </cell>
          <cell r="W294">
            <v>-13.987589889599995</v>
          </cell>
          <cell r="X294">
            <v>218.52029399999964</v>
          </cell>
          <cell r="Y294">
            <v>90.898790711960956</v>
          </cell>
          <cell r="Z294">
            <v>0</v>
          </cell>
          <cell r="AA294">
            <v>0</v>
          </cell>
          <cell r="AB294">
            <v>-848.39080998803399</v>
          </cell>
          <cell r="AC294">
            <v>-592.22708142879605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1.1368683772161603E-13</v>
          </cell>
          <cell r="AQ294">
            <v>280.62549358961701</v>
          </cell>
        </row>
        <row r="295">
          <cell r="B295">
            <v>42248</v>
          </cell>
          <cell r="C295" t="str">
            <v>2015/16</v>
          </cell>
          <cell r="D295">
            <v>0</v>
          </cell>
          <cell r="E295">
            <v>0</v>
          </cell>
          <cell r="F295">
            <v>-81.191759999999775</v>
          </cell>
          <cell r="G295">
            <v>111.47664</v>
          </cell>
          <cell r="H295">
            <v>0</v>
          </cell>
          <cell r="I295">
            <v>0</v>
          </cell>
          <cell r="J295">
            <v>396.05266839600023</v>
          </cell>
          <cell r="K295">
            <v>114.45317269732976</v>
          </cell>
          <cell r="L295">
            <v>-98.343940460399978</v>
          </cell>
          <cell r="M295">
            <v>-54.635522477999977</v>
          </cell>
          <cell r="N295">
            <v>212.85311973574591</v>
          </cell>
          <cell r="O295">
            <v>236.35934986571235</v>
          </cell>
          <cell r="P295">
            <v>0</v>
          </cell>
          <cell r="Q295">
            <v>0</v>
          </cell>
          <cell r="R295">
            <v>269.68951762000364</v>
          </cell>
          <cell r="S295">
            <v>269.68944888000362</v>
          </cell>
          <cell r="T295">
            <v>197.27517599999982</v>
          </cell>
          <cell r="U295">
            <v>57.009513101041208</v>
          </cell>
          <cell r="V295">
            <v>-31.472077251599977</v>
          </cell>
          <cell r="W295">
            <v>-17.484487361999992</v>
          </cell>
          <cell r="X295">
            <v>278.87756600000029</v>
          </cell>
          <cell r="Y295">
            <v>98.36530942529663</v>
          </cell>
          <cell r="Z295">
            <v>0</v>
          </cell>
          <cell r="AA295">
            <v>0</v>
          </cell>
          <cell r="AB295">
            <v>-1143.7402700397502</v>
          </cell>
          <cell r="AC295">
            <v>-778.24396428275645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36.989459846627142</v>
          </cell>
        </row>
        <row r="296">
          <cell r="B296">
            <v>42278</v>
          </cell>
          <cell r="C296" t="str">
            <v>2015/16</v>
          </cell>
          <cell r="D296">
            <v>0</v>
          </cell>
          <cell r="E296">
            <v>0</v>
          </cell>
          <cell r="F296">
            <v>-62.690879999999851</v>
          </cell>
          <cell r="G296">
            <v>75.535439999999809</v>
          </cell>
          <cell r="H296">
            <v>0</v>
          </cell>
          <cell r="I296">
            <v>0</v>
          </cell>
          <cell r="J296">
            <v>187.42836809940397</v>
          </cell>
          <cell r="K296">
            <v>78.966971724205081</v>
          </cell>
          <cell r="L296">
            <v>-78.857270776579966</v>
          </cell>
          <cell r="M296">
            <v>-43.708417982399979</v>
          </cell>
          <cell r="N296">
            <v>466.23906640000121</v>
          </cell>
          <cell r="O296">
            <v>291.54383277050573</v>
          </cell>
          <cell r="P296">
            <v>0</v>
          </cell>
          <cell r="Q296">
            <v>0</v>
          </cell>
          <cell r="R296">
            <v>222.17804992000015</v>
          </cell>
          <cell r="S296">
            <v>222.45300991999997</v>
          </cell>
          <cell r="T296">
            <v>85.144557941404315</v>
          </cell>
          <cell r="U296">
            <v>35.40034454850089</v>
          </cell>
          <cell r="V296">
            <v>0</v>
          </cell>
          <cell r="W296">
            <v>0</v>
          </cell>
          <cell r="X296">
            <v>169.3734453326766</v>
          </cell>
          <cell r="Y296">
            <v>70.623122096176161</v>
          </cell>
          <cell r="Z296">
            <v>0</v>
          </cell>
          <cell r="AA296">
            <v>0</v>
          </cell>
          <cell r="AB296">
            <v>-988.8153369169064</v>
          </cell>
          <cell r="AC296">
            <v>-602.51794912757384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128.29635394941386</v>
          </cell>
        </row>
        <row r="297">
          <cell r="B297">
            <v>42309</v>
          </cell>
          <cell r="C297" t="str">
            <v>2015/16</v>
          </cell>
          <cell r="D297">
            <v>0</v>
          </cell>
          <cell r="E297">
            <v>0</v>
          </cell>
          <cell r="F297">
            <v>-27.456720000000001</v>
          </cell>
          <cell r="G297">
            <v>48.658099999999997</v>
          </cell>
          <cell r="H297">
            <v>0</v>
          </cell>
          <cell r="I297">
            <v>0</v>
          </cell>
          <cell r="J297">
            <v>253.07004490560013</v>
          </cell>
          <cell r="K297">
            <v>78.342730152138245</v>
          </cell>
          <cell r="L297">
            <v>-78.493033960059989</v>
          </cell>
          <cell r="M297">
            <v>-43.708417982399979</v>
          </cell>
          <cell r="N297">
            <v>508.66068079999832</v>
          </cell>
          <cell r="O297">
            <v>397.03484300639815</v>
          </cell>
          <cell r="P297">
            <v>0</v>
          </cell>
          <cell r="Q297">
            <v>0</v>
          </cell>
          <cell r="R297">
            <v>226.43427360000118</v>
          </cell>
          <cell r="S297">
            <v>226.96455360000127</v>
          </cell>
          <cell r="T297">
            <v>121.72671359999997</v>
          </cell>
          <cell r="U297">
            <v>39.022779322952296</v>
          </cell>
          <cell r="V297">
            <v>0</v>
          </cell>
          <cell r="W297">
            <v>0</v>
          </cell>
          <cell r="X297">
            <v>97.217094400000036</v>
          </cell>
          <cell r="Y297">
            <v>71.996716159457122</v>
          </cell>
          <cell r="Z297">
            <v>0</v>
          </cell>
          <cell r="AA297">
            <v>0</v>
          </cell>
          <cell r="AB297">
            <v>-1200.6292475990672</v>
          </cell>
          <cell r="AC297">
            <v>-704.04252774739211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-99.470194253527552</v>
          </cell>
          <cell r="AQ297">
            <v>114.26877651115501</v>
          </cell>
        </row>
        <row r="298">
          <cell r="B298">
            <v>42339</v>
          </cell>
          <cell r="C298" t="str">
            <v>2015/16</v>
          </cell>
          <cell r="D298">
            <v>0</v>
          </cell>
          <cell r="E298">
            <v>0</v>
          </cell>
          <cell r="F298">
            <v>-87.201599999999786</v>
          </cell>
          <cell r="G298">
            <v>123.6695447999996</v>
          </cell>
          <cell r="H298">
            <v>0</v>
          </cell>
          <cell r="I298">
            <v>0</v>
          </cell>
          <cell r="J298">
            <v>405.70442962736945</v>
          </cell>
          <cell r="K298">
            <v>74.030499006512315</v>
          </cell>
          <cell r="L298">
            <v>-98.343940460399978</v>
          </cell>
          <cell r="M298">
            <v>-54.635522477999977</v>
          </cell>
          <cell r="N298">
            <v>713.75216640001486</v>
          </cell>
          <cell r="O298">
            <v>550.3477002054301</v>
          </cell>
          <cell r="P298">
            <v>0</v>
          </cell>
          <cell r="Q298">
            <v>0</v>
          </cell>
          <cell r="R298">
            <v>318.85500720000351</v>
          </cell>
          <cell r="S298">
            <v>319.14960720000352</v>
          </cell>
          <cell r="T298">
            <v>166.77689179193405</v>
          </cell>
          <cell r="U298">
            <v>35.645680966348728</v>
          </cell>
          <cell r="V298">
            <v>0</v>
          </cell>
          <cell r="W298">
            <v>0</v>
          </cell>
          <cell r="X298">
            <v>204.42893978257416</v>
          </cell>
          <cell r="Y298">
            <v>69.649841549322943</v>
          </cell>
          <cell r="Z298">
            <v>0</v>
          </cell>
          <cell r="AA298">
            <v>0</v>
          </cell>
          <cell r="AB298">
            <v>-1623.9718943414962</v>
          </cell>
          <cell r="AC298">
            <v>-946.57969840451881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2.2737367544323206E-13</v>
          </cell>
          <cell r="AQ298">
            <v>171.27765284509849</v>
          </cell>
        </row>
        <row r="299">
          <cell r="B299">
            <v>42370</v>
          </cell>
          <cell r="C299" t="str">
            <v>2015/16</v>
          </cell>
          <cell r="D299">
            <v>0</v>
          </cell>
          <cell r="E299">
            <v>0</v>
          </cell>
          <cell r="F299">
            <v>-56.56319999999991</v>
          </cell>
          <cell r="G299">
            <v>79.188480000000141</v>
          </cell>
          <cell r="H299">
            <v>0</v>
          </cell>
          <cell r="I299">
            <v>0</v>
          </cell>
          <cell r="J299">
            <v>152.55362041920006</v>
          </cell>
          <cell r="K299">
            <v>176.02340817600046</v>
          </cell>
          <cell r="L299">
            <v>-78.675152368319971</v>
          </cell>
          <cell r="M299">
            <v>-43.708417982399979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196.07633279999922</v>
          </cell>
          <cell r="S299">
            <v>196.07633279999922</v>
          </cell>
          <cell r="T299">
            <v>73.064880000000002</v>
          </cell>
          <cell r="U299">
            <v>78.910070399999896</v>
          </cell>
          <cell r="V299">
            <v>0</v>
          </cell>
          <cell r="W299">
            <v>0</v>
          </cell>
          <cell r="X299">
            <v>144.10204639999992</v>
          </cell>
          <cell r="Y299">
            <v>166.2715919999996</v>
          </cell>
          <cell r="Z299">
            <v>0</v>
          </cell>
          <cell r="AA299">
            <v>0</v>
          </cell>
          <cell r="AB299">
            <v>-1317.5341703602171</v>
          </cell>
          <cell r="AC299">
            <v>-743.37661726080285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-886.97564310933774</v>
          </cell>
          <cell r="AQ299">
            <v>-90.615151867203508</v>
          </cell>
        </row>
        <row r="300">
          <cell r="B300">
            <v>42401</v>
          </cell>
          <cell r="C300" t="str">
            <v>2015/16</v>
          </cell>
          <cell r="D300">
            <v>0</v>
          </cell>
          <cell r="E300">
            <v>0</v>
          </cell>
          <cell r="F300">
            <v>-65.990399999999838</v>
          </cell>
          <cell r="G300">
            <v>90.501120000000213</v>
          </cell>
          <cell r="H300">
            <v>0</v>
          </cell>
          <cell r="I300">
            <v>0</v>
          </cell>
          <cell r="J300">
            <v>284.95608981120017</v>
          </cell>
          <cell r="K300">
            <v>176.02340817600046</v>
          </cell>
          <cell r="L300">
            <v>-78.675152368319971</v>
          </cell>
          <cell r="M300">
            <v>-43.708417982399979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227.51981567999911</v>
          </cell>
          <cell r="S300">
            <v>226.04068799999885</v>
          </cell>
          <cell r="T300">
            <v>129.7474752</v>
          </cell>
          <cell r="U300">
            <v>87.677855999999835</v>
          </cell>
          <cell r="V300">
            <v>0</v>
          </cell>
          <cell r="W300">
            <v>0</v>
          </cell>
          <cell r="X300">
            <v>144.10204639999992</v>
          </cell>
          <cell r="Y300">
            <v>166.2715919999996</v>
          </cell>
          <cell r="Z300">
            <v>0</v>
          </cell>
          <cell r="AA300">
            <v>0</v>
          </cell>
          <cell r="AB300">
            <v>-1288.1872877116814</v>
          </cell>
          <cell r="AC300">
            <v>-711.71190810777182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-646.52741298880198</v>
          </cell>
          <cell r="AQ300">
            <v>-8.9056619141728106</v>
          </cell>
        </row>
        <row r="301">
          <cell r="B301">
            <v>42430</v>
          </cell>
          <cell r="C301" t="str">
            <v>2015/16</v>
          </cell>
          <cell r="D301">
            <v>0</v>
          </cell>
          <cell r="E301">
            <v>0</v>
          </cell>
          <cell r="F301">
            <v>-81.663119999999779</v>
          </cell>
          <cell r="G301">
            <v>111.04456</v>
          </cell>
          <cell r="H301">
            <v>0</v>
          </cell>
          <cell r="I301">
            <v>0</v>
          </cell>
          <cell r="J301">
            <v>334.05202552399999</v>
          </cell>
          <cell r="K301">
            <v>194.62135553019047</v>
          </cell>
          <cell r="L301">
            <v>-98.343940460399978</v>
          </cell>
          <cell r="M301">
            <v>-54.635522477999977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285.85650768000164</v>
          </cell>
          <cell r="S301">
            <v>285.60998640000156</v>
          </cell>
          <cell r="T301">
            <v>162.18434399999998</v>
          </cell>
          <cell r="U301">
            <v>96.94155658910492</v>
          </cell>
          <cell r="V301">
            <v>0</v>
          </cell>
          <cell r="W301">
            <v>0</v>
          </cell>
          <cell r="X301">
            <v>180.12755799999991</v>
          </cell>
          <cell r="Y301">
            <v>183.83920045933274</v>
          </cell>
          <cell r="Z301">
            <v>0</v>
          </cell>
          <cell r="AA301">
            <v>0</v>
          </cell>
          <cell r="AB301">
            <v>-1458.7267909689788</v>
          </cell>
          <cell r="AC301">
            <v>-817.4211365006297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-676.513416225377</v>
          </cell>
          <cell r="AQ301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Squaring Checks"/>
      <sheetName val="Short Summary P&amp;Ls"/>
      <sheetName val="Total P&amp;L"/>
      <sheetName val="Summary Gen"/>
      <sheetName val="Summary Whole"/>
      <sheetName val="Summary Retail"/>
      <sheetName val="Summary Renew"/>
      <sheetName val="Total Extended Summary P&amp;L"/>
      <sheetName val="EWR Summary"/>
      <sheetName val="Cost Control- Consol"/>
      <sheetName val="Capex&amp;FTE"/>
      <sheetName val="GEN Detail"/>
      <sheetName val="WHOLE Detail"/>
      <sheetName val="RETAIL Detail"/>
      <sheetName val="RENEW Detail"/>
      <sheetName val="EWR"/>
      <sheetName val="Gen"/>
      <sheetName val="Whole"/>
      <sheetName val="Retail"/>
      <sheetName val="Renew"/>
      <sheetName val="Eliminations - GENOPS"/>
      <sheetName val="Eliminations - EW OPS"/>
      <sheetName val="Eliminations - ER O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3">
          <cell r="A3" t="str">
            <v>REPORT07</v>
          </cell>
          <cell r="D3" t="str">
            <v>STRIP OUT CORP RESPREAD</v>
          </cell>
          <cell r="F3" t="str">
            <v>EWRENL</v>
          </cell>
          <cell r="G3" t="str">
            <v>EWTOTAL</v>
          </cell>
          <cell r="H3" t="str">
            <v>ERTOTAL</v>
          </cell>
          <cell r="I3" t="str">
            <v>EWRVOL</v>
          </cell>
          <cell r="J3" t="str">
            <v>EWOPSTOT</v>
          </cell>
          <cell r="K3" t="str">
            <v>EWTOTALEL</v>
          </cell>
          <cell r="L3" t="str">
            <v>EWMARTOT</v>
          </cell>
          <cell r="M3" t="str">
            <v>EWRJVA</v>
          </cell>
          <cell r="N3" t="str">
            <v>EWRIAPEL</v>
          </cell>
          <cell r="O3" t="str">
            <v>EWRXV</v>
          </cell>
          <cell r="P3" t="str">
            <v>GENERJV</v>
          </cell>
          <cell r="Q3" t="str">
            <v>WHOLEJV</v>
          </cell>
          <cell r="R3" t="str">
            <v>RENEW</v>
          </cell>
          <cell r="S3" t="str">
            <v>ENRETAILJV</v>
          </cell>
          <cell r="T3" t="str">
            <v>EWRXVEL</v>
          </cell>
          <cell r="V3" t="str">
            <v>GENERJV</v>
          </cell>
          <cell r="W3" t="str">
            <v>Adj</v>
          </cell>
        </row>
        <row r="5">
          <cell r="A5" t="str">
            <v>REVSALES</v>
          </cell>
          <cell r="F5">
            <v>2242584</v>
          </cell>
          <cell r="G5">
            <v>2242584</v>
          </cell>
          <cell r="H5">
            <v>0</v>
          </cell>
          <cell r="I5">
            <v>0</v>
          </cell>
          <cell r="J5">
            <v>379</v>
          </cell>
          <cell r="K5">
            <v>0</v>
          </cell>
          <cell r="L5">
            <v>2242205</v>
          </cell>
          <cell r="M5">
            <v>0</v>
          </cell>
          <cell r="N5">
            <v>0</v>
          </cell>
          <cell r="O5">
            <v>2242584</v>
          </cell>
          <cell r="P5">
            <v>26228</v>
          </cell>
          <cell r="Q5">
            <v>778072</v>
          </cell>
          <cell r="R5">
            <v>5242</v>
          </cell>
          <cell r="S5">
            <v>1433042</v>
          </cell>
          <cell r="T5">
            <v>0</v>
          </cell>
          <cell r="V5">
            <v>26228</v>
          </cell>
          <cell r="W5">
            <v>0</v>
          </cell>
        </row>
        <row r="7">
          <cell r="A7" t="str">
            <v>REVSALESERV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V7">
            <v>0</v>
          </cell>
          <cell r="W7">
            <v>0</v>
          </cell>
        </row>
        <row r="8">
          <cell r="A8" t="str">
            <v>REVOTHER</v>
          </cell>
          <cell r="F8">
            <v>32461</v>
          </cell>
          <cell r="G8">
            <v>32461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32461</v>
          </cell>
          <cell r="M8">
            <v>0</v>
          </cell>
          <cell r="N8">
            <v>0</v>
          </cell>
          <cell r="O8">
            <v>32461</v>
          </cell>
          <cell r="P8">
            <v>9876</v>
          </cell>
          <cell r="Q8">
            <v>22585</v>
          </cell>
          <cell r="R8">
            <v>0</v>
          </cell>
          <cell r="S8">
            <v>0</v>
          </cell>
          <cell r="T8">
            <v>0</v>
          </cell>
          <cell r="V8">
            <v>9876</v>
          </cell>
          <cell r="W8">
            <v>0</v>
          </cell>
        </row>
        <row r="9">
          <cell r="A9" t="str">
            <v>REVIAS</v>
          </cell>
          <cell r="W9">
            <v>0</v>
          </cell>
        </row>
        <row r="10">
          <cell r="A10" t="str">
            <v>REVINTERNAL</v>
          </cell>
          <cell r="F10">
            <v>830</v>
          </cell>
          <cell r="G10">
            <v>16032</v>
          </cell>
          <cell r="H10">
            <v>0</v>
          </cell>
          <cell r="I10">
            <v>0</v>
          </cell>
          <cell r="J10">
            <v>0</v>
          </cell>
          <cell r="K10">
            <v>-2345</v>
          </cell>
          <cell r="L10">
            <v>18377</v>
          </cell>
          <cell r="M10">
            <v>0</v>
          </cell>
          <cell r="N10">
            <v>0</v>
          </cell>
          <cell r="O10">
            <v>830</v>
          </cell>
          <cell r="P10">
            <v>475241</v>
          </cell>
          <cell r="Q10">
            <v>1072619</v>
          </cell>
          <cell r="R10">
            <v>17850</v>
          </cell>
          <cell r="S10">
            <v>5697</v>
          </cell>
          <cell r="T10">
            <v>-15202</v>
          </cell>
          <cell r="V10">
            <v>475241</v>
          </cell>
          <cell r="W10">
            <v>0</v>
          </cell>
        </row>
        <row r="11">
          <cell r="A11" t="str">
            <v>REVTOT</v>
          </cell>
          <cell r="F11">
            <v>2275909</v>
          </cell>
          <cell r="G11">
            <v>2291111</v>
          </cell>
          <cell r="H11">
            <v>0</v>
          </cell>
          <cell r="I11">
            <v>0</v>
          </cell>
          <cell r="J11">
            <v>396</v>
          </cell>
          <cell r="K11">
            <v>-2345</v>
          </cell>
          <cell r="L11">
            <v>2293060</v>
          </cell>
          <cell r="M11">
            <v>0</v>
          </cell>
          <cell r="N11">
            <v>0</v>
          </cell>
          <cell r="O11">
            <v>2275909</v>
          </cell>
          <cell r="P11">
            <v>511345</v>
          </cell>
          <cell r="Q11">
            <v>1873293</v>
          </cell>
          <cell r="R11">
            <v>23092</v>
          </cell>
          <cell r="S11">
            <v>1438756</v>
          </cell>
          <cell r="T11">
            <v>-15202</v>
          </cell>
          <cell r="V11">
            <v>511345</v>
          </cell>
          <cell r="W11">
            <v>0</v>
          </cell>
        </row>
        <row r="12">
          <cell r="F12" t="str">
            <v>ERROR</v>
          </cell>
          <cell r="G12" t="str">
            <v>ERROR</v>
          </cell>
          <cell r="H12" t="str">
            <v>OK</v>
          </cell>
          <cell r="I12" t="str">
            <v>OK</v>
          </cell>
          <cell r="J12" t="str">
            <v>ERROR</v>
          </cell>
          <cell r="K12" t="str">
            <v>OK</v>
          </cell>
          <cell r="L12" t="str">
            <v>ERROR</v>
          </cell>
          <cell r="M12" t="str">
            <v>OK</v>
          </cell>
          <cell r="N12" t="str">
            <v>OK</v>
          </cell>
          <cell r="O12" t="str">
            <v>ERROR</v>
          </cell>
          <cell r="P12" t="str">
            <v>OK</v>
          </cell>
          <cell r="Q12" t="str">
            <v>ERROR</v>
          </cell>
          <cell r="R12" t="str">
            <v>OK</v>
          </cell>
          <cell r="S12" t="str">
            <v>ERROR</v>
          </cell>
          <cell r="T12" t="str">
            <v>OK</v>
          </cell>
          <cell r="V12" t="str">
            <v>OK</v>
          </cell>
        </row>
        <row r="14">
          <cell r="A14" t="str">
            <v>ADJUSTED REVTOT</v>
          </cell>
          <cell r="F14">
            <v>2275909</v>
          </cell>
          <cell r="G14">
            <v>2291111</v>
          </cell>
          <cell r="H14">
            <v>0</v>
          </cell>
          <cell r="I14">
            <v>0</v>
          </cell>
          <cell r="J14">
            <v>396</v>
          </cell>
          <cell r="K14">
            <v>-2345</v>
          </cell>
          <cell r="L14">
            <v>2293060</v>
          </cell>
          <cell r="M14">
            <v>0</v>
          </cell>
          <cell r="N14">
            <v>0</v>
          </cell>
          <cell r="O14">
            <v>2275909</v>
          </cell>
          <cell r="P14">
            <v>511345</v>
          </cell>
          <cell r="Q14">
            <v>1873293</v>
          </cell>
          <cell r="R14">
            <v>23092</v>
          </cell>
          <cell r="S14">
            <v>1438756</v>
          </cell>
          <cell r="T14">
            <v>-15202</v>
          </cell>
          <cell r="V14">
            <v>511345</v>
          </cell>
          <cell r="W14">
            <v>0</v>
          </cell>
        </row>
        <row r="17">
          <cell r="A17" t="str">
            <v>PRINVENT</v>
          </cell>
          <cell r="F17">
            <v>-11283</v>
          </cell>
          <cell r="G17">
            <v>-9048</v>
          </cell>
          <cell r="H17">
            <v>0</v>
          </cell>
          <cell r="I17">
            <v>-2235</v>
          </cell>
          <cell r="J17">
            <v>0</v>
          </cell>
          <cell r="K17">
            <v>0</v>
          </cell>
          <cell r="L17">
            <v>-9048</v>
          </cell>
          <cell r="M17">
            <v>0</v>
          </cell>
          <cell r="N17">
            <v>0</v>
          </cell>
          <cell r="O17">
            <v>-9048</v>
          </cell>
          <cell r="P17">
            <v>0</v>
          </cell>
          <cell r="Q17">
            <v>-9048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</row>
        <row r="18">
          <cell r="A18" t="str">
            <v>PRPWR</v>
          </cell>
          <cell r="F18">
            <v>1081710</v>
          </cell>
          <cell r="G18">
            <v>1079475</v>
          </cell>
          <cell r="H18">
            <v>0</v>
          </cell>
          <cell r="I18">
            <v>2235</v>
          </cell>
          <cell r="J18">
            <v>0</v>
          </cell>
          <cell r="K18">
            <v>0</v>
          </cell>
          <cell r="L18">
            <v>1079475</v>
          </cell>
          <cell r="M18">
            <v>0</v>
          </cell>
          <cell r="N18">
            <v>0</v>
          </cell>
          <cell r="O18">
            <v>1079475</v>
          </cell>
          <cell r="P18">
            <v>188</v>
          </cell>
          <cell r="Q18">
            <v>1035637</v>
          </cell>
          <cell r="R18">
            <v>0</v>
          </cell>
          <cell r="S18">
            <v>43650</v>
          </cell>
          <cell r="T18">
            <v>0</v>
          </cell>
          <cell r="V18">
            <v>188</v>
          </cell>
          <cell r="W18">
            <v>0</v>
          </cell>
        </row>
        <row r="19">
          <cell r="A19" t="str">
            <v>PRFUEL</v>
          </cell>
          <cell r="F19">
            <v>155019</v>
          </cell>
          <cell r="G19">
            <v>155019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155019</v>
          </cell>
          <cell r="M19">
            <v>0</v>
          </cell>
          <cell r="N19">
            <v>0</v>
          </cell>
          <cell r="O19">
            <v>155019</v>
          </cell>
          <cell r="P19">
            <v>-7998</v>
          </cell>
          <cell r="Q19">
            <v>163017</v>
          </cell>
          <cell r="R19">
            <v>0</v>
          </cell>
          <cell r="S19">
            <v>0</v>
          </cell>
          <cell r="T19">
            <v>0</v>
          </cell>
          <cell r="V19">
            <v>-7998</v>
          </cell>
          <cell r="W19">
            <v>0</v>
          </cell>
        </row>
        <row r="20">
          <cell r="A20" t="str">
            <v>PRRAWMAT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</row>
        <row r="21">
          <cell r="A21" t="str">
            <v>PRUOS</v>
          </cell>
          <cell r="F21">
            <v>313977</v>
          </cell>
          <cell r="G21">
            <v>313977</v>
          </cell>
          <cell r="H21">
            <v>0</v>
          </cell>
          <cell r="I21">
            <v>0</v>
          </cell>
          <cell r="J21">
            <v>-22</v>
          </cell>
          <cell r="K21">
            <v>0</v>
          </cell>
          <cell r="L21">
            <v>313999</v>
          </cell>
          <cell r="M21">
            <v>0</v>
          </cell>
          <cell r="N21">
            <v>0</v>
          </cell>
          <cell r="O21">
            <v>313977</v>
          </cell>
          <cell r="P21">
            <v>45844</v>
          </cell>
          <cell r="Q21">
            <v>124890</v>
          </cell>
          <cell r="R21">
            <v>1001</v>
          </cell>
          <cell r="S21">
            <v>142242</v>
          </cell>
          <cell r="T21">
            <v>0</v>
          </cell>
          <cell r="V21">
            <v>45844</v>
          </cell>
          <cell r="W21">
            <v>0</v>
          </cell>
        </row>
        <row r="22">
          <cell r="A22" t="str">
            <v>PROTHEXP</v>
          </cell>
          <cell r="F22">
            <v>9705</v>
          </cell>
          <cell r="G22">
            <v>9705</v>
          </cell>
          <cell r="H22">
            <v>0</v>
          </cell>
          <cell r="I22">
            <v>0</v>
          </cell>
          <cell r="J22">
            <v>5</v>
          </cell>
          <cell r="K22">
            <v>0</v>
          </cell>
          <cell r="L22">
            <v>9700</v>
          </cell>
          <cell r="M22">
            <v>0</v>
          </cell>
          <cell r="N22">
            <v>0</v>
          </cell>
          <cell r="O22">
            <v>9705</v>
          </cell>
          <cell r="P22">
            <v>8537</v>
          </cell>
          <cell r="Q22">
            <v>1259</v>
          </cell>
          <cell r="R22">
            <v>11</v>
          </cell>
          <cell r="S22">
            <v>-102</v>
          </cell>
          <cell r="T22">
            <v>0</v>
          </cell>
          <cell r="V22">
            <v>8537</v>
          </cell>
          <cell r="W22">
            <v>0</v>
          </cell>
        </row>
        <row r="23">
          <cell r="A23" t="str">
            <v>PREMIS</v>
          </cell>
          <cell r="F23">
            <v>2477</v>
          </cell>
          <cell r="G23">
            <v>2477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2477</v>
          </cell>
          <cell r="M23">
            <v>0</v>
          </cell>
          <cell r="N23">
            <v>0</v>
          </cell>
          <cell r="O23">
            <v>2477</v>
          </cell>
          <cell r="P23">
            <v>3912</v>
          </cell>
          <cell r="Q23">
            <v>-1435</v>
          </cell>
          <cell r="R23">
            <v>0</v>
          </cell>
          <cell r="S23">
            <v>0</v>
          </cell>
          <cell r="T23">
            <v>0</v>
          </cell>
          <cell r="V23">
            <v>3912</v>
          </cell>
          <cell r="W23">
            <v>0</v>
          </cell>
        </row>
        <row r="24">
          <cell r="A24" t="str">
            <v>PROTHER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</row>
        <row r="25">
          <cell r="A25" t="str">
            <v>PRINTERNAL</v>
          </cell>
          <cell r="F25">
            <v>121689</v>
          </cell>
          <cell r="G25">
            <v>121689</v>
          </cell>
          <cell r="H25">
            <v>0</v>
          </cell>
          <cell r="I25">
            <v>0</v>
          </cell>
          <cell r="J25">
            <v>0</v>
          </cell>
          <cell r="K25">
            <v>-153</v>
          </cell>
          <cell r="L25">
            <v>121842</v>
          </cell>
          <cell r="M25">
            <v>0</v>
          </cell>
          <cell r="N25">
            <v>0</v>
          </cell>
          <cell r="O25">
            <v>121689</v>
          </cell>
          <cell r="P25">
            <v>311302</v>
          </cell>
          <cell r="Q25">
            <v>459204</v>
          </cell>
          <cell r="R25">
            <v>0</v>
          </cell>
          <cell r="S25">
            <v>904277</v>
          </cell>
          <cell r="T25">
            <v>0</v>
          </cell>
          <cell r="V25">
            <v>311302</v>
          </cell>
          <cell r="W25">
            <v>153</v>
          </cell>
        </row>
        <row r="26">
          <cell r="A26" t="str">
            <v>PRIASCOS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</row>
        <row r="27">
          <cell r="A27" t="str">
            <v>PRIAS</v>
          </cell>
          <cell r="F27">
            <v>-147456</v>
          </cell>
          <cell r="G27">
            <v>-5</v>
          </cell>
          <cell r="H27">
            <v>0</v>
          </cell>
          <cell r="I27">
            <v>-147451</v>
          </cell>
          <cell r="J27">
            <v>0</v>
          </cell>
          <cell r="K27">
            <v>0</v>
          </cell>
          <cell r="L27">
            <v>-5</v>
          </cell>
          <cell r="M27">
            <v>0</v>
          </cell>
          <cell r="N27">
            <v>0</v>
          </cell>
          <cell r="O27">
            <v>-5</v>
          </cell>
          <cell r="P27">
            <v>0</v>
          </cell>
          <cell r="Q27">
            <v>-5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</row>
        <row r="28">
          <cell r="A28" t="str">
            <v>PRCOSPLUG</v>
          </cell>
          <cell r="F28">
            <v>-28</v>
          </cell>
          <cell r="G28">
            <v>3</v>
          </cell>
          <cell r="H28">
            <v>-1</v>
          </cell>
          <cell r="I28">
            <v>0</v>
          </cell>
          <cell r="J28">
            <v>0</v>
          </cell>
          <cell r="K28">
            <v>3</v>
          </cell>
          <cell r="L28">
            <v>0</v>
          </cell>
          <cell r="M28">
            <v>0</v>
          </cell>
          <cell r="N28">
            <v>0</v>
          </cell>
          <cell r="O28">
            <v>-28</v>
          </cell>
          <cell r="P28">
            <v>0</v>
          </cell>
          <cell r="Q28">
            <v>0</v>
          </cell>
          <cell r="R28">
            <v>0</v>
          </cell>
          <cell r="S28">
            <v>-1</v>
          </cell>
          <cell r="T28">
            <v>-30</v>
          </cell>
          <cell r="V28">
            <v>0</v>
          </cell>
          <cell r="W28">
            <v>0</v>
          </cell>
        </row>
        <row r="29">
          <cell r="A29" t="str">
            <v>PRCOSNA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</row>
        <row r="30">
          <cell r="A30" t="str">
            <v>PRTOT</v>
          </cell>
          <cell r="F30">
            <v>1531113</v>
          </cell>
          <cell r="G30">
            <v>1678595</v>
          </cell>
          <cell r="H30">
            <v>-1</v>
          </cell>
          <cell r="I30">
            <v>-147451</v>
          </cell>
          <cell r="J30">
            <v>-17</v>
          </cell>
          <cell r="K30">
            <v>-150</v>
          </cell>
          <cell r="L30">
            <v>1678762</v>
          </cell>
          <cell r="M30">
            <v>0</v>
          </cell>
          <cell r="N30">
            <v>0</v>
          </cell>
          <cell r="O30">
            <v>1678564</v>
          </cell>
          <cell r="P30">
            <v>361785</v>
          </cell>
          <cell r="Q30">
            <v>1773519</v>
          </cell>
          <cell r="R30">
            <v>1012</v>
          </cell>
          <cell r="S30">
            <v>1095369</v>
          </cell>
          <cell r="T30">
            <v>-30</v>
          </cell>
          <cell r="V30">
            <v>361785</v>
          </cell>
          <cell r="W30">
            <v>153</v>
          </cell>
        </row>
        <row r="31">
          <cell r="F31" t="str">
            <v>ERROR</v>
          </cell>
          <cell r="G31" t="str">
            <v>ERROR</v>
          </cell>
          <cell r="H31" t="str">
            <v>OK</v>
          </cell>
          <cell r="I31" t="str">
            <v>OK</v>
          </cell>
          <cell r="J31" t="str">
            <v>OK</v>
          </cell>
          <cell r="K31" t="str">
            <v>OK</v>
          </cell>
          <cell r="L31" t="str">
            <v>ERROR</v>
          </cell>
          <cell r="M31" t="str">
            <v>OK</v>
          </cell>
          <cell r="N31" t="str">
            <v>OK</v>
          </cell>
          <cell r="O31" t="str">
            <v>ERROR</v>
          </cell>
          <cell r="P31" t="str">
            <v>OK</v>
          </cell>
          <cell r="Q31" t="str">
            <v>OK</v>
          </cell>
          <cell r="R31" t="str">
            <v>OK</v>
          </cell>
          <cell r="S31" t="str">
            <v>ERROR</v>
          </cell>
          <cell r="T31" t="str">
            <v>OK</v>
          </cell>
          <cell r="V31" t="str">
            <v>OK</v>
          </cell>
        </row>
        <row r="33">
          <cell r="A33" t="str">
            <v>GROSSMARG</v>
          </cell>
          <cell r="F33">
            <v>744796</v>
          </cell>
          <cell r="G33">
            <v>612516</v>
          </cell>
          <cell r="H33">
            <v>1</v>
          </cell>
          <cell r="I33">
            <v>147451</v>
          </cell>
          <cell r="J33">
            <v>413</v>
          </cell>
          <cell r="K33">
            <v>-2195</v>
          </cell>
          <cell r="L33">
            <v>614298</v>
          </cell>
          <cell r="M33">
            <v>0</v>
          </cell>
          <cell r="N33">
            <v>0</v>
          </cell>
          <cell r="O33">
            <v>597345</v>
          </cell>
          <cell r="P33">
            <v>149560</v>
          </cell>
          <cell r="Q33">
            <v>99774</v>
          </cell>
          <cell r="R33">
            <v>22080</v>
          </cell>
          <cell r="S33">
            <v>343387</v>
          </cell>
          <cell r="T33">
            <v>-15172</v>
          </cell>
          <cell r="U33">
            <v>614298</v>
          </cell>
          <cell r="V33">
            <v>149560</v>
          </cell>
          <cell r="W33">
            <v>-153</v>
          </cell>
        </row>
        <row r="34">
          <cell r="A34" t="str">
            <v>ADJUSTED GROSS MARGIN</v>
          </cell>
          <cell r="F34">
            <v>744796</v>
          </cell>
          <cell r="G34">
            <v>612516</v>
          </cell>
          <cell r="H34">
            <v>1</v>
          </cell>
          <cell r="I34">
            <v>147451</v>
          </cell>
          <cell r="J34">
            <v>413</v>
          </cell>
          <cell r="K34">
            <v>-2195</v>
          </cell>
          <cell r="L34">
            <v>614298</v>
          </cell>
          <cell r="M34">
            <v>0</v>
          </cell>
          <cell r="N34">
            <v>0</v>
          </cell>
          <cell r="O34">
            <v>597345</v>
          </cell>
          <cell r="P34">
            <v>149560</v>
          </cell>
          <cell r="Q34">
            <v>99774</v>
          </cell>
          <cell r="R34">
            <v>22080</v>
          </cell>
          <cell r="S34">
            <v>343387</v>
          </cell>
          <cell r="T34">
            <v>-15172</v>
          </cell>
          <cell r="V34">
            <v>149560</v>
          </cell>
          <cell r="W34">
            <v>-153</v>
          </cell>
        </row>
        <row r="36">
          <cell r="A36" t="str">
            <v>STAFFWAGE</v>
          </cell>
          <cell r="F36">
            <v>72836</v>
          </cell>
          <cell r="G36">
            <v>19025</v>
          </cell>
          <cell r="H36">
            <v>53811</v>
          </cell>
          <cell r="I36">
            <v>0</v>
          </cell>
          <cell r="J36">
            <v>19025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72836</v>
          </cell>
          <cell r="P36">
            <v>14378</v>
          </cell>
          <cell r="Q36">
            <v>3681</v>
          </cell>
          <cell r="R36">
            <v>966</v>
          </cell>
          <cell r="S36">
            <v>53811</v>
          </cell>
          <cell r="T36">
            <v>0</v>
          </cell>
          <cell r="V36">
            <v>14378</v>
          </cell>
          <cell r="W36">
            <v>0</v>
          </cell>
        </row>
        <row r="37">
          <cell r="A37" t="str">
            <v>STAFFBONUS</v>
          </cell>
          <cell r="F37">
            <v>8847</v>
          </cell>
          <cell r="G37">
            <v>4392</v>
          </cell>
          <cell r="H37">
            <v>4455</v>
          </cell>
          <cell r="I37">
            <v>0</v>
          </cell>
          <cell r="J37">
            <v>4392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8847</v>
          </cell>
          <cell r="P37">
            <v>2055</v>
          </cell>
          <cell r="Q37">
            <v>1571</v>
          </cell>
          <cell r="R37">
            <v>766</v>
          </cell>
          <cell r="S37">
            <v>4455</v>
          </cell>
          <cell r="T37">
            <v>0</v>
          </cell>
          <cell r="V37">
            <v>2055</v>
          </cell>
          <cell r="W37">
            <v>0</v>
          </cell>
        </row>
        <row r="38">
          <cell r="A38" t="str">
            <v>STAFFTAX</v>
          </cell>
          <cell r="F38">
            <v>7314</v>
          </cell>
          <cell r="G38">
            <v>2574</v>
          </cell>
          <cell r="H38">
            <v>4740</v>
          </cell>
          <cell r="I38">
            <v>0</v>
          </cell>
          <cell r="J38">
            <v>2574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7314</v>
          </cell>
          <cell r="P38">
            <v>1633</v>
          </cell>
          <cell r="Q38">
            <v>668</v>
          </cell>
          <cell r="R38">
            <v>273</v>
          </cell>
          <cell r="S38">
            <v>4740</v>
          </cell>
          <cell r="T38">
            <v>0</v>
          </cell>
          <cell r="V38">
            <v>1633</v>
          </cell>
          <cell r="W38">
            <v>0</v>
          </cell>
        </row>
        <row r="39">
          <cell r="A39" t="str">
            <v>STAFFPEN</v>
          </cell>
          <cell r="F39">
            <v>13234</v>
          </cell>
          <cell r="G39">
            <v>5135</v>
          </cell>
          <cell r="H39">
            <v>8099</v>
          </cell>
          <cell r="I39">
            <v>0</v>
          </cell>
          <cell r="J39">
            <v>5135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13234</v>
          </cell>
          <cell r="P39">
            <v>3783</v>
          </cell>
          <cell r="Q39">
            <v>1018</v>
          </cell>
          <cell r="R39">
            <v>334</v>
          </cell>
          <cell r="S39">
            <v>8099</v>
          </cell>
          <cell r="T39">
            <v>0</v>
          </cell>
          <cell r="V39">
            <v>3783</v>
          </cell>
          <cell r="W39">
            <v>0</v>
          </cell>
        </row>
        <row r="40">
          <cell r="A40" t="str">
            <v>STAFFDIR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</row>
        <row r="41">
          <cell r="A41" t="str">
            <v>STAFFHEALTH</v>
          </cell>
          <cell r="F41">
            <v>193</v>
          </cell>
          <cell r="G41">
            <v>143</v>
          </cell>
          <cell r="H41">
            <v>50</v>
          </cell>
          <cell r="I41">
            <v>0</v>
          </cell>
          <cell r="J41">
            <v>143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193</v>
          </cell>
          <cell r="P41">
            <v>84</v>
          </cell>
          <cell r="Q41">
            <v>39</v>
          </cell>
          <cell r="R41">
            <v>20</v>
          </cell>
          <cell r="S41">
            <v>50</v>
          </cell>
          <cell r="T41">
            <v>0</v>
          </cell>
          <cell r="V41">
            <v>84</v>
          </cell>
          <cell r="W41">
            <v>0</v>
          </cell>
        </row>
        <row r="42">
          <cell r="A42" t="str">
            <v>STAFFOTHER</v>
          </cell>
          <cell r="F42">
            <v>468</v>
          </cell>
          <cell r="G42">
            <v>54</v>
          </cell>
          <cell r="H42">
            <v>414</v>
          </cell>
          <cell r="I42">
            <v>0</v>
          </cell>
          <cell r="J42">
            <v>54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468</v>
          </cell>
          <cell r="P42">
            <v>284</v>
          </cell>
          <cell r="Q42">
            <v>-226</v>
          </cell>
          <cell r="R42">
            <v>-4</v>
          </cell>
          <cell r="S42">
            <v>414</v>
          </cell>
          <cell r="T42">
            <v>0</v>
          </cell>
          <cell r="V42">
            <v>284</v>
          </cell>
          <cell r="W42">
            <v>0</v>
          </cell>
        </row>
        <row r="43">
          <cell r="A43" t="str">
            <v>STAFFTOT</v>
          </cell>
          <cell r="F43">
            <v>102892</v>
          </cell>
          <cell r="G43">
            <v>31323</v>
          </cell>
          <cell r="H43">
            <v>71569</v>
          </cell>
          <cell r="I43">
            <v>0</v>
          </cell>
          <cell r="J43">
            <v>31323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102892</v>
          </cell>
          <cell r="P43">
            <v>22217</v>
          </cell>
          <cell r="Q43">
            <v>6751</v>
          </cell>
          <cell r="R43">
            <v>2355</v>
          </cell>
          <cell r="S43">
            <v>71569</v>
          </cell>
          <cell r="T43">
            <v>0</v>
          </cell>
          <cell r="V43">
            <v>22217</v>
          </cell>
          <cell r="W43">
            <v>0</v>
          </cell>
        </row>
        <row r="44">
          <cell r="F44" t="str">
            <v>OK</v>
          </cell>
          <cell r="G44" t="str">
            <v>OK</v>
          </cell>
          <cell r="H44" t="str">
            <v>OK</v>
          </cell>
          <cell r="I44" t="str">
            <v>OK</v>
          </cell>
          <cell r="J44" t="str">
            <v>OK</v>
          </cell>
          <cell r="K44" t="str">
            <v>OK</v>
          </cell>
          <cell r="L44" t="str">
            <v>OK</v>
          </cell>
          <cell r="M44" t="str">
            <v>OK</v>
          </cell>
          <cell r="N44" t="str">
            <v>OK</v>
          </cell>
          <cell r="O44" t="str">
            <v>OK</v>
          </cell>
          <cell r="P44" t="str">
            <v>OK</v>
          </cell>
          <cell r="Q44" t="str">
            <v>OK</v>
          </cell>
          <cell r="R44" t="str">
            <v>OK</v>
          </cell>
          <cell r="S44" t="str">
            <v>OK</v>
          </cell>
          <cell r="T44" t="str">
            <v>OK</v>
          </cell>
          <cell r="V44" t="str">
            <v>OK</v>
          </cell>
        </row>
        <row r="45">
          <cell r="A45" t="str">
            <v>CAPSTAFFTOT</v>
          </cell>
          <cell r="F45">
            <v>-2516</v>
          </cell>
          <cell r="G45">
            <v>-2223</v>
          </cell>
          <cell r="H45">
            <v>-293</v>
          </cell>
          <cell r="I45">
            <v>0</v>
          </cell>
          <cell r="J45">
            <v>-2223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-2516</v>
          </cell>
          <cell r="P45">
            <v>-993</v>
          </cell>
          <cell r="Q45">
            <v>-46</v>
          </cell>
          <cell r="R45">
            <v>-1175</v>
          </cell>
          <cell r="S45">
            <v>-293</v>
          </cell>
          <cell r="T45">
            <v>0</v>
          </cell>
          <cell r="V45">
            <v>-993</v>
          </cell>
          <cell r="W45">
            <v>0</v>
          </cell>
        </row>
        <row r="46">
          <cell r="A46" t="str">
            <v>STAFFNET</v>
          </cell>
          <cell r="F46">
            <v>100376</v>
          </cell>
          <cell r="G46">
            <v>29100</v>
          </cell>
          <cell r="H46">
            <v>71276</v>
          </cell>
          <cell r="I46">
            <v>0</v>
          </cell>
          <cell r="J46">
            <v>29100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100376</v>
          </cell>
          <cell r="P46">
            <v>21224</v>
          </cell>
          <cell r="Q46">
            <v>6705</v>
          </cell>
          <cell r="R46">
            <v>1180</v>
          </cell>
          <cell r="S46">
            <v>71276</v>
          </cell>
          <cell r="T46">
            <v>0</v>
          </cell>
          <cell r="V46">
            <v>21224</v>
          </cell>
          <cell r="W46">
            <v>0</v>
          </cell>
        </row>
        <row r="48">
          <cell r="A48" t="str">
            <v>OUTSERV</v>
          </cell>
          <cell r="F48">
            <v>146592</v>
          </cell>
          <cell r="G48">
            <v>53877</v>
          </cell>
          <cell r="H48">
            <v>92715</v>
          </cell>
          <cell r="I48">
            <v>0</v>
          </cell>
          <cell r="J48">
            <v>53877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146592</v>
          </cell>
          <cell r="P48">
            <v>45337</v>
          </cell>
          <cell r="Q48">
            <v>4577</v>
          </cell>
          <cell r="R48">
            <v>3963</v>
          </cell>
          <cell r="S48">
            <v>92715</v>
          </cell>
          <cell r="T48">
            <v>0</v>
          </cell>
          <cell r="V48">
            <v>45337</v>
          </cell>
          <cell r="W48">
            <v>0</v>
          </cell>
        </row>
        <row r="49">
          <cell r="A49" t="str">
            <v>OUTSERVINTERNAL</v>
          </cell>
          <cell r="F49">
            <v>59685</v>
          </cell>
          <cell r="G49">
            <v>9509</v>
          </cell>
          <cell r="H49">
            <v>65738</v>
          </cell>
          <cell r="I49">
            <v>0</v>
          </cell>
          <cell r="J49">
            <v>11857</v>
          </cell>
          <cell r="K49">
            <v>-2348</v>
          </cell>
          <cell r="L49">
            <v>0</v>
          </cell>
          <cell r="M49">
            <v>0</v>
          </cell>
          <cell r="N49">
            <v>0</v>
          </cell>
          <cell r="O49">
            <v>59685</v>
          </cell>
          <cell r="P49">
            <v>5161</v>
          </cell>
          <cell r="Q49">
            <v>6295</v>
          </cell>
          <cell r="R49">
            <v>627</v>
          </cell>
          <cell r="S49">
            <v>65674</v>
          </cell>
          <cell r="T49">
            <v>-15562</v>
          </cell>
          <cell r="V49">
            <v>5161</v>
          </cell>
          <cell r="W49">
            <v>0</v>
          </cell>
        </row>
        <row r="50">
          <cell r="A50" t="str">
            <v>OUTSERVTOT</v>
          </cell>
          <cell r="F50">
            <v>206277</v>
          </cell>
          <cell r="G50">
            <v>63386</v>
          </cell>
          <cell r="H50">
            <v>158453</v>
          </cell>
          <cell r="I50">
            <v>0</v>
          </cell>
          <cell r="J50">
            <v>65734</v>
          </cell>
          <cell r="K50">
            <v>-2348</v>
          </cell>
          <cell r="L50">
            <v>0</v>
          </cell>
          <cell r="M50">
            <v>0</v>
          </cell>
          <cell r="N50">
            <v>0</v>
          </cell>
          <cell r="O50">
            <v>206277</v>
          </cell>
          <cell r="P50">
            <v>50498</v>
          </cell>
          <cell r="Q50">
            <v>10872</v>
          </cell>
          <cell r="R50">
            <v>4590</v>
          </cell>
          <cell r="S50">
            <v>158389</v>
          </cell>
          <cell r="T50">
            <v>-15562</v>
          </cell>
          <cell r="V50">
            <v>50498</v>
          </cell>
          <cell r="W50">
            <v>0</v>
          </cell>
        </row>
        <row r="51">
          <cell r="F51" t="str">
            <v>OK</v>
          </cell>
          <cell r="G51" t="str">
            <v>OK</v>
          </cell>
          <cell r="H51" t="str">
            <v>OK</v>
          </cell>
          <cell r="I51" t="str">
            <v>OK</v>
          </cell>
          <cell r="J51" t="str">
            <v>OK</v>
          </cell>
          <cell r="K51" t="str">
            <v>OK</v>
          </cell>
          <cell r="L51" t="str">
            <v>OK</v>
          </cell>
          <cell r="M51" t="str">
            <v>OK</v>
          </cell>
          <cell r="N51" t="str">
            <v>OK</v>
          </cell>
          <cell r="O51" t="str">
            <v>OK</v>
          </cell>
          <cell r="P51" t="str">
            <v>OK</v>
          </cell>
          <cell r="Q51" t="str">
            <v>OK</v>
          </cell>
          <cell r="R51" t="str">
            <v>OK</v>
          </cell>
          <cell r="S51" t="str">
            <v>OK</v>
          </cell>
          <cell r="T51" t="str">
            <v>OK</v>
          </cell>
          <cell r="V51" t="str">
            <v>OK</v>
          </cell>
        </row>
        <row r="52">
          <cell r="A52" t="str">
            <v>OOIGRANT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</row>
        <row r="53">
          <cell r="A53" t="str">
            <v>OOIEMIS</v>
          </cell>
          <cell r="F53">
            <v>4466</v>
          </cell>
          <cell r="G53">
            <v>4466</v>
          </cell>
          <cell r="H53">
            <v>0</v>
          </cell>
          <cell r="I53">
            <v>0</v>
          </cell>
          <cell r="J53">
            <v>4466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4466</v>
          </cell>
          <cell r="P53">
            <v>4466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V53">
            <v>4466</v>
          </cell>
          <cell r="W53">
            <v>0</v>
          </cell>
        </row>
        <row r="54">
          <cell r="A54" t="str">
            <v>OOIOTHER</v>
          </cell>
          <cell r="F54">
            <v>17386</v>
          </cell>
          <cell r="G54">
            <v>11226</v>
          </cell>
          <cell r="H54">
            <v>6160</v>
          </cell>
          <cell r="I54">
            <v>0</v>
          </cell>
          <cell r="J54">
            <v>11226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17386</v>
          </cell>
          <cell r="P54">
            <v>10626</v>
          </cell>
          <cell r="Q54">
            <v>0</v>
          </cell>
          <cell r="R54">
            <v>600</v>
          </cell>
          <cell r="S54">
            <v>6160</v>
          </cell>
          <cell r="T54">
            <v>0</v>
          </cell>
          <cell r="V54">
            <v>10626</v>
          </cell>
          <cell r="W54">
            <v>0</v>
          </cell>
        </row>
        <row r="55">
          <cell r="A55" t="str">
            <v>OIOINTERNAL</v>
          </cell>
          <cell r="F55">
            <v>11716</v>
          </cell>
          <cell r="G55">
            <v>47</v>
          </cell>
          <cell r="H55">
            <v>12059</v>
          </cell>
          <cell r="I55">
            <v>0</v>
          </cell>
          <cell r="J55">
            <v>200</v>
          </cell>
          <cell r="K55">
            <v>-153</v>
          </cell>
          <cell r="L55">
            <v>0</v>
          </cell>
          <cell r="M55">
            <v>0</v>
          </cell>
          <cell r="N55">
            <v>0</v>
          </cell>
          <cell r="O55">
            <v>11716</v>
          </cell>
          <cell r="P55">
            <v>229</v>
          </cell>
          <cell r="Q55">
            <v>53</v>
          </cell>
          <cell r="R55">
            <v>0</v>
          </cell>
          <cell r="S55">
            <v>12059</v>
          </cell>
          <cell r="T55">
            <v>-390</v>
          </cell>
          <cell r="V55">
            <v>229</v>
          </cell>
          <cell r="W55">
            <v>153</v>
          </cell>
        </row>
        <row r="56">
          <cell r="A56" t="str">
            <v>OOITOT</v>
          </cell>
          <cell r="F56">
            <v>33568</v>
          </cell>
          <cell r="G56">
            <v>15739</v>
          </cell>
          <cell r="H56">
            <v>18219</v>
          </cell>
          <cell r="I56">
            <v>0</v>
          </cell>
          <cell r="J56">
            <v>15892</v>
          </cell>
          <cell r="K56">
            <v>-153</v>
          </cell>
          <cell r="L56">
            <v>0</v>
          </cell>
          <cell r="M56">
            <v>0</v>
          </cell>
          <cell r="N56">
            <v>0</v>
          </cell>
          <cell r="O56">
            <v>33568</v>
          </cell>
          <cell r="P56">
            <v>15321</v>
          </cell>
          <cell r="Q56">
            <v>53</v>
          </cell>
          <cell r="R56">
            <v>600</v>
          </cell>
          <cell r="S56">
            <v>18219</v>
          </cell>
          <cell r="T56">
            <v>-390</v>
          </cell>
          <cell r="V56">
            <v>15321</v>
          </cell>
          <cell r="W56">
            <v>153</v>
          </cell>
        </row>
        <row r="57">
          <cell r="F57" t="str">
            <v>OK</v>
          </cell>
          <cell r="G57" t="str">
            <v>OK</v>
          </cell>
          <cell r="H57" t="str">
            <v>OK</v>
          </cell>
          <cell r="I57" t="str">
            <v>OK</v>
          </cell>
          <cell r="J57" t="str">
            <v>OK</v>
          </cell>
          <cell r="K57" t="str">
            <v>OK</v>
          </cell>
          <cell r="L57" t="str">
            <v>OK</v>
          </cell>
          <cell r="M57" t="str">
            <v>OK</v>
          </cell>
          <cell r="N57" t="str">
            <v>OK</v>
          </cell>
          <cell r="O57" t="str">
            <v>OK</v>
          </cell>
          <cell r="P57" t="str">
            <v>OK</v>
          </cell>
          <cell r="Q57" t="str">
            <v>OK</v>
          </cell>
          <cell r="R57" t="str">
            <v>OK</v>
          </cell>
          <cell r="S57" t="str">
            <v>OK</v>
          </cell>
          <cell r="T57" t="str">
            <v>OK</v>
          </cell>
          <cell r="V57" t="str">
            <v>OK</v>
          </cell>
        </row>
        <row r="59">
          <cell r="A59" t="str">
            <v>TURNOVERINTOTHERCAP</v>
          </cell>
          <cell r="F59">
            <v>31</v>
          </cell>
          <cell r="G59">
            <v>0</v>
          </cell>
          <cell r="H59">
            <v>31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31</v>
          </cell>
          <cell r="P59">
            <v>0</v>
          </cell>
          <cell r="Q59">
            <v>9</v>
          </cell>
          <cell r="R59">
            <v>0</v>
          </cell>
          <cell r="S59">
            <v>31</v>
          </cell>
          <cell r="T59">
            <v>0</v>
          </cell>
          <cell r="V59">
            <v>0</v>
          </cell>
          <cell r="W59">
            <v>0</v>
          </cell>
        </row>
        <row r="60">
          <cell r="A60" t="str">
            <v>ADJUSTED OOITOT</v>
          </cell>
          <cell r="F60">
            <v>33568</v>
          </cell>
          <cell r="G60">
            <v>15739</v>
          </cell>
          <cell r="H60">
            <v>18219</v>
          </cell>
          <cell r="I60">
            <v>0</v>
          </cell>
          <cell r="J60">
            <v>15892</v>
          </cell>
          <cell r="K60">
            <v>-153</v>
          </cell>
          <cell r="L60">
            <v>0</v>
          </cell>
          <cell r="M60">
            <v>0</v>
          </cell>
          <cell r="N60">
            <v>0</v>
          </cell>
          <cell r="O60">
            <v>33568</v>
          </cell>
          <cell r="P60">
            <v>15321</v>
          </cell>
          <cell r="Q60">
            <v>53</v>
          </cell>
          <cell r="R60">
            <v>600</v>
          </cell>
          <cell r="S60">
            <v>18219</v>
          </cell>
          <cell r="T60">
            <v>-390</v>
          </cell>
          <cell r="V60">
            <v>15321</v>
          </cell>
          <cell r="W60">
            <v>153</v>
          </cell>
        </row>
        <row r="62">
          <cell r="A62" t="str">
            <v>OUTSERVNET</v>
          </cell>
          <cell r="F62">
            <v>172709</v>
          </cell>
          <cell r="G62">
            <v>47647</v>
          </cell>
          <cell r="H62">
            <v>140234</v>
          </cell>
          <cell r="I62">
            <v>0</v>
          </cell>
          <cell r="J62">
            <v>49842</v>
          </cell>
          <cell r="K62">
            <v>-2195</v>
          </cell>
          <cell r="L62">
            <v>0</v>
          </cell>
          <cell r="M62">
            <v>0</v>
          </cell>
          <cell r="N62">
            <v>0</v>
          </cell>
          <cell r="O62">
            <v>172709</v>
          </cell>
          <cell r="P62">
            <v>35177</v>
          </cell>
          <cell r="Q62">
            <v>10819</v>
          </cell>
          <cell r="R62">
            <v>3990</v>
          </cell>
          <cell r="S62">
            <v>140170</v>
          </cell>
          <cell r="T62">
            <v>-15172</v>
          </cell>
          <cell r="V62">
            <v>35177</v>
          </cell>
          <cell r="W62">
            <v>-153</v>
          </cell>
        </row>
        <row r="63">
          <cell r="A63" t="str">
            <v>ADJUSTED OUTSERVNET</v>
          </cell>
          <cell r="F63">
            <v>172709</v>
          </cell>
          <cell r="G63">
            <v>47647</v>
          </cell>
          <cell r="H63">
            <v>140234</v>
          </cell>
          <cell r="I63">
            <v>0</v>
          </cell>
          <cell r="J63">
            <v>49842</v>
          </cell>
          <cell r="K63">
            <v>-2195</v>
          </cell>
          <cell r="L63">
            <v>0</v>
          </cell>
          <cell r="M63">
            <v>0</v>
          </cell>
          <cell r="N63">
            <v>0</v>
          </cell>
          <cell r="O63">
            <v>172709</v>
          </cell>
          <cell r="P63">
            <v>35177</v>
          </cell>
          <cell r="Q63">
            <v>10819</v>
          </cell>
          <cell r="R63">
            <v>3990</v>
          </cell>
          <cell r="S63">
            <v>140170</v>
          </cell>
          <cell r="T63">
            <v>-15172</v>
          </cell>
          <cell r="V63">
            <v>35177</v>
          </cell>
          <cell r="W63">
            <v>-153</v>
          </cell>
        </row>
        <row r="64">
          <cell r="A64" t="str">
            <v>NET OPERATING EXPENSES</v>
          </cell>
          <cell r="F64">
            <v>273085</v>
          </cell>
          <cell r="G64">
            <v>76747</v>
          </cell>
          <cell r="H64">
            <v>211510</v>
          </cell>
          <cell r="I64">
            <v>0</v>
          </cell>
          <cell r="J64">
            <v>78942</v>
          </cell>
          <cell r="K64">
            <v>-2195</v>
          </cell>
          <cell r="L64">
            <v>0</v>
          </cell>
          <cell r="M64">
            <v>0</v>
          </cell>
          <cell r="N64">
            <v>0</v>
          </cell>
          <cell r="O64">
            <v>273085</v>
          </cell>
          <cell r="P64">
            <v>56401</v>
          </cell>
          <cell r="Q64">
            <v>17524</v>
          </cell>
          <cell r="R64">
            <v>5170</v>
          </cell>
          <cell r="S64">
            <v>211446</v>
          </cell>
          <cell r="T64">
            <v>-15172</v>
          </cell>
          <cell r="U64">
            <v>0</v>
          </cell>
          <cell r="V64">
            <v>56401</v>
          </cell>
          <cell r="W64">
            <v>-153</v>
          </cell>
        </row>
        <row r="66">
          <cell r="A66" t="str">
            <v>TAXOTHER</v>
          </cell>
          <cell r="F66">
            <v>8579</v>
          </cell>
          <cell r="G66">
            <v>8579</v>
          </cell>
          <cell r="H66">
            <v>0</v>
          </cell>
          <cell r="I66">
            <v>0</v>
          </cell>
          <cell r="J66">
            <v>8579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8579</v>
          </cell>
          <cell r="P66">
            <v>7863</v>
          </cell>
          <cell r="Q66">
            <v>0</v>
          </cell>
          <cell r="R66">
            <v>716</v>
          </cell>
          <cell r="S66">
            <v>0</v>
          </cell>
          <cell r="T66">
            <v>0</v>
          </cell>
          <cell r="V66">
            <v>7863</v>
          </cell>
          <cell r="W66">
            <v>0</v>
          </cell>
        </row>
        <row r="67">
          <cell r="A67" t="str">
            <v>REXCEPT</v>
          </cell>
          <cell r="F67">
            <v>-25569</v>
          </cell>
          <cell r="G67">
            <v>-25569</v>
          </cell>
          <cell r="H67">
            <v>0</v>
          </cell>
          <cell r="I67">
            <v>0</v>
          </cell>
          <cell r="J67">
            <v>-25569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-25569</v>
          </cell>
          <cell r="P67">
            <v>-25569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V67">
            <v>-25569</v>
          </cell>
          <cell r="W67">
            <v>0</v>
          </cell>
        </row>
        <row r="68">
          <cell r="A68" t="str">
            <v>REBITDA</v>
          </cell>
          <cell r="F68">
            <v>488701</v>
          </cell>
          <cell r="G68">
            <v>552759</v>
          </cell>
          <cell r="H68">
            <v>-211509</v>
          </cell>
          <cell r="I68">
            <v>147451</v>
          </cell>
          <cell r="J68">
            <v>-61539</v>
          </cell>
          <cell r="K68">
            <v>0</v>
          </cell>
          <cell r="L68">
            <v>614298</v>
          </cell>
          <cell r="M68">
            <v>0</v>
          </cell>
          <cell r="N68">
            <v>0</v>
          </cell>
          <cell r="O68">
            <v>341250</v>
          </cell>
          <cell r="P68">
            <v>110865</v>
          </cell>
          <cell r="Q68">
            <v>82250</v>
          </cell>
          <cell r="R68">
            <v>16194</v>
          </cell>
          <cell r="S68">
            <v>131941</v>
          </cell>
          <cell r="T68">
            <v>0</v>
          </cell>
          <cell r="V68">
            <v>110865</v>
          </cell>
          <cell r="W68">
            <v>0</v>
          </cell>
        </row>
        <row r="70">
          <cell r="A70" t="str">
            <v>DAAPDEPN</v>
          </cell>
          <cell r="F70">
            <v>63104</v>
          </cell>
          <cell r="G70">
            <v>56313</v>
          </cell>
          <cell r="H70">
            <v>6765</v>
          </cell>
          <cell r="I70">
            <v>26</v>
          </cell>
          <cell r="J70">
            <v>56313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63078</v>
          </cell>
          <cell r="P70">
            <v>47336</v>
          </cell>
          <cell r="Q70">
            <v>1341</v>
          </cell>
          <cell r="R70">
            <v>7636</v>
          </cell>
          <cell r="S70">
            <v>6765</v>
          </cell>
          <cell r="T70">
            <v>0</v>
          </cell>
          <cell r="V70">
            <v>47336</v>
          </cell>
          <cell r="W70">
            <v>0</v>
          </cell>
        </row>
        <row r="71">
          <cell r="A71" t="str">
            <v>DAAPDEFINCREL</v>
          </cell>
          <cell r="F71">
            <v>-261</v>
          </cell>
          <cell r="G71">
            <v>-199</v>
          </cell>
          <cell r="H71">
            <v>-62</v>
          </cell>
          <cell r="I71">
            <v>0</v>
          </cell>
          <cell r="J71">
            <v>-199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-261</v>
          </cell>
          <cell r="P71">
            <v>-199</v>
          </cell>
          <cell r="Q71">
            <v>0</v>
          </cell>
          <cell r="R71">
            <v>0</v>
          </cell>
          <cell r="S71">
            <v>-62</v>
          </cell>
          <cell r="T71">
            <v>0</v>
          </cell>
          <cell r="V71">
            <v>-199</v>
          </cell>
          <cell r="W71">
            <v>0</v>
          </cell>
        </row>
        <row r="72">
          <cell r="A72" t="str">
            <v>DAAPPROVN</v>
          </cell>
          <cell r="F72">
            <v>-1320</v>
          </cell>
          <cell r="G72">
            <v>-1320</v>
          </cell>
          <cell r="H72">
            <v>0</v>
          </cell>
          <cell r="I72">
            <v>0</v>
          </cell>
          <cell r="J72">
            <v>-1320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-1320</v>
          </cell>
          <cell r="P72">
            <v>-1320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V72">
            <v>-1320</v>
          </cell>
          <cell r="W72">
            <v>0</v>
          </cell>
        </row>
        <row r="73">
          <cell r="A73" t="str">
            <v>DAAPDEBTPROV</v>
          </cell>
          <cell r="F73">
            <v>23237</v>
          </cell>
          <cell r="G73">
            <v>25</v>
          </cell>
          <cell r="H73">
            <v>23212</v>
          </cell>
          <cell r="I73">
            <v>0</v>
          </cell>
          <cell r="J73">
            <v>25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23237</v>
          </cell>
          <cell r="P73">
            <v>25</v>
          </cell>
          <cell r="Q73">
            <v>0</v>
          </cell>
          <cell r="R73">
            <v>0</v>
          </cell>
          <cell r="S73">
            <v>23212</v>
          </cell>
          <cell r="T73">
            <v>0</v>
          </cell>
          <cell r="V73">
            <v>25</v>
          </cell>
          <cell r="W73">
            <v>0</v>
          </cell>
        </row>
        <row r="74">
          <cell r="A74" t="str">
            <v>DAAPTOT</v>
          </cell>
          <cell r="F74">
            <v>84760</v>
          </cell>
          <cell r="G74">
            <v>54819</v>
          </cell>
          <cell r="H74">
            <v>29915</v>
          </cell>
          <cell r="I74">
            <v>26</v>
          </cell>
          <cell r="J74">
            <v>54819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84734</v>
          </cell>
          <cell r="P74">
            <v>45842</v>
          </cell>
          <cell r="Q74">
            <v>1341</v>
          </cell>
          <cell r="R74">
            <v>7636</v>
          </cell>
          <cell r="S74">
            <v>29915</v>
          </cell>
          <cell r="T74">
            <v>0</v>
          </cell>
          <cell r="V74">
            <v>45842</v>
          </cell>
          <cell r="W74">
            <v>0</v>
          </cell>
        </row>
        <row r="75">
          <cell r="W75">
            <v>0</v>
          </cell>
        </row>
        <row r="76">
          <cell r="A76" t="str">
            <v>REBIT</v>
          </cell>
          <cell r="D76">
            <v>256516</v>
          </cell>
          <cell r="F76">
            <v>403941</v>
          </cell>
          <cell r="G76">
            <v>497940</v>
          </cell>
          <cell r="H76">
            <v>-241424</v>
          </cell>
          <cell r="I76">
            <v>147425</v>
          </cell>
          <cell r="J76">
            <v>-116358</v>
          </cell>
          <cell r="K76">
            <v>0</v>
          </cell>
          <cell r="L76">
            <v>614298</v>
          </cell>
          <cell r="M76">
            <v>0</v>
          </cell>
          <cell r="N76">
            <v>0</v>
          </cell>
          <cell r="O76">
            <v>256516</v>
          </cell>
          <cell r="P76">
            <v>65023</v>
          </cell>
          <cell r="Q76">
            <v>80909</v>
          </cell>
          <cell r="R76">
            <v>8558</v>
          </cell>
          <cell r="S76">
            <v>102026</v>
          </cell>
          <cell r="T76">
            <v>0</v>
          </cell>
          <cell r="V76">
            <v>65023</v>
          </cell>
          <cell r="W76">
            <v>0</v>
          </cell>
        </row>
        <row r="77">
          <cell r="W77">
            <v>0</v>
          </cell>
        </row>
        <row r="78">
          <cell r="A78" t="str">
            <v>DISPLOSSNCA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V78">
            <v>0</v>
          </cell>
          <cell r="W78">
            <v>0</v>
          </cell>
        </row>
        <row r="79">
          <cell r="A79" t="str">
            <v>DISPGAINNCA</v>
          </cell>
          <cell r="F79">
            <v>6158</v>
          </cell>
          <cell r="G79">
            <v>6519</v>
          </cell>
          <cell r="H79">
            <v>-361</v>
          </cell>
          <cell r="I79">
            <v>0</v>
          </cell>
          <cell r="J79">
            <v>6519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6158</v>
          </cell>
          <cell r="P79">
            <v>6519</v>
          </cell>
          <cell r="Q79">
            <v>0</v>
          </cell>
          <cell r="R79">
            <v>0</v>
          </cell>
          <cell r="S79">
            <v>-361</v>
          </cell>
          <cell r="T79">
            <v>0</v>
          </cell>
          <cell r="V79">
            <v>6519</v>
          </cell>
          <cell r="W79">
            <v>0</v>
          </cell>
        </row>
        <row r="80">
          <cell r="A80" t="str">
            <v>DISPNCATOT</v>
          </cell>
          <cell r="F80">
            <v>6158</v>
          </cell>
          <cell r="G80">
            <v>6519</v>
          </cell>
          <cell r="H80">
            <v>-361</v>
          </cell>
          <cell r="I80">
            <v>0</v>
          </cell>
          <cell r="J80">
            <v>6519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6158</v>
          </cell>
          <cell r="P80">
            <v>6519</v>
          </cell>
          <cell r="Q80">
            <v>0</v>
          </cell>
          <cell r="R80">
            <v>0</v>
          </cell>
          <cell r="S80">
            <v>-361</v>
          </cell>
          <cell r="T80">
            <v>0</v>
          </cell>
          <cell r="V80">
            <v>6519</v>
          </cell>
          <cell r="W80">
            <v>0</v>
          </cell>
        </row>
        <row r="81">
          <cell r="W81">
            <v>0</v>
          </cell>
        </row>
        <row r="82">
          <cell r="A82" t="str">
            <v>ROPPROF</v>
          </cell>
          <cell r="F82">
            <v>410099</v>
          </cell>
          <cell r="G82">
            <v>504459</v>
          </cell>
          <cell r="H82">
            <v>-241785</v>
          </cell>
          <cell r="I82">
            <v>147425</v>
          </cell>
          <cell r="J82">
            <v>-109839</v>
          </cell>
          <cell r="K82">
            <v>0</v>
          </cell>
          <cell r="L82">
            <v>614298</v>
          </cell>
          <cell r="M82">
            <v>0</v>
          </cell>
          <cell r="N82">
            <v>0</v>
          </cell>
          <cell r="O82">
            <v>262674</v>
          </cell>
          <cell r="P82">
            <v>71542</v>
          </cell>
          <cell r="Q82">
            <v>80909</v>
          </cell>
          <cell r="R82">
            <v>8558</v>
          </cell>
          <cell r="S82">
            <v>101665</v>
          </cell>
          <cell r="T82">
            <v>0</v>
          </cell>
          <cell r="V82">
            <v>71542</v>
          </cell>
          <cell r="W82">
            <v>0</v>
          </cell>
        </row>
        <row r="83">
          <cell r="W83">
            <v>0</v>
          </cell>
        </row>
        <row r="84">
          <cell r="A84" t="str">
            <v>JVASSOCPAT</v>
          </cell>
          <cell r="D84">
            <v>384530</v>
          </cell>
          <cell r="F84">
            <v>1018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1018</v>
          </cell>
          <cell r="N84">
            <v>0</v>
          </cell>
          <cell r="O84">
            <v>0</v>
          </cell>
          <cell r="P84">
            <v>539</v>
          </cell>
          <cell r="Q84">
            <v>0</v>
          </cell>
          <cell r="R84">
            <v>501</v>
          </cell>
          <cell r="S84">
            <v>-22</v>
          </cell>
          <cell r="T84">
            <v>0</v>
          </cell>
          <cell r="V84">
            <v>539</v>
          </cell>
          <cell r="W84">
            <v>0</v>
          </cell>
        </row>
        <row r="85">
          <cell r="W85">
            <v>0</v>
          </cell>
        </row>
        <row r="90">
          <cell r="A90">
            <v>39386</v>
          </cell>
          <cell r="B90" t="str">
            <v>YTD BUDGET</v>
          </cell>
        </row>
        <row r="91">
          <cell r="A91" t="str">
            <v>Budget2007</v>
          </cell>
          <cell r="D91" t="str">
            <v>STRIP OUT CORP RESPREAD</v>
          </cell>
          <cell r="F91" t="str">
            <v>EWRENL</v>
          </cell>
          <cell r="G91" t="str">
            <v>EWTOTAL</v>
          </cell>
          <cell r="H91" t="str">
            <v>ERTOTAL</v>
          </cell>
          <cell r="I91" t="str">
            <v>EWRVOL</v>
          </cell>
          <cell r="J91" t="str">
            <v>EWOPSTOT</v>
          </cell>
          <cell r="K91" t="str">
            <v>EWTOTALEL</v>
          </cell>
          <cell r="L91" t="str">
            <v>EWMARTOT</v>
          </cell>
          <cell r="M91" t="str">
            <v>EWRJVA</v>
          </cell>
          <cell r="N91" t="str">
            <v>EWRIAPEL</v>
          </cell>
          <cell r="O91" t="str">
            <v>EWRXV</v>
          </cell>
          <cell r="P91" t="str">
            <v>GENERJV</v>
          </cell>
          <cell r="Q91" t="str">
            <v>WHOLEJV</v>
          </cell>
          <cell r="R91" t="str">
            <v>RENEW</v>
          </cell>
          <cell r="S91" t="str">
            <v>ENRETAILJV</v>
          </cell>
          <cell r="T91" t="str">
            <v>EWRXVEL</v>
          </cell>
          <cell r="V91" t="str">
            <v>GENERJV</v>
          </cell>
          <cell r="W91" t="str">
            <v>Adj</v>
          </cell>
        </row>
        <row r="93">
          <cell r="A93" t="str">
            <v>REVSALES</v>
          </cell>
          <cell r="F93">
            <v>2238007</v>
          </cell>
          <cell r="G93">
            <v>2238007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2238007</v>
          </cell>
          <cell r="M93">
            <v>0</v>
          </cell>
          <cell r="N93">
            <v>0</v>
          </cell>
          <cell r="O93">
            <v>2238007</v>
          </cell>
          <cell r="P93">
            <v>12195</v>
          </cell>
          <cell r="Q93">
            <v>774946</v>
          </cell>
          <cell r="R93">
            <v>7653</v>
          </cell>
          <cell r="S93">
            <v>1443213</v>
          </cell>
          <cell r="T93">
            <v>0</v>
          </cell>
          <cell r="V93">
            <v>12195</v>
          </cell>
          <cell r="W93">
            <v>0</v>
          </cell>
        </row>
        <row r="95">
          <cell r="A95" t="str">
            <v>REVSALESERV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V95">
            <v>0</v>
          </cell>
          <cell r="W95">
            <v>0</v>
          </cell>
        </row>
        <row r="96">
          <cell r="A96" t="str">
            <v>REVOTHER</v>
          </cell>
          <cell r="F96">
            <v>9907</v>
          </cell>
          <cell r="G96">
            <v>9907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9907</v>
          </cell>
          <cell r="M96">
            <v>0</v>
          </cell>
          <cell r="N96">
            <v>0</v>
          </cell>
          <cell r="O96">
            <v>9907</v>
          </cell>
          <cell r="P96">
            <v>11667</v>
          </cell>
          <cell r="Q96">
            <v>-1760</v>
          </cell>
          <cell r="R96">
            <v>0</v>
          </cell>
          <cell r="S96">
            <v>0</v>
          </cell>
          <cell r="T96">
            <v>0</v>
          </cell>
          <cell r="V96">
            <v>11667</v>
          </cell>
          <cell r="W96">
            <v>0</v>
          </cell>
        </row>
        <row r="97">
          <cell r="A97" t="str">
            <v>REVIAS</v>
          </cell>
          <cell r="W97">
            <v>0</v>
          </cell>
        </row>
        <row r="98">
          <cell r="A98" t="str">
            <v>REVINTERNAL</v>
          </cell>
          <cell r="F98">
            <v>738</v>
          </cell>
          <cell r="G98">
            <v>16144</v>
          </cell>
          <cell r="H98">
            <v>0</v>
          </cell>
          <cell r="I98">
            <v>0</v>
          </cell>
          <cell r="J98">
            <v>0</v>
          </cell>
          <cell r="K98">
            <v>-2277</v>
          </cell>
          <cell r="L98">
            <v>18421</v>
          </cell>
          <cell r="M98">
            <v>0</v>
          </cell>
          <cell r="N98">
            <v>0</v>
          </cell>
          <cell r="O98">
            <v>738</v>
          </cell>
          <cell r="P98">
            <v>550979</v>
          </cell>
          <cell r="Q98">
            <v>973944</v>
          </cell>
          <cell r="R98">
            <v>26906</v>
          </cell>
          <cell r="S98">
            <v>7403</v>
          </cell>
          <cell r="T98">
            <v>-15406</v>
          </cell>
          <cell r="V98">
            <v>550979</v>
          </cell>
          <cell r="W98">
            <v>0</v>
          </cell>
        </row>
        <row r="99">
          <cell r="A99" t="str">
            <v>REVTOT</v>
          </cell>
          <cell r="F99">
            <v>2248652</v>
          </cell>
          <cell r="G99">
            <v>2264058</v>
          </cell>
          <cell r="H99">
            <v>0</v>
          </cell>
          <cell r="I99">
            <v>0</v>
          </cell>
          <cell r="J99">
            <v>0</v>
          </cell>
          <cell r="K99">
            <v>-2277</v>
          </cell>
          <cell r="L99">
            <v>2266335</v>
          </cell>
          <cell r="M99">
            <v>0</v>
          </cell>
          <cell r="N99">
            <v>0</v>
          </cell>
          <cell r="O99">
            <v>2248652</v>
          </cell>
          <cell r="P99">
            <v>574841</v>
          </cell>
          <cell r="Q99">
            <v>1747130</v>
          </cell>
          <cell r="R99">
            <v>34559</v>
          </cell>
          <cell r="S99">
            <v>1450616</v>
          </cell>
          <cell r="T99">
            <v>-15406</v>
          </cell>
          <cell r="V99">
            <v>574841</v>
          </cell>
          <cell r="W99">
            <v>0</v>
          </cell>
        </row>
        <row r="100">
          <cell r="F100" t="str">
            <v>OK</v>
          </cell>
          <cell r="G100" t="str">
            <v>OK</v>
          </cell>
          <cell r="H100" t="str">
            <v>OK</v>
          </cell>
          <cell r="I100" t="str">
            <v>OK</v>
          </cell>
          <cell r="J100" t="str">
            <v>OK</v>
          </cell>
          <cell r="K100" t="str">
            <v>OK</v>
          </cell>
          <cell r="L100" t="str">
            <v>OK</v>
          </cell>
          <cell r="M100" t="str">
            <v>OK</v>
          </cell>
          <cell r="N100" t="str">
            <v>OK</v>
          </cell>
          <cell r="O100" t="str">
            <v>OK</v>
          </cell>
          <cell r="P100" t="str">
            <v>OK</v>
          </cell>
          <cell r="Q100" t="str">
            <v>OK</v>
          </cell>
          <cell r="R100" t="str">
            <v>OK</v>
          </cell>
          <cell r="S100" t="str">
            <v>OK</v>
          </cell>
          <cell r="T100" t="str">
            <v>OK</v>
          </cell>
          <cell r="V100" t="str">
            <v>OK</v>
          </cell>
        </row>
        <row r="102">
          <cell r="A102" t="str">
            <v>ADJUSTED REVTOT</v>
          </cell>
          <cell r="F102">
            <v>2248652</v>
          </cell>
          <cell r="G102">
            <v>2264058</v>
          </cell>
          <cell r="H102">
            <v>0</v>
          </cell>
          <cell r="I102">
            <v>0</v>
          </cell>
          <cell r="J102">
            <v>0</v>
          </cell>
          <cell r="K102">
            <v>-2277</v>
          </cell>
          <cell r="L102">
            <v>2266335</v>
          </cell>
          <cell r="M102">
            <v>0</v>
          </cell>
          <cell r="N102">
            <v>0</v>
          </cell>
          <cell r="O102">
            <v>2248652</v>
          </cell>
          <cell r="P102">
            <v>574841</v>
          </cell>
          <cell r="Q102">
            <v>1747130</v>
          </cell>
          <cell r="R102">
            <v>34559</v>
          </cell>
          <cell r="S102">
            <v>1450616</v>
          </cell>
          <cell r="T102">
            <v>-15406</v>
          </cell>
          <cell r="V102">
            <v>574841</v>
          </cell>
          <cell r="W102">
            <v>0</v>
          </cell>
        </row>
        <row r="105">
          <cell r="A105" t="str">
            <v>PRINVENT</v>
          </cell>
          <cell r="F105">
            <v>5176</v>
          </cell>
          <cell r="G105">
            <v>5176</v>
          </cell>
          <cell r="H105">
            <v>0</v>
          </cell>
          <cell r="I105">
            <v>0</v>
          </cell>
          <cell r="J105">
            <v>14</v>
          </cell>
          <cell r="K105">
            <v>0</v>
          </cell>
          <cell r="L105">
            <v>5162</v>
          </cell>
          <cell r="M105">
            <v>0</v>
          </cell>
          <cell r="N105">
            <v>0</v>
          </cell>
          <cell r="O105">
            <v>5176</v>
          </cell>
          <cell r="P105">
            <v>14</v>
          </cell>
          <cell r="Q105">
            <v>5162</v>
          </cell>
          <cell r="R105">
            <v>0</v>
          </cell>
          <cell r="S105">
            <v>0</v>
          </cell>
          <cell r="T105">
            <v>0</v>
          </cell>
          <cell r="V105">
            <v>14</v>
          </cell>
          <cell r="W105">
            <v>0</v>
          </cell>
        </row>
        <row r="106">
          <cell r="A106" t="str">
            <v>PRPWR</v>
          </cell>
          <cell r="F106">
            <v>1056157</v>
          </cell>
          <cell r="G106">
            <v>1056157</v>
          </cell>
          <cell r="H106">
            <v>0</v>
          </cell>
          <cell r="I106">
            <v>0</v>
          </cell>
          <cell r="J106">
            <v>-14</v>
          </cell>
          <cell r="K106">
            <v>0</v>
          </cell>
          <cell r="L106">
            <v>1056171</v>
          </cell>
          <cell r="M106">
            <v>0</v>
          </cell>
          <cell r="N106">
            <v>0</v>
          </cell>
          <cell r="O106">
            <v>1056157</v>
          </cell>
          <cell r="P106">
            <v>3078</v>
          </cell>
          <cell r="Q106">
            <v>1021328</v>
          </cell>
          <cell r="R106">
            <v>0</v>
          </cell>
          <cell r="S106">
            <v>31751</v>
          </cell>
          <cell r="T106">
            <v>0</v>
          </cell>
          <cell r="V106">
            <v>3078</v>
          </cell>
          <cell r="W106">
            <v>0</v>
          </cell>
        </row>
        <row r="107">
          <cell r="A107" t="str">
            <v>PRFUEL</v>
          </cell>
          <cell r="F107">
            <v>168563</v>
          </cell>
          <cell r="G107">
            <v>168563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168563</v>
          </cell>
          <cell r="M107">
            <v>0</v>
          </cell>
          <cell r="N107">
            <v>0</v>
          </cell>
          <cell r="O107">
            <v>168563</v>
          </cell>
          <cell r="P107">
            <v>152775</v>
          </cell>
          <cell r="Q107">
            <v>15788</v>
          </cell>
          <cell r="R107">
            <v>0</v>
          </cell>
          <cell r="S107">
            <v>0</v>
          </cell>
          <cell r="T107">
            <v>0</v>
          </cell>
          <cell r="V107">
            <v>152775</v>
          </cell>
          <cell r="W107">
            <v>0</v>
          </cell>
        </row>
        <row r="108">
          <cell r="A108" t="str">
            <v>PRRAWMAT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V108">
            <v>0</v>
          </cell>
          <cell r="W108">
            <v>0</v>
          </cell>
        </row>
        <row r="109">
          <cell r="A109" t="str">
            <v>PRUOS</v>
          </cell>
          <cell r="F109">
            <v>302037</v>
          </cell>
          <cell r="G109">
            <v>302037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302037</v>
          </cell>
          <cell r="M109">
            <v>0</v>
          </cell>
          <cell r="N109">
            <v>0</v>
          </cell>
          <cell r="O109">
            <v>302037</v>
          </cell>
          <cell r="P109">
            <v>45369</v>
          </cell>
          <cell r="Q109">
            <v>120484</v>
          </cell>
          <cell r="R109">
            <v>1672</v>
          </cell>
          <cell r="S109">
            <v>134512</v>
          </cell>
          <cell r="T109">
            <v>0</v>
          </cell>
          <cell r="V109">
            <v>45369</v>
          </cell>
          <cell r="W109">
            <v>0</v>
          </cell>
        </row>
        <row r="110">
          <cell r="A110" t="str">
            <v>PROTHEXP</v>
          </cell>
          <cell r="F110">
            <v>1102</v>
          </cell>
          <cell r="G110">
            <v>1102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1102</v>
          </cell>
          <cell r="M110">
            <v>0</v>
          </cell>
          <cell r="N110">
            <v>0</v>
          </cell>
          <cell r="O110">
            <v>1102</v>
          </cell>
          <cell r="P110">
            <v>0</v>
          </cell>
          <cell r="Q110">
            <v>1102</v>
          </cell>
          <cell r="R110">
            <v>0</v>
          </cell>
          <cell r="S110">
            <v>0</v>
          </cell>
          <cell r="T110">
            <v>0</v>
          </cell>
          <cell r="V110">
            <v>0</v>
          </cell>
          <cell r="W110">
            <v>0</v>
          </cell>
        </row>
        <row r="111">
          <cell r="A111" t="str">
            <v>PREMIS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V111">
            <v>0</v>
          </cell>
          <cell r="W111">
            <v>0</v>
          </cell>
        </row>
        <row r="112">
          <cell r="A112" t="str">
            <v>PROTHER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V112">
            <v>0</v>
          </cell>
          <cell r="W112">
            <v>0</v>
          </cell>
        </row>
        <row r="113">
          <cell r="A113" t="str">
            <v>PRINTERNAL</v>
          </cell>
          <cell r="F113">
            <v>130598</v>
          </cell>
          <cell r="G113">
            <v>130598</v>
          </cell>
          <cell r="H113">
            <v>0</v>
          </cell>
          <cell r="I113">
            <v>0</v>
          </cell>
          <cell r="J113">
            <v>0</v>
          </cell>
          <cell r="K113">
            <v>-145</v>
          </cell>
          <cell r="L113">
            <v>130743</v>
          </cell>
          <cell r="M113">
            <v>0</v>
          </cell>
          <cell r="N113">
            <v>0</v>
          </cell>
          <cell r="O113">
            <v>130598</v>
          </cell>
          <cell r="P113">
            <v>187975</v>
          </cell>
          <cell r="Q113">
            <v>533643</v>
          </cell>
          <cell r="R113">
            <v>0</v>
          </cell>
          <cell r="S113">
            <v>949900</v>
          </cell>
          <cell r="T113">
            <v>0</v>
          </cell>
          <cell r="V113">
            <v>187975</v>
          </cell>
          <cell r="W113">
            <v>145</v>
          </cell>
        </row>
        <row r="114">
          <cell r="A114" t="str">
            <v>PRIASCOS</v>
          </cell>
          <cell r="F114">
            <v>-53</v>
          </cell>
          <cell r="G114">
            <v>-53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-53</v>
          </cell>
          <cell r="M114">
            <v>0</v>
          </cell>
          <cell r="N114">
            <v>0</v>
          </cell>
          <cell r="O114">
            <v>-53</v>
          </cell>
          <cell r="P114">
            <v>0</v>
          </cell>
          <cell r="Q114">
            <v>-53</v>
          </cell>
          <cell r="R114">
            <v>0</v>
          </cell>
          <cell r="S114">
            <v>0</v>
          </cell>
          <cell r="T114">
            <v>0</v>
          </cell>
          <cell r="V114">
            <v>0</v>
          </cell>
          <cell r="W114">
            <v>0</v>
          </cell>
        </row>
        <row r="115">
          <cell r="A115" t="str">
            <v>PRIAS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V115">
            <v>0</v>
          </cell>
          <cell r="W115">
            <v>0</v>
          </cell>
        </row>
        <row r="116">
          <cell r="A116" t="str">
            <v>PRCOSPLUG</v>
          </cell>
          <cell r="F116">
            <v>1</v>
          </cell>
          <cell r="G116">
            <v>0</v>
          </cell>
          <cell r="H116">
            <v>1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1</v>
          </cell>
          <cell r="P116">
            <v>0</v>
          </cell>
          <cell r="Q116">
            <v>0</v>
          </cell>
          <cell r="R116">
            <v>0</v>
          </cell>
          <cell r="S116">
            <v>1</v>
          </cell>
          <cell r="T116">
            <v>0</v>
          </cell>
          <cell r="V116">
            <v>0</v>
          </cell>
          <cell r="W116">
            <v>0</v>
          </cell>
        </row>
        <row r="117">
          <cell r="A117" t="str">
            <v>PRCOSNA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V117">
            <v>0</v>
          </cell>
          <cell r="W117">
            <v>0</v>
          </cell>
        </row>
        <row r="118">
          <cell r="A118" t="str">
            <v>PRTOT</v>
          </cell>
          <cell r="F118">
            <v>1663581</v>
          </cell>
          <cell r="G118">
            <v>1663580</v>
          </cell>
          <cell r="H118">
            <v>1</v>
          </cell>
          <cell r="I118">
            <v>0</v>
          </cell>
          <cell r="J118">
            <v>0</v>
          </cell>
          <cell r="K118">
            <v>-145</v>
          </cell>
          <cell r="L118">
            <v>1663725</v>
          </cell>
          <cell r="M118">
            <v>0</v>
          </cell>
          <cell r="N118">
            <v>0</v>
          </cell>
          <cell r="O118">
            <v>1663581</v>
          </cell>
          <cell r="P118">
            <v>389211</v>
          </cell>
          <cell r="Q118">
            <v>1697454</v>
          </cell>
          <cell r="R118">
            <v>1672</v>
          </cell>
          <cell r="S118">
            <v>1116164</v>
          </cell>
          <cell r="T118">
            <v>0</v>
          </cell>
          <cell r="V118">
            <v>389211</v>
          </cell>
          <cell r="W118">
            <v>145</v>
          </cell>
        </row>
        <row r="119">
          <cell r="F119" t="str">
            <v>OK</v>
          </cell>
          <cell r="G119" t="str">
            <v>OK</v>
          </cell>
          <cell r="H119" t="str">
            <v>OK</v>
          </cell>
          <cell r="I119" t="str">
            <v>OK</v>
          </cell>
          <cell r="J119" t="str">
            <v>OK</v>
          </cell>
          <cell r="K119" t="str">
            <v>OK</v>
          </cell>
          <cell r="L119" t="str">
            <v>OK</v>
          </cell>
          <cell r="M119" t="str">
            <v>OK</v>
          </cell>
          <cell r="N119" t="str">
            <v>OK</v>
          </cell>
          <cell r="O119" t="str">
            <v>OK</v>
          </cell>
          <cell r="P119" t="str">
            <v>OK</v>
          </cell>
          <cell r="Q119" t="str">
            <v>OK</v>
          </cell>
          <cell r="R119" t="str">
            <v>OK</v>
          </cell>
          <cell r="S119" t="str">
            <v>OK</v>
          </cell>
          <cell r="T119" t="str">
            <v>OK</v>
          </cell>
          <cell r="V119" t="str">
            <v>OK</v>
          </cell>
        </row>
        <row r="121">
          <cell r="A121" t="str">
            <v>GROSSMARG</v>
          </cell>
          <cell r="F121">
            <v>585071</v>
          </cell>
          <cell r="G121">
            <v>600478</v>
          </cell>
          <cell r="H121">
            <v>-1</v>
          </cell>
          <cell r="I121">
            <v>0</v>
          </cell>
          <cell r="J121">
            <v>0</v>
          </cell>
          <cell r="K121">
            <v>-2132</v>
          </cell>
          <cell r="L121">
            <v>602610</v>
          </cell>
          <cell r="M121">
            <v>0</v>
          </cell>
          <cell r="N121">
            <v>0</v>
          </cell>
          <cell r="O121">
            <v>585071</v>
          </cell>
          <cell r="P121">
            <v>185630</v>
          </cell>
          <cell r="Q121">
            <v>49676</v>
          </cell>
          <cell r="R121">
            <v>32887</v>
          </cell>
          <cell r="S121">
            <v>334452</v>
          </cell>
          <cell r="T121">
            <v>-15406</v>
          </cell>
          <cell r="V121">
            <v>185630</v>
          </cell>
          <cell r="W121">
            <v>-145</v>
          </cell>
        </row>
        <row r="123">
          <cell r="A123" t="str">
            <v>STAFFWAGE</v>
          </cell>
          <cell r="F123">
            <v>94307</v>
          </cell>
          <cell r="G123">
            <v>35544</v>
          </cell>
          <cell r="H123">
            <v>58763</v>
          </cell>
          <cell r="I123">
            <v>0</v>
          </cell>
          <cell r="J123">
            <v>35544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94307</v>
          </cell>
          <cell r="P123">
            <v>23597</v>
          </cell>
          <cell r="Q123">
            <v>11947</v>
          </cell>
          <cell r="R123">
            <v>0</v>
          </cell>
          <cell r="S123">
            <v>58763</v>
          </cell>
          <cell r="T123">
            <v>0</v>
          </cell>
          <cell r="V123">
            <v>23597</v>
          </cell>
          <cell r="W123">
            <v>0</v>
          </cell>
        </row>
        <row r="124">
          <cell r="A124" t="str">
            <v>STAFFBONUS</v>
          </cell>
          <cell r="F124">
            <v>2506</v>
          </cell>
          <cell r="G124">
            <v>0</v>
          </cell>
          <cell r="H124">
            <v>2506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2506</v>
          </cell>
          <cell r="P124">
            <v>0</v>
          </cell>
          <cell r="Q124">
            <v>0</v>
          </cell>
          <cell r="R124">
            <v>0</v>
          </cell>
          <cell r="S124">
            <v>2506</v>
          </cell>
          <cell r="T124">
            <v>0</v>
          </cell>
          <cell r="V124">
            <v>0</v>
          </cell>
          <cell r="W124">
            <v>0</v>
          </cell>
        </row>
        <row r="125">
          <cell r="A125" t="str">
            <v>STAFFTAX</v>
          </cell>
          <cell r="F125">
            <v>4844</v>
          </cell>
          <cell r="G125">
            <v>0</v>
          </cell>
          <cell r="H125">
            <v>4844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4844</v>
          </cell>
          <cell r="P125">
            <v>0</v>
          </cell>
          <cell r="Q125">
            <v>0</v>
          </cell>
          <cell r="R125">
            <v>0</v>
          </cell>
          <cell r="S125">
            <v>4844</v>
          </cell>
          <cell r="T125">
            <v>0</v>
          </cell>
          <cell r="V125">
            <v>0</v>
          </cell>
          <cell r="W125">
            <v>0</v>
          </cell>
        </row>
        <row r="126">
          <cell r="A126" t="str">
            <v>STAFFPEN</v>
          </cell>
          <cell r="F126">
            <v>9161</v>
          </cell>
          <cell r="G126">
            <v>0</v>
          </cell>
          <cell r="H126">
            <v>9161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9161</v>
          </cell>
          <cell r="P126">
            <v>0</v>
          </cell>
          <cell r="Q126">
            <v>0</v>
          </cell>
          <cell r="R126">
            <v>0</v>
          </cell>
          <cell r="S126">
            <v>9161</v>
          </cell>
          <cell r="T126">
            <v>0</v>
          </cell>
          <cell r="V126">
            <v>0</v>
          </cell>
          <cell r="W126">
            <v>0</v>
          </cell>
        </row>
        <row r="127">
          <cell r="A127" t="str">
            <v>STAFFDIR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V127">
            <v>0</v>
          </cell>
          <cell r="W127">
            <v>0</v>
          </cell>
        </row>
        <row r="128">
          <cell r="A128" t="str">
            <v>STAFFHEALTH</v>
          </cell>
          <cell r="F128">
            <v>109</v>
          </cell>
          <cell r="G128">
            <v>109</v>
          </cell>
          <cell r="H128">
            <v>0</v>
          </cell>
          <cell r="I128">
            <v>0</v>
          </cell>
          <cell r="J128">
            <v>109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109</v>
          </cell>
          <cell r="P128">
            <v>59</v>
          </cell>
          <cell r="Q128">
            <v>24</v>
          </cell>
          <cell r="R128">
            <v>26</v>
          </cell>
          <cell r="S128">
            <v>0</v>
          </cell>
          <cell r="T128">
            <v>0</v>
          </cell>
          <cell r="V128">
            <v>59</v>
          </cell>
          <cell r="W128">
            <v>0</v>
          </cell>
        </row>
        <row r="129">
          <cell r="A129" t="str">
            <v>STAFFOTHER</v>
          </cell>
          <cell r="F129">
            <v>517</v>
          </cell>
          <cell r="G129">
            <v>406</v>
          </cell>
          <cell r="H129">
            <v>111</v>
          </cell>
          <cell r="I129">
            <v>0</v>
          </cell>
          <cell r="J129">
            <v>406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517</v>
          </cell>
          <cell r="P129">
            <v>240</v>
          </cell>
          <cell r="Q129">
            <v>128</v>
          </cell>
          <cell r="R129">
            <v>38</v>
          </cell>
          <cell r="S129">
            <v>111</v>
          </cell>
          <cell r="T129">
            <v>0</v>
          </cell>
          <cell r="V129">
            <v>240</v>
          </cell>
          <cell r="W129">
            <v>0</v>
          </cell>
        </row>
        <row r="130">
          <cell r="A130" t="str">
            <v>STAFFTOT</v>
          </cell>
          <cell r="F130">
            <v>111444</v>
          </cell>
          <cell r="G130">
            <v>36059</v>
          </cell>
          <cell r="H130">
            <v>75385</v>
          </cell>
          <cell r="I130">
            <v>0</v>
          </cell>
          <cell r="J130">
            <v>36059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111444</v>
          </cell>
          <cell r="P130">
            <v>23896</v>
          </cell>
          <cell r="Q130">
            <v>12099</v>
          </cell>
          <cell r="R130">
            <v>64</v>
          </cell>
          <cell r="S130">
            <v>75385</v>
          </cell>
          <cell r="T130">
            <v>0</v>
          </cell>
          <cell r="V130">
            <v>23896</v>
          </cell>
          <cell r="W130">
            <v>0</v>
          </cell>
        </row>
        <row r="131">
          <cell r="F131" t="str">
            <v>OK</v>
          </cell>
          <cell r="G131" t="str">
            <v>OK</v>
          </cell>
          <cell r="H131" t="str">
            <v>OK</v>
          </cell>
          <cell r="I131" t="str">
            <v>OK</v>
          </cell>
          <cell r="J131" t="str">
            <v>OK</v>
          </cell>
          <cell r="K131" t="str">
            <v>OK</v>
          </cell>
          <cell r="L131" t="str">
            <v>OK</v>
          </cell>
          <cell r="M131" t="str">
            <v>OK</v>
          </cell>
          <cell r="N131" t="str">
            <v>OK</v>
          </cell>
          <cell r="O131" t="str">
            <v>OK</v>
          </cell>
          <cell r="P131" t="str">
            <v>OK</v>
          </cell>
          <cell r="Q131" t="str">
            <v>OK</v>
          </cell>
          <cell r="R131" t="str">
            <v>OK</v>
          </cell>
          <cell r="S131" t="str">
            <v>OK</v>
          </cell>
          <cell r="T131" t="str">
            <v>OK</v>
          </cell>
          <cell r="V131" t="str">
            <v>OK</v>
          </cell>
        </row>
        <row r="132">
          <cell r="A132" t="str">
            <v>CAPSTAFFTOT</v>
          </cell>
          <cell r="F132">
            <v>-2628</v>
          </cell>
          <cell r="G132">
            <v>-2628</v>
          </cell>
          <cell r="H132">
            <v>0</v>
          </cell>
          <cell r="I132">
            <v>0</v>
          </cell>
          <cell r="J132">
            <v>-2628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-2628</v>
          </cell>
          <cell r="P132">
            <v>-715</v>
          </cell>
          <cell r="Q132">
            <v>-1913</v>
          </cell>
          <cell r="R132">
            <v>0</v>
          </cell>
          <cell r="S132">
            <v>0</v>
          </cell>
          <cell r="T132">
            <v>0</v>
          </cell>
          <cell r="V132">
            <v>-715</v>
          </cell>
          <cell r="W132">
            <v>0</v>
          </cell>
        </row>
        <row r="133">
          <cell r="A133" t="str">
            <v>STAFFNET</v>
          </cell>
          <cell r="F133">
            <v>108816</v>
          </cell>
          <cell r="G133">
            <v>33431</v>
          </cell>
          <cell r="H133">
            <v>75385</v>
          </cell>
          <cell r="I133">
            <v>0</v>
          </cell>
          <cell r="J133">
            <v>33431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108816</v>
          </cell>
          <cell r="P133">
            <v>23181</v>
          </cell>
          <cell r="Q133">
            <v>10186</v>
          </cell>
          <cell r="R133">
            <v>64</v>
          </cell>
          <cell r="S133">
            <v>75385</v>
          </cell>
          <cell r="T133">
            <v>0</v>
          </cell>
          <cell r="V133">
            <v>23181</v>
          </cell>
          <cell r="W133">
            <v>0</v>
          </cell>
        </row>
        <row r="135">
          <cell r="A135" t="str">
            <v>OUTSERV</v>
          </cell>
          <cell r="F135">
            <v>167871</v>
          </cell>
          <cell r="G135">
            <v>65115</v>
          </cell>
          <cell r="H135">
            <v>102756</v>
          </cell>
          <cell r="I135">
            <v>0</v>
          </cell>
          <cell r="J135">
            <v>65115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167871</v>
          </cell>
          <cell r="P135">
            <v>51314</v>
          </cell>
          <cell r="Q135">
            <v>6225</v>
          </cell>
          <cell r="R135">
            <v>7576</v>
          </cell>
          <cell r="S135">
            <v>102756</v>
          </cell>
          <cell r="T135">
            <v>0</v>
          </cell>
          <cell r="V135">
            <v>51314</v>
          </cell>
          <cell r="W135">
            <v>0</v>
          </cell>
        </row>
        <row r="136">
          <cell r="A136" t="str">
            <v>OUTSERVINTERNAL</v>
          </cell>
          <cell r="F136">
            <v>55624</v>
          </cell>
          <cell r="G136">
            <v>10147</v>
          </cell>
          <cell r="H136">
            <v>61288</v>
          </cell>
          <cell r="I136">
            <v>0</v>
          </cell>
          <cell r="J136">
            <v>12424</v>
          </cell>
          <cell r="K136">
            <v>-2277</v>
          </cell>
          <cell r="L136">
            <v>0</v>
          </cell>
          <cell r="M136">
            <v>0</v>
          </cell>
          <cell r="N136">
            <v>0</v>
          </cell>
          <cell r="O136">
            <v>55624</v>
          </cell>
          <cell r="P136">
            <v>5091</v>
          </cell>
          <cell r="Q136">
            <v>7128</v>
          </cell>
          <cell r="R136">
            <v>531</v>
          </cell>
          <cell r="S136">
            <v>61179</v>
          </cell>
          <cell r="T136">
            <v>-15811</v>
          </cell>
          <cell r="V136">
            <v>5091</v>
          </cell>
          <cell r="W136">
            <v>0</v>
          </cell>
        </row>
        <row r="137">
          <cell r="A137" t="str">
            <v>OUTSERVTOT</v>
          </cell>
          <cell r="F137">
            <v>223495</v>
          </cell>
          <cell r="G137">
            <v>75262</v>
          </cell>
          <cell r="H137">
            <v>164044</v>
          </cell>
          <cell r="I137">
            <v>0</v>
          </cell>
          <cell r="J137">
            <v>77539</v>
          </cell>
          <cell r="K137">
            <v>-2277</v>
          </cell>
          <cell r="L137">
            <v>0</v>
          </cell>
          <cell r="M137">
            <v>0</v>
          </cell>
          <cell r="N137">
            <v>0</v>
          </cell>
          <cell r="O137">
            <v>223495</v>
          </cell>
          <cell r="P137">
            <v>56405</v>
          </cell>
          <cell r="Q137">
            <v>13353</v>
          </cell>
          <cell r="R137">
            <v>8107</v>
          </cell>
          <cell r="S137">
            <v>163935</v>
          </cell>
          <cell r="T137">
            <v>-15811</v>
          </cell>
          <cell r="V137">
            <v>56405</v>
          </cell>
          <cell r="W137">
            <v>0</v>
          </cell>
        </row>
        <row r="138">
          <cell r="F138" t="str">
            <v>OK</v>
          </cell>
          <cell r="G138" t="str">
            <v>OK</v>
          </cell>
          <cell r="H138" t="str">
            <v>OK</v>
          </cell>
          <cell r="I138" t="str">
            <v>OK</v>
          </cell>
          <cell r="J138" t="str">
            <v>OK</v>
          </cell>
          <cell r="K138" t="str">
            <v>OK</v>
          </cell>
          <cell r="L138" t="str">
            <v>OK</v>
          </cell>
          <cell r="M138" t="str">
            <v>OK</v>
          </cell>
          <cell r="N138" t="str">
            <v>OK</v>
          </cell>
          <cell r="O138" t="str">
            <v>OK</v>
          </cell>
          <cell r="P138" t="str">
            <v>OK</v>
          </cell>
          <cell r="Q138" t="str">
            <v>OK</v>
          </cell>
          <cell r="R138" t="str">
            <v>OK</v>
          </cell>
          <cell r="S138" t="str">
            <v>OK</v>
          </cell>
          <cell r="T138" t="str">
            <v>OK</v>
          </cell>
          <cell r="V138" t="str">
            <v>OK</v>
          </cell>
        </row>
        <row r="139">
          <cell r="A139" t="str">
            <v>OOIGRANT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V139">
            <v>0</v>
          </cell>
          <cell r="W139">
            <v>0</v>
          </cell>
        </row>
        <row r="140">
          <cell r="A140" t="str">
            <v>OOIEMIS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V140">
            <v>0</v>
          </cell>
          <cell r="W140">
            <v>0</v>
          </cell>
        </row>
        <row r="141">
          <cell r="A141" t="str">
            <v>OOIOTHER</v>
          </cell>
          <cell r="F141">
            <v>16490</v>
          </cell>
          <cell r="G141">
            <v>8681</v>
          </cell>
          <cell r="H141">
            <v>7809</v>
          </cell>
          <cell r="I141">
            <v>0</v>
          </cell>
          <cell r="J141">
            <v>8681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16490</v>
          </cell>
          <cell r="P141">
            <v>8681</v>
          </cell>
          <cell r="Q141">
            <v>0</v>
          </cell>
          <cell r="R141">
            <v>0</v>
          </cell>
          <cell r="S141">
            <v>7809</v>
          </cell>
          <cell r="T141">
            <v>0</v>
          </cell>
          <cell r="V141">
            <v>8681</v>
          </cell>
          <cell r="W141">
            <v>0</v>
          </cell>
        </row>
        <row r="142">
          <cell r="A142" t="str">
            <v>OIOINTERNAL</v>
          </cell>
          <cell r="F142">
            <v>9831</v>
          </cell>
          <cell r="G142">
            <v>14</v>
          </cell>
          <cell r="H142">
            <v>10222</v>
          </cell>
          <cell r="I142">
            <v>0</v>
          </cell>
          <cell r="J142">
            <v>159</v>
          </cell>
          <cell r="K142">
            <v>-145</v>
          </cell>
          <cell r="L142">
            <v>0</v>
          </cell>
          <cell r="M142">
            <v>0</v>
          </cell>
          <cell r="N142">
            <v>0</v>
          </cell>
          <cell r="O142">
            <v>9831</v>
          </cell>
          <cell r="P142">
            <v>340</v>
          </cell>
          <cell r="Q142">
            <v>0</v>
          </cell>
          <cell r="R142">
            <v>0</v>
          </cell>
          <cell r="S142">
            <v>10222</v>
          </cell>
          <cell r="T142">
            <v>-405</v>
          </cell>
          <cell r="V142">
            <v>340</v>
          </cell>
          <cell r="W142">
            <v>145</v>
          </cell>
        </row>
        <row r="143">
          <cell r="A143" t="str">
            <v>OOITOT</v>
          </cell>
          <cell r="F143">
            <v>26321</v>
          </cell>
          <cell r="G143">
            <v>8695</v>
          </cell>
          <cell r="H143">
            <v>18031</v>
          </cell>
          <cell r="I143">
            <v>0</v>
          </cell>
          <cell r="J143">
            <v>8840</v>
          </cell>
          <cell r="K143">
            <v>-145</v>
          </cell>
          <cell r="L143">
            <v>0</v>
          </cell>
          <cell r="M143">
            <v>0</v>
          </cell>
          <cell r="N143">
            <v>0</v>
          </cell>
          <cell r="O143">
            <v>26321</v>
          </cell>
          <cell r="P143">
            <v>9021</v>
          </cell>
          <cell r="Q143">
            <v>0</v>
          </cell>
          <cell r="R143">
            <v>0</v>
          </cell>
          <cell r="S143">
            <v>18031</v>
          </cell>
          <cell r="T143">
            <v>-405</v>
          </cell>
          <cell r="V143">
            <v>9021</v>
          </cell>
          <cell r="W143">
            <v>145</v>
          </cell>
        </row>
        <row r="144">
          <cell r="F144" t="str">
            <v>OK</v>
          </cell>
          <cell r="G144" t="str">
            <v>OK</v>
          </cell>
          <cell r="H144" t="str">
            <v>OK</v>
          </cell>
          <cell r="I144" t="str">
            <v>OK</v>
          </cell>
          <cell r="J144" t="str">
            <v>OK</v>
          </cell>
          <cell r="K144" t="str">
            <v>OK</v>
          </cell>
          <cell r="L144" t="str">
            <v>OK</v>
          </cell>
          <cell r="M144" t="str">
            <v>OK</v>
          </cell>
          <cell r="N144" t="str">
            <v>OK</v>
          </cell>
          <cell r="O144" t="str">
            <v>OK</v>
          </cell>
          <cell r="P144" t="str">
            <v>OK</v>
          </cell>
          <cell r="Q144" t="str">
            <v>OK</v>
          </cell>
          <cell r="R144" t="str">
            <v>OK</v>
          </cell>
          <cell r="S144" t="str">
            <v>OK</v>
          </cell>
          <cell r="T144" t="str">
            <v>OK</v>
          </cell>
          <cell r="V144" t="str">
            <v>OK</v>
          </cell>
        </row>
        <row r="146">
          <cell r="A146" t="str">
            <v>TURNOVERINTOTHERCAP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V146">
            <v>0</v>
          </cell>
          <cell r="W146">
            <v>0</v>
          </cell>
        </row>
        <row r="147">
          <cell r="A147" t="str">
            <v>ADJUSTED OOITOT</v>
          </cell>
          <cell r="F147">
            <v>26321</v>
          </cell>
          <cell r="G147">
            <v>8695</v>
          </cell>
          <cell r="H147">
            <v>18031</v>
          </cell>
          <cell r="I147">
            <v>0</v>
          </cell>
          <cell r="J147">
            <v>8840</v>
          </cell>
          <cell r="K147">
            <v>-145</v>
          </cell>
          <cell r="L147">
            <v>0</v>
          </cell>
          <cell r="M147">
            <v>0</v>
          </cell>
          <cell r="N147">
            <v>0</v>
          </cell>
          <cell r="O147">
            <v>26321</v>
          </cell>
          <cell r="P147">
            <v>9021</v>
          </cell>
          <cell r="Q147">
            <v>0</v>
          </cell>
          <cell r="R147">
            <v>0</v>
          </cell>
          <cell r="S147">
            <v>18031</v>
          </cell>
          <cell r="T147">
            <v>-405</v>
          </cell>
          <cell r="V147">
            <v>9021</v>
          </cell>
          <cell r="W147">
            <v>145</v>
          </cell>
        </row>
        <row r="149">
          <cell r="A149" t="str">
            <v>OUTSERVNET</v>
          </cell>
          <cell r="F149">
            <v>197174</v>
          </cell>
          <cell r="G149">
            <v>66567</v>
          </cell>
          <cell r="H149">
            <v>146013</v>
          </cell>
          <cell r="I149">
            <v>0</v>
          </cell>
          <cell r="J149">
            <v>68699</v>
          </cell>
          <cell r="K149">
            <v>-2132</v>
          </cell>
          <cell r="L149">
            <v>0</v>
          </cell>
          <cell r="M149">
            <v>0</v>
          </cell>
          <cell r="N149">
            <v>0</v>
          </cell>
          <cell r="O149">
            <v>197174</v>
          </cell>
          <cell r="P149">
            <v>47384</v>
          </cell>
          <cell r="Q149">
            <v>13353</v>
          </cell>
          <cell r="R149">
            <v>8107</v>
          </cell>
          <cell r="S149">
            <v>145904</v>
          </cell>
          <cell r="T149">
            <v>-15406</v>
          </cell>
          <cell r="V149">
            <v>47384</v>
          </cell>
          <cell r="W149">
            <v>-145</v>
          </cell>
        </row>
        <row r="150">
          <cell r="A150" t="str">
            <v>ADJUSTED OUTSERVNET</v>
          </cell>
          <cell r="F150">
            <v>197174</v>
          </cell>
          <cell r="G150">
            <v>66567</v>
          </cell>
          <cell r="H150">
            <v>146013</v>
          </cell>
          <cell r="I150">
            <v>0</v>
          </cell>
          <cell r="J150">
            <v>68699</v>
          </cell>
          <cell r="K150">
            <v>-2132</v>
          </cell>
          <cell r="L150">
            <v>0</v>
          </cell>
          <cell r="M150">
            <v>0</v>
          </cell>
          <cell r="N150">
            <v>0</v>
          </cell>
          <cell r="O150">
            <v>197174</v>
          </cell>
          <cell r="P150">
            <v>47384</v>
          </cell>
          <cell r="Q150">
            <v>13353</v>
          </cell>
          <cell r="R150">
            <v>8107</v>
          </cell>
          <cell r="S150">
            <v>145904</v>
          </cell>
          <cell r="T150">
            <v>-15406</v>
          </cell>
          <cell r="V150">
            <v>47384</v>
          </cell>
          <cell r="W150">
            <v>-145</v>
          </cell>
        </row>
        <row r="151">
          <cell r="A151" t="str">
            <v>NET OPERATING EXPENSES</v>
          </cell>
          <cell r="F151">
            <v>305990</v>
          </cell>
          <cell r="G151">
            <v>99998</v>
          </cell>
          <cell r="H151">
            <v>221398</v>
          </cell>
          <cell r="I151">
            <v>0</v>
          </cell>
          <cell r="J151">
            <v>102130</v>
          </cell>
          <cell r="K151">
            <v>-2132</v>
          </cell>
          <cell r="L151">
            <v>0</v>
          </cell>
          <cell r="M151">
            <v>0</v>
          </cell>
          <cell r="N151">
            <v>0</v>
          </cell>
          <cell r="O151">
            <v>305990</v>
          </cell>
          <cell r="P151">
            <v>70565</v>
          </cell>
          <cell r="Q151">
            <v>23539</v>
          </cell>
          <cell r="R151">
            <v>8171</v>
          </cell>
          <cell r="S151">
            <v>221289</v>
          </cell>
          <cell r="T151">
            <v>-15406</v>
          </cell>
          <cell r="U151">
            <v>0</v>
          </cell>
          <cell r="V151">
            <v>70565</v>
          </cell>
          <cell r="W151">
            <v>-145</v>
          </cell>
        </row>
        <row r="153">
          <cell r="A153" t="str">
            <v>TAXOTHER</v>
          </cell>
          <cell r="F153">
            <v>9030</v>
          </cell>
          <cell r="G153">
            <v>9030</v>
          </cell>
          <cell r="H153">
            <v>0</v>
          </cell>
          <cell r="I153">
            <v>0</v>
          </cell>
          <cell r="J153">
            <v>9030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9030</v>
          </cell>
          <cell r="P153">
            <v>8379</v>
          </cell>
          <cell r="Q153">
            <v>0</v>
          </cell>
          <cell r="R153">
            <v>651</v>
          </cell>
          <cell r="S153">
            <v>0</v>
          </cell>
          <cell r="T153">
            <v>0</v>
          </cell>
          <cell r="V153">
            <v>8379</v>
          </cell>
          <cell r="W153">
            <v>0</v>
          </cell>
        </row>
        <row r="154">
          <cell r="A154" t="str">
            <v>REXCEPT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V154">
            <v>0</v>
          </cell>
          <cell r="W154">
            <v>0</v>
          </cell>
        </row>
        <row r="155">
          <cell r="A155" t="str">
            <v>REBITDA</v>
          </cell>
          <cell r="F155">
            <v>270051</v>
          </cell>
          <cell r="G155">
            <v>491450</v>
          </cell>
          <cell r="H155">
            <v>-221399</v>
          </cell>
          <cell r="I155">
            <v>0</v>
          </cell>
          <cell r="J155">
            <v>-111160</v>
          </cell>
          <cell r="K155">
            <v>0</v>
          </cell>
          <cell r="L155">
            <v>602610</v>
          </cell>
          <cell r="M155">
            <v>0</v>
          </cell>
          <cell r="N155">
            <v>0</v>
          </cell>
          <cell r="O155">
            <v>270051</v>
          </cell>
          <cell r="P155">
            <v>106686</v>
          </cell>
          <cell r="Q155">
            <v>26137</v>
          </cell>
          <cell r="R155">
            <v>24065</v>
          </cell>
          <cell r="S155">
            <v>113163</v>
          </cell>
          <cell r="T155">
            <v>0</v>
          </cell>
          <cell r="V155">
            <v>106686</v>
          </cell>
          <cell r="W155">
            <v>0</v>
          </cell>
        </row>
        <row r="157">
          <cell r="A157" t="str">
            <v>DAAPDEPN</v>
          </cell>
          <cell r="F157">
            <v>71204</v>
          </cell>
          <cell r="G157">
            <v>60641</v>
          </cell>
          <cell r="H157">
            <v>10563</v>
          </cell>
          <cell r="I157">
            <v>0</v>
          </cell>
          <cell r="J157">
            <v>60588</v>
          </cell>
          <cell r="K157">
            <v>0</v>
          </cell>
          <cell r="L157">
            <v>53</v>
          </cell>
          <cell r="M157">
            <v>0</v>
          </cell>
          <cell r="N157">
            <v>0</v>
          </cell>
          <cell r="O157">
            <v>71204</v>
          </cell>
          <cell r="P157">
            <v>50241</v>
          </cell>
          <cell r="Q157">
            <v>1777</v>
          </cell>
          <cell r="R157">
            <v>8623</v>
          </cell>
          <cell r="S157">
            <v>10563</v>
          </cell>
          <cell r="T157">
            <v>0</v>
          </cell>
          <cell r="V157">
            <v>50241</v>
          </cell>
          <cell r="W157">
            <v>0</v>
          </cell>
        </row>
        <row r="158">
          <cell r="A158" t="str">
            <v>DAAPDEFINCREL</v>
          </cell>
          <cell r="F158">
            <v>-312</v>
          </cell>
          <cell r="G158">
            <v>-231</v>
          </cell>
          <cell r="H158">
            <v>-81</v>
          </cell>
          <cell r="I158">
            <v>0</v>
          </cell>
          <cell r="J158">
            <v>-231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-312</v>
          </cell>
          <cell r="P158">
            <v>-231</v>
          </cell>
          <cell r="Q158">
            <v>0</v>
          </cell>
          <cell r="R158">
            <v>0</v>
          </cell>
          <cell r="S158">
            <v>-81</v>
          </cell>
          <cell r="T158">
            <v>0</v>
          </cell>
          <cell r="V158">
            <v>-231</v>
          </cell>
          <cell r="W158">
            <v>0</v>
          </cell>
        </row>
        <row r="159">
          <cell r="A159" t="str">
            <v>DAAPPROVN</v>
          </cell>
          <cell r="F159">
            <v>-1856</v>
          </cell>
          <cell r="G159">
            <v>-1856</v>
          </cell>
          <cell r="H159">
            <v>0</v>
          </cell>
          <cell r="I159">
            <v>0</v>
          </cell>
          <cell r="J159">
            <v>-1856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-1856</v>
          </cell>
          <cell r="P159">
            <v>-1856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V159">
            <v>-1856</v>
          </cell>
          <cell r="W159">
            <v>0</v>
          </cell>
        </row>
        <row r="160">
          <cell r="A160" t="str">
            <v>DAAPDEBTPROV</v>
          </cell>
          <cell r="F160">
            <v>35487</v>
          </cell>
          <cell r="G160">
            <v>16</v>
          </cell>
          <cell r="H160">
            <v>35471</v>
          </cell>
          <cell r="I160">
            <v>0</v>
          </cell>
          <cell r="J160">
            <v>16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35487</v>
          </cell>
          <cell r="P160">
            <v>14</v>
          </cell>
          <cell r="Q160">
            <v>2</v>
          </cell>
          <cell r="R160">
            <v>0</v>
          </cell>
          <cell r="S160">
            <v>35471</v>
          </cell>
          <cell r="T160">
            <v>0</v>
          </cell>
          <cell r="V160">
            <v>14</v>
          </cell>
          <cell r="W160">
            <v>0</v>
          </cell>
        </row>
        <row r="161">
          <cell r="A161" t="str">
            <v>DAAPTOT</v>
          </cell>
          <cell r="F161">
            <v>104523</v>
          </cell>
          <cell r="G161">
            <v>58570</v>
          </cell>
          <cell r="H161">
            <v>45953</v>
          </cell>
          <cell r="I161">
            <v>0</v>
          </cell>
          <cell r="J161">
            <v>58517</v>
          </cell>
          <cell r="K161">
            <v>0</v>
          </cell>
          <cell r="L161">
            <v>53</v>
          </cell>
          <cell r="M161">
            <v>0</v>
          </cell>
          <cell r="N161">
            <v>0</v>
          </cell>
          <cell r="O161">
            <v>104523</v>
          </cell>
          <cell r="P161">
            <v>48168</v>
          </cell>
          <cell r="Q161">
            <v>1779</v>
          </cell>
          <cell r="R161">
            <v>8623</v>
          </cell>
          <cell r="S161">
            <v>45953</v>
          </cell>
          <cell r="T161">
            <v>0</v>
          </cell>
          <cell r="V161">
            <v>48168</v>
          </cell>
          <cell r="W161">
            <v>0</v>
          </cell>
        </row>
        <row r="163">
          <cell r="A163" t="str">
            <v>REBIT</v>
          </cell>
          <cell r="F163">
            <v>165528</v>
          </cell>
          <cell r="G163">
            <v>432880</v>
          </cell>
          <cell r="H163">
            <v>-267352</v>
          </cell>
          <cell r="I163">
            <v>0</v>
          </cell>
          <cell r="J163">
            <v>-169677</v>
          </cell>
          <cell r="K163">
            <v>0</v>
          </cell>
          <cell r="L163">
            <v>602557</v>
          </cell>
          <cell r="M163">
            <v>0</v>
          </cell>
          <cell r="N163">
            <v>0</v>
          </cell>
          <cell r="O163">
            <v>165528</v>
          </cell>
          <cell r="P163">
            <v>58518</v>
          </cell>
          <cell r="Q163">
            <v>24358</v>
          </cell>
          <cell r="R163">
            <v>15442</v>
          </cell>
          <cell r="S163">
            <v>67210</v>
          </cell>
          <cell r="T163">
            <v>0</v>
          </cell>
          <cell r="V163">
            <v>58518</v>
          </cell>
          <cell r="W163">
            <v>0</v>
          </cell>
        </row>
        <row r="165">
          <cell r="A165" t="str">
            <v>DISPLOSSNCA</v>
          </cell>
          <cell r="F165">
            <v>-309</v>
          </cell>
          <cell r="G165">
            <v>0</v>
          </cell>
          <cell r="H165">
            <v>-309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-309</v>
          </cell>
          <cell r="P165">
            <v>0</v>
          </cell>
          <cell r="Q165">
            <v>0</v>
          </cell>
          <cell r="R165">
            <v>0</v>
          </cell>
          <cell r="S165">
            <v>-309</v>
          </cell>
          <cell r="T165">
            <v>0</v>
          </cell>
          <cell r="V165">
            <v>0</v>
          </cell>
          <cell r="W165">
            <v>0</v>
          </cell>
        </row>
        <row r="166">
          <cell r="A166" t="str">
            <v>DISPGAINNCA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V166">
            <v>0</v>
          </cell>
          <cell r="W166">
            <v>0</v>
          </cell>
        </row>
        <row r="167">
          <cell r="A167" t="str">
            <v>DISPNCATOT</v>
          </cell>
          <cell r="F167">
            <v>-309</v>
          </cell>
          <cell r="G167">
            <v>0</v>
          </cell>
          <cell r="H167">
            <v>-309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-309</v>
          </cell>
          <cell r="P167">
            <v>0</v>
          </cell>
          <cell r="Q167">
            <v>0</v>
          </cell>
          <cell r="R167">
            <v>0</v>
          </cell>
          <cell r="S167">
            <v>-309</v>
          </cell>
          <cell r="T167">
            <v>0</v>
          </cell>
          <cell r="V167">
            <v>0</v>
          </cell>
          <cell r="W167">
            <v>0</v>
          </cell>
        </row>
        <row r="169">
          <cell r="A169" t="str">
            <v>ROPPROF</v>
          </cell>
          <cell r="F169">
            <v>165219</v>
          </cell>
          <cell r="G169">
            <v>432880</v>
          </cell>
          <cell r="H169">
            <v>-267661</v>
          </cell>
          <cell r="I169">
            <v>0</v>
          </cell>
          <cell r="J169">
            <v>-169677</v>
          </cell>
          <cell r="K169">
            <v>0</v>
          </cell>
          <cell r="L169">
            <v>602557</v>
          </cell>
          <cell r="M169">
            <v>0</v>
          </cell>
          <cell r="N169">
            <v>0</v>
          </cell>
          <cell r="O169">
            <v>165219</v>
          </cell>
          <cell r="P169">
            <v>58518</v>
          </cell>
          <cell r="Q169">
            <v>24358</v>
          </cell>
          <cell r="R169">
            <v>15442</v>
          </cell>
          <cell r="S169">
            <v>66901</v>
          </cell>
          <cell r="T169">
            <v>0</v>
          </cell>
          <cell r="V169">
            <v>58518</v>
          </cell>
          <cell r="W169">
            <v>0</v>
          </cell>
        </row>
        <row r="174">
          <cell r="F174" t="str">
            <v>OK</v>
          </cell>
          <cell r="G174" t="str">
            <v>OK</v>
          </cell>
          <cell r="H174" t="str">
            <v>OK</v>
          </cell>
          <cell r="I174" t="str">
            <v>OK</v>
          </cell>
          <cell r="J174" t="str">
            <v>OK</v>
          </cell>
          <cell r="K174" t="str">
            <v>OK</v>
          </cell>
          <cell r="L174" t="str">
            <v>OK</v>
          </cell>
          <cell r="M174" t="str">
            <v>OK</v>
          </cell>
          <cell r="N174" t="str">
            <v>OK</v>
          </cell>
          <cell r="O174" t="str">
            <v>OK</v>
          </cell>
          <cell r="P174" t="str">
            <v>OK</v>
          </cell>
          <cell r="Q174" t="str">
            <v>OK</v>
          </cell>
          <cell r="R174" t="str">
            <v>OK</v>
          </cell>
          <cell r="S174" t="str">
            <v>OK</v>
          </cell>
          <cell r="T174" t="str">
            <v>OK</v>
          </cell>
          <cell r="V174" t="str">
            <v>OK</v>
          </cell>
        </row>
        <row r="177">
          <cell r="A177">
            <v>39021</v>
          </cell>
          <cell r="B177" t="str">
            <v>PYA ACTUAL</v>
          </cell>
        </row>
        <row r="178">
          <cell r="A178" t="str">
            <v>LASTYR07</v>
          </cell>
          <cell r="D178" t="str">
            <v>STRIP OUT CORP RESPREAD</v>
          </cell>
          <cell r="F178" t="str">
            <v>EWRENL</v>
          </cell>
          <cell r="G178" t="str">
            <v>EWTOTAL</v>
          </cell>
          <cell r="H178" t="str">
            <v>ERTOTAL</v>
          </cell>
          <cell r="I178" t="str">
            <v>EWRVOL</v>
          </cell>
          <cell r="J178" t="str">
            <v>EWOPSTOT</v>
          </cell>
          <cell r="K178" t="str">
            <v>EWTOTALEL</v>
          </cell>
          <cell r="L178" t="str">
            <v>EWMARTOT</v>
          </cell>
          <cell r="M178" t="str">
            <v>EWRJVA</v>
          </cell>
          <cell r="N178" t="str">
            <v>EWRIAPEL</v>
          </cell>
          <cell r="O178" t="str">
            <v>EWRXV</v>
          </cell>
          <cell r="P178" t="str">
            <v>GENERJV</v>
          </cell>
          <cell r="Q178" t="str">
            <v>WHOLEJV</v>
          </cell>
          <cell r="R178" t="str">
            <v>RENEW</v>
          </cell>
          <cell r="S178" t="str">
            <v>ENRETAILJV</v>
          </cell>
          <cell r="T178" t="str">
            <v>EWRXVEL</v>
          </cell>
          <cell r="V178" t="str">
            <v>GENERJV</v>
          </cell>
          <cell r="W178" t="str">
            <v>Adj</v>
          </cell>
        </row>
        <row r="180">
          <cell r="A180" t="str">
            <v>REVSALES</v>
          </cell>
          <cell r="F180">
            <v>2430181</v>
          </cell>
          <cell r="G180">
            <v>2430181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2430181</v>
          </cell>
          <cell r="M180">
            <v>0</v>
          </cell>
          <cell r="N180">
            <v>0</v>
          </cell>
          <cell r="O180">
            <v>2430181</v>
          </cell>
          <cell r="P180">
            <v>18327</v>
          </cell>
          <cell r="Q180">
            <v>1017455</v>
          </cell>
          <cell r="R180">
            <v>5147</v>
          </cell>
          <cell r="S180">
            <v>1389252</v>
          </cell>
          <cell r="T180">
            <v>0</v>
          </cell>
          <cell r="V180">
            <v>18327</v>
          </cell>
          <cell r="W180">
            <v>0</v>
          </cell>
        </row>
        <row r="182">
          <cell r="A182" t="str">
            <v>REVSALESERV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V182">
            <v>0</v>
          </cell>
          <cell r="W182">
            <v>0</v>
          </cell>
        </row>
        <row r="183">
          <cell r="A183" t="str">
            <v>REVOTHER</v>
          </cell>
          <cell r="F183">
            <v>7928</v>
          </cell>
          <cell r="G183">
            <v>7928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7928</v>
          </cell>
          <cell r="M183">
            <v>0</v>
          </cell>
          <cell r="N183">
            <v>0</v>
          </cell>
          <cell r="O183">
            <v>7928</v>
          </cell>
          <cell r="P183">
            <v>5053</v>
          </cell>
          <cell r="Q183">
            <v>2875</v>
          </cell>
          <cell r="R183">
            <v>0</v>
          </cell>
          <cell r="S183">
            <v>0</v>
          </cell>
          <cell r="T183">
            <v>0</v>
          </cell>
          <cell r="V183">
            <v>5053</v>
          </cell>
          <cell r="W183">
            <v>0</v>
          </cell>
        </row>
        <row r="184">
          <cell r="A184" t="str">
            <v>REVIAS</v>
          </cell>
          <cell r="W184">
            <v>0</v>
          </cell>
        </row>
        <row r="185">
          <cell r="A185" t="str">
            <v>REVINTERNAL</v>
          </cell>
          <cell r="F185">
            <v>921</v>
          </cell>
          <cell r="G185">
            <v>15305</v>
          </cell>
          <cell r="H185">
            <v>0</v>
          </cell>
          <cell r="I185">
            <v>0</v>
          </cell>
          <cell r="J185">
            <v>0</v>
          </cell>
          <cell r="K185">
            <v>-1709</v>
          </cell>
          <cell r="L185">
            <v>17014</v>
          </cell>
          <cell r="M185">
            <v>0</v>
          </cell>
          <cell r="N185">
            <v>0</v>
          </cell>
          <cell r="O185">
            <v>921</v>
          </cell>
          <cell r="P185">
            <v>438919</v>
          </cell>
          <cell r="Q185">
            <v>951510</v>
          </cell>
          <cell r="R185">
            <v>22974</v>
          </cell>
          <cell r="S185">
            <v>6747</v>
          </cell>
          <cell r="T185">
            <v>-14384</v>
          </cell>
          <cell r="V185">
            <v>438919</v>
          </cell>
          <cell r="W185">
            <v>0</v>
          </cell>
        </row>
        <row r="186">
          <cell r="A186" t="str">
            <v>REVTOT</v>
          </cell>
          <cell r="F186">
            <v>2439030</v>
          </cell>
          <cell r="G186">
            <v>2453414</v>
          </cell>
          <cell r="H186">
            <v>0</v>
          </cell>
          <cell r="I186">
            <v>0</v>
          </cell>
          <cell r="J186">
            <v>0</v>
          </cell>
          <cell r="K186">
            <v>-1709</v>
          </cell>
          <cell r="L186">
            <v>2455123</v>
          </cell>
          <cell r="M186">
            <v>0</v>
          </cell>
          <cell r="N186">
            <v>0</v>
          </cell>
          <cell r="O186">
            <v>2439030</v>
          </cell>
          <cell r="P186">
            <v>462299</v>
          </cell>
          <cell r="Q186">
            <v>1971840</v>
          </cell>
          <cell r="R186">
            <v>28121</v>
          </cell>
          <cell r="S186">
            <v>1395999</v>
          </cell>
          <cell r="T186">
            <v>-14384</v>
          </cell>
          <cell r="V186">
            <v>462299</v>
          </cell>
          <cell r="W186">
            <v>0</v>
          </cell>
        </row>
        <row r="187">
          <cell r="F187" t="str">
            <v>OK</v>
          </cell>
          <cell r="G187" t="str">
            <v>OK</v>
          </cell>
          <cell r="H187" t="str">
            <v>OK</v>
          </cell>
          <cell r="I187" t="str">
            <v>OK</v>
          </cell>
          <cell r="J187" t="str">
            <v>OK</v>
          </cell>
          <cell r="K187" t="str">
            <v>OK</v>
          </cell>
          <cell r="L187" t="str">
            <v>OK</v>
          </cell>
          <cell r="M187" t="str">
            <v>OK</v>
          </cell>
          <cell r="N187" t="str">
            <v>OK</v>
          </cell>
          <cell r="O187" t="str">
            <v>OK</v>
          </cell>
          <cell r="P187" t="str">
            <v>OK</v>
          </cell>
          <cell r="Q187" t="str">
            <v>OK</v>
          </cell>
          <cell r="R187" t="str">
            <v>OK</v>
          </cell>
          <cell r="S187" t="str">
            <v>OK</v>
          </cell>
          <cell r="T187" t="str">
            <v>OK</v>
          </cell>
          <cell r="V187" t="str">
            <v>OK</v>
          </cell>
        </row>
        <row r="189">
          <cell r="A189" t="str">
            <v>ADJUSTED REVTOT</v>
          </cell>
          <cell r="F189">
            <v>2439030</v>
          </cell>
          <cell r="G189">
            <v>2453414</v>
          </cell>
          <cell r="H189">
            <v>0</v>
          </cell>
          <cell r="I189">
            <v>0</v>
          </cell>
          <cell r="J189">
            <v>0</v>
          </cell>
          <cell r="K189">
            <v>-1709</v>
          </cell>
          <cell r="L189">
            <v>2455123</v>
          </cell>
          <cell r="M189">
            <v>0</v>
          </cell>
          <cell r="N189">
            <v>0</v>
          </cell>
          <cell r="O189">
            <v>2439030</v>
          </cell>
          <cell r="P189">
            <v>462299</v>
          </cell>
          <cell r="Q189">
            <v>1971840</v>
          </cell>
          <cell r="R189">
            <v>28121</v>
          </cell>
          <cell r="S189">
            <v>1395999</v>
          </cell>
          <cell r="T189">
            <v>-14384</v>
          </cell>
          <cell r="V189">
            <v>462299</v>
          </cell>
          <cell r="W189">
            <v>0</v>
          </cell>
        </row>
        <row r="192">
          <cell r="A192" t="str">
            <v>PRINVENT</v>
          </cell>
          <cell r="F192">
            <v>-42469</v>
          </cell>
          <cell r="G192">
            <v>-42613</v>
          </cell>
          <cell r="H192">
            <v>0</v>
          </cell>
          <cell r="I192">
            <v>144</v>
          </cell>
          <cell r="J192">
            <v>0</v>
          </cell>
          <cell r="K192">
            <v>0</v>
          </cell>
          <cell r="L192">
            <v>-42613</v>
          </cell>
          <cell r="M192">
            <v>0</v>
          </cell>
          <cell r="N192">
            <v>0</v>
          </cell>
          <cell r="O192">
            <v>-42613</v>
          </cell>
          <cell r="P192">
            <v>11</v>
          </cell>
          <cell r="Q192">
            <v>-42624</v>
          </cell>
          <cell r="R192">
            <v>0</v>
          </cell>
          <cell r="S192">
            <v>0</v>
          </cell>
          <cell r="T192">
            <v>0</v>
          </cell>
          <cell r="V192">
            <v>11</v>
          </cell>
          <cell r="W192">
            <v>0</v>
          </cell>
        </row>
        <row r="193">
          <cell r="A193" t="str">
            <v>PRPWR</v>
          </cell>
          <cell r="F193">
            <v>1299566</v>
          </cell>
          <cell r="G193">
            <v>1299710</v>
          </cell>
          <cell r="H193">
            <v>0</v>
          </cell>
          <cell r="I193">
            <v>-144</v>
          </cell>
          <cell r="J193">
            <v>0</v>
          </cell>
          <cell r="K193">
            <v>0</v>
          </cell>
          <cell r="L193">
            <v>1299710</v>
          </cell>
          <cell r="M193">
            <v>0</v>
          </cell>
          <cell r="N193">
            <v>0</v>
          </cell>
          <cell r="O193">
            <v>1299710</v>
          </cell>
          <cell r="P193">
            <v>2608</v>
          </cell>
          <cell r="Q193">
            <v>1271868</v>
          </cell>
          <cell r="R193">
            <v>0</v>
          </cell>
          <cell r="S193">
            <v>25234</v>
          </cell>
          <cell r="T193">
            <v>0</v>
          </cell>
          <cell r="V193">
            <v>2608</v>
          </cell>
          <cell r="W193">
            <v>0</v>
          </cell>
        </row>
        <row r="194">
          <cell r="A194" t="str">
            <v>PRFUEL</v>
          </cell>
          <cell r="F194">
            <v>136612</v>
          </cell>
          <cell r="G194">
            <v>136612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136612</v>
          </cell>
          <cell r="M194">
            <v>0</v>
          </cell>
          <cell r="N194">
            <v>0</v>
          </cell>
          <cell r="O194">
            <v>136612</v>
          </cell>
          <cell r="P194">
            <v>5576</v>
          </cell>
          <cell r="Q194">
            <v>131036</v>
          </cell>
          <cell r="R194">
            <v>0</v>
          </cell>
          <cell r="S194">
            <v>0</v>
          </cell>
          <cell r="T194">
            <v>0</v>
          </cell>
          <cell r="V194">
            <v>5576</v>
          </cell>
          <cell r="W194">
            <v>0</v>
          </cell>
        </row>
        <row r="195">
          <cell r="A195" t="str">
            <v>PRRAWMAT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V195">
            <v>0</v>
          </cell>
          <cell r="W195">
            <v>0</v>
          </cell>
        </row>
        <row r="196">
          <cell r="A196" t="str">
            <v>PRUOS</v>
          </cell>
          <cell r="F196">
            <v>288564</v>
          </cell>
          <cell r="G196">
            <v>288564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288564</v>
          </cell>
          <cell r="M196">
            <v>0</v>
          </cell>
          <cell r="N196">
            <v>0</v>
          </cell>
          <cell r="O196">
            <v>288564</v>
          </cell>
          <cell r="P196">
            <v>41884</v>
          </cell>
          <cell r="Q196">
            <v>112749</v>
          </cell>
          <cell r="R196">
            <v>1173</v>
          </cell>
          <cell r="S196">
            <v>132758</v>
          </cell>
          <cell r="T196">
            <v>0</v>
          </cell>
          <cell r="V196">
            <v>41884</v>
          </cell>
          <cell r="W196">
            <v>0</v>
          </cell>
        </row>
        <row r="197">
          <cell r="A197" t="str">
            <v>PROTHEXP</v>
          </cell>
          <cell r="F197">
            <v>-1061</v>
          </cell>
          <cell r="G197">
            <v>-1061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-1061</v>
          </cell>
          <cell r="M197">
            <v>0</v>
          </cell>
          <cell r="N197">
            <v>0</v>
          </cell>
          <cell r="O197">
            <v>-1061</v>
          </cell>
          <cell r="P197">
            <v>92</v>
          </cell>
          <cell r="Q197">
            <v>703</v>
          </cell>
          <cell r="R197">
            <v>9</v>
          </cell>
          <cell r="S197">
            <v>-1865</v>
          </cell>
          <cell r="T197">
            <v>0</v>
          </cell>
          <cell r="V197">
            <v>92</v>
          </cell>
          <cell r="W197">
            <v>0</v>
          </cell>
        </row>
        <row r="198">
          <cell r="A198" t="str">
            <v>PREMIS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V198">
            <v>0</v>
          </cell>
          <cell r="W198">
            <v>0</v>
          </cell>
        </row>
        <row r="199">
          <cell r="A199" t="str">
            <v>PROTHER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V199">
            <v>0</v>
          </cell>
          <cell r="W199">
            <v>0</v>
          </cell>
        </row>
        <row r="200">
          <cell r="A200" t="str">
            <v>PRINTERNAL</v>
          </cell>
          <cell r="F200">
            <v>142053</v>
          </cell>
          <cell r="G200">
            <v>142053</v>
          </cell>
          <cell r="H200">
            <v>0</v>
          </cell>
          <cell r="I200">
            <v>0</v>
          </cell>
          <cell r="J200">
            <v>0</v>
          </cell>
          <cell r="K200">
            <v>-453</v>
          </cell>
          <cell r="L200">
            <v>142506</v>
          </cell>
          <cell r="M200">
            <v>0</v>
          </cell>
          <cell r="N200">
            <v>0</v>
          </cell>
          <cell r="O200">
            <v>142053</v>
          </cell>
          <cell r="P200">
            <v>246695</v>
          </cell>
          <cell r="Q200">
            <v>421386</v>
          </cell>
          <cell r="R200">
            <v>0</v>
          </cell>
          <cell r="S200">
            <v>877542</v>
          </cell>
          <cell r="T200">
            <v>0</v>
          </cell>
          <cell r="V200">
            <v>246695</v>
          </cell>
          <cell r="W200">
            <v>169</v>
          </cell>
        </row>
        <row r="201">
          <cell r="A201" t="str">
            <v>PRIASCOS</v>
          </cell>
          <cell r="F201">
            <v>905</v>
          </cell>
          <cell r="G201">
            <v>905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905</v>
          </cell>
          <cell r="M201">
            <v>0</v>
          </cell>
          <cell r="N201">
            <v>0</v>
          </cell>
          <cell r="O201">
            <v>905</v>
          </cell>
          <cell r="P201">
            <v>0</v>
          </cell>
          <cell r="Q201">
            <v>905</v>
          </cell>
          <cell r="R201">
            <v>0</v>
          </cell>
          <cell r="S201">
            <v>0</v>
          </cell>
          <cell r="T201">
            <v>0</v>
          </cell>
          <cell r="V201">
            <v>0</v>
          </cell>
          <cell r="W201">
            <v>0</v>
          </cell>
        </row>
        <row r="202">
          <cell r="A202" t="str">
            <v>PRIAS</v>
          </cell>
          <cell r="F202">
            <v>184920</v>
          </cell>
          <cell r="G202">
            <v>0</v>
          </cell>
          <cell r="H202">
            <v>0</v>
          </cell>
          <cell r="I202">
            <v>184920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V202">
            <v>0</v>
          </cell>
          <cell r="W202">
            <v>0</v>
          </cell>
        </row>
        <row r="203">
          <cell r="A203" t="str">
            <v>PRCOSPLUG</v>
          </cell>
          <cell r="F203">
            <v>1</v>
          </cell>
          <cell r="G203">
            <v>-1</v>
          </cell>
          <cell r="H203">
            <v>2</v>
          </cell>
          <cell r="I203">
            <v>0</v>
          </cell>
          <cell r="J203">
            <v>416</v>
          </cell>
          <cell r="K203">
            <v>-416</v>
          </cell>
          <cell r="L203">
            <v>-1</v>
          </cell>
          <cell r="M203">
            <v>0</v>
          </cell>
          <cell r="N203">
            <v>0</v>
          </cell>
          <cell r="O203">
            <v>1</v>
          </cell>
          <cell r="P203">
            <v>0</v>
          </cell>
          <cell r="Q203">
            <v>0</v>
          </cell>
          <cell r="R203">
            <v>0</v>
          </cell>
          <cell r="S203">
            <v>2</v>
          </cell>
          <cell r="T203">
            <v>0</v>
          </cell>
          <cell r="V203">
            <v>0</v>
          </cell>
          <cell r="W203">
            <v>0</v>
          </cell>
        </row>
        <row r="204">
          <cell r="A204" t="str">
            <v>PRCOSNA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V204">
            <v>0</v>
          </cell>
          <cell r="W204">
            <v>0</v>
          </cell>
        </row>
        <row r="205">
          <cell r="A205" t="str">
            <v>PRTOT</v>
          </cell>
          <cell r="F205">
            <v>2009091</v>
          </cell>
          <cell r="G205">
            <v>1824169</v>
          </cell>
          <cell r="H205">
            <v>2</v>
          </cell>
          <cell r="I205">
            <v>184920</v>
          </cell>
          <cell r="J205">
            <v>416</v>
          </cell>
          <cell r="K205">
            <v>-869</v>
          </cell>
          <cell r="L205">
            <v>1824622</v>
          </cell>
          <cell r="M205">
            <v>0</v>
          </cell>
          <cell r="N205">
            <v>0</v>
          </cell>
          <cell r="O205">
            <v>1824171</v>
          </cell>
          <cell r="P205">
            <v>296866</v>
          </cell>
          <cell r="Q205">
            <v>1896023</v>
          </cell>
          <cell r="R205">
            <v>1182</v>
          </cell>
          <cell r="S205">
            <v>1033671</v>
          </cell>
          <cell r="T205">
            <v>0</v>
          </cell>
          <cell r="V205">
            <v>296866</v>
          </cell>
          <cell r="W205">
            <v>169</v>
          </cell>
        </row>
        <row r="206">
          <cell r="F206" t="str">
            <v>OK</v>
          </cell>
          <cell r="G206" t="str">
            <v>OK</v>
          </cell>
          <cell r="H206" t="str">
            <v>OK</v>
          </cell>
          <cell r="I206" t="str">
            <v>OK</v>
          </cell>
          <cell r="J206" t="str">
            <v>OK</v>
          </cell>
          <cell r="K206" t="str">
            <v>OK</v>
          </cell>
          <cell r="L206" t="str">
            <v>OK</v>
          </cell>
          <cell r="M206" t="str">
            <v>OK</v>
          </cell>
          <cell r="N206" t="str">
            <v>OK</v>
          </cell>
          <cell r="O206" t="str">
            <v>OK</v>
          </cell>
          <cell r="P206" t="str">
            <v>OK</v>
          </cell>
          <cell r="Q206" t="str">
            <v>OK</v>
          </cell>
          <cell r="R206" t="str">
            <v>OK</v>
          </cell>
          <cell r="S206" t="str">
            <v>OK</v>
          </cell>
          <cell r="T206" t="str">
            <v>OK</v>
          </cell>
          <cell r="V206" t="str">
            <v>OK</v>
          </cell>
        </row>
        <row r="208">
          <cell r="A208" t="str">
            <v>GROSSMARG</v>
          </cell>
          <cell r="F208">
            <v>429939</v>
          </cell>
          <cell r="G208">
            <v>629245</v>
          </cell>
          <cell r="H208">
            <v>-2</v>
          </cell>
          <cell r="I208">
            <v>-184920</v>
          </cell>
          <cell r="J208">
            <v>-416</v>
          </cell>
          <cell r="K208">
            <v>-840</v>
          </cell>
          <cell r="L208">
            <v>630501</v>
          </cell>
          <cell r="M208">
            <v>0</v>
          </cell>
          <cell r="N208">
            <v>0</v>
          </cell>
          <cell r="O208">
            <v>614859</v>
          </cell>
          <cell r="P208">
            <v>165433</v>
          </cell>
          <cell r="Q208">
            <v>75817</v>
          </cell>
          <cell r="R208">
            <v>26939</v>
          </cell>
          <cell r="S208">
            <v>362328</v>
          </cell>
          <cell r="T208">
            <v>-14384</v>
          </cell>
          <cell r="V208">
            <v>165433</v>
          </cell>
          <cell r="W208">
            <v>-169</v>
          </cell>
        </row>
        <row r="210">
          <cell r="A210" t="str">
            <v>STAFFWAGE</v>
          </cell>
          <cell r="F210">
            <v>76222</v>
          </cell>
          <cell r="G210">
            <v>24195</v>
          </cell>
          <cell r="H210">
            <v>52027</v>
          </cell>
          <cell r="I210">
            <v>0</v>
          </cell>
          <cell r="J210">
            <v>24195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76222</v>
          </cell>
          <cell r="P210">
            <v>15525</v>
          </cell>
          <cell r="Q210">
            <v>9028</v>
          </cell>
          <cell r="R210">
            <v>-358</v>
          </cell>
          <cell r="S210">
            <v>52027</v>
          </cell>
          <cell r="T210">
            <v>0</v>
          </cell>
          <cell r="V210">
            <v>15525</v>
          </cell>
          <cell r="W210">
            <v>0</v>
          </cell>
        </row>
        <row r="211">
          <cell r="A211" t="str">
            <v>STAFFBONUS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V211">
            <v>0</v>
          </cell>
          <cell r="W211">
            <v>0</v>
          </cell>
        </row>
        <row r="212">
          <cell r="A212" t="str">
            <v>STAFFTAX</v>
          </cell>
          <cell r="F212">
            <v>5994</v>
          </cell>
          <cell r="G212">
            <v>2015</v>
          </cell>
          <cell r="H212">
            <v>3979</v>
          </cell>
          <cell r="I212">
            <v>0</v>
          </cell>
          <cell r="J212">
            <v>2015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5994</v>
          </cell>
          <cell r="P212">
            <v>1325</v>
          </cell>
          <cell r="Q212">
            <v>691</v>
          </cell>
          <cell r="R212">
            <v>-1</v>
          </cell>
          <cell r="S212">
            <v>3979</v>
          </cell>
          <cell r="T212">
            <v>0</v>
          </cell>
          <cell r="V212">
            <v>1325</v>
          </cell>
          <cell r="W212">
            <v>0</v>
          </cell>
        </row>
        <row r="213">
          <cell r="A213" t="str">
            <v>STAFFPEN</v>
          </cell>
          <cell r="F213">
            <v>12972</v>
          </cell>
          <cell r="G213">
            <v>4689</v>
          </cell>
          <cell r="H213">
            <v>8283</v>
          </cell>
          <cell r="I213">
            <v>0</v>
          </cell>
          <cell r="J213">
            <v>4689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12972</v>
          </cell>
          <cell r="P213">
            <v>3594</v>
          </cell>
          <cell r="Q213">
            <v>1073</v>
          </cell>
          <cell r="R213">
            <v>22</v>
          </cell>
          <cell r="S213">
            <v>8283</v>
          </cell>
          <cell r="T213">
            <v>0</v>
          </cell>
          <cell r="V213">
            <v>3594</v>
          </cell>
          <cell r="W213">
            <v>0</v>
          </cell>
        </row>
        <row r="214">
          <cell r="A214" t="str">
            <v>STAFFDIR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V214">
            <v>0</v>
          </cell>
          <cell r="W214">
            <v>0</v>
          </cell>
        </row>
        <row r="215">
          <cell r="A215" t="str">
            <v>STAFFHEALTH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V215">
            <v>0</v>
          </cell>
          <cell r="W215">
            <v>0</v>
          </cell>
        </row>
        <row r="216">
          <cell r="A216" t="str">
            <v>STAFFOTHER</v>
          </cell>
          <cell r="F216">
            <v>813</v>
          </cell>
          <cell r="G216">
            <v>295</v>
          </cell>
          <cell r="H216">
            <v>518</v>
          </cell>
          <cell r="I216">
            <v>0</v>
          </cell>
          <cell r="J216">
            <v>295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813</v>
          </cell>
          <cell r="P216">
            <v>184</v>
          </cell>
          <cell r="Q216">
            <v>109</v>
          </cell>
          <cell r="R216">
            <v>2</v>
          </cell>
          <cell r="S216">
            <v>518</v>
          </cell>
          <cell r="T216">
            <v>0</v>
          </cell>
          <cell r="V216">
            <v>184</v>
          </cell>
          <cell r="W216">
            <v>0</v>
          </cell>
        </row>
        <row r="217">
          <cell r="A217" t="str">
            <v>STAFFTOT</v>
          </cell>
          <cell r="F217">
            <v>96001</v>
          </cell>
          <cell r="G217">
            <v>31194</v>
          </cell>
          <cell r="H217">
            <v>64807</v>
          </cell>
          <cell r="I217">
            <v>0</v>
          </cell>
          <cell r="J217">
            <v>31194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96001</v>
          </cell>
          <cell r="P217">
            <v>20628</v>
          </cell>
          <cell r="Q217">
            <v>10901</v>
          </cell>
          <cell r="R217">
            <v>-335</v>
          </cell>
          <cell r="S217">
            <v>64807</v>
          </cell>
          <cell r="T217">
            <v>0</v>
          </cell>
          <cell r="V217">
            <v>20628</v>
          </cell>
          <cell r="W217">
            <v>0</v>
          </cell>
        </row>
        <row r="218">
          <cell r="F218" t="str">
            <v>OK</v>
          </cell>
          <cell r="G218" t="str">
            <v>OK</v>
          </cell>
          <cell r="H218" t="str">
            <v>OK</v>
          </cell>
          <cell r="I218" t="str">
            <v>OK</v>
          </cell>
          <cell r="J218" t="str">
            <v>OK</v>
          </cell>
          <cell r="K218" t="str">
            <v>OK</v>
          </cell>
          <cell r="L218" t="str">
            <v>OK</v>
          </cell>
          <cell r="M218" t="str">
            <v>OK</v>
          </cell>
          <cell r="N218" t="str">
            <v>OK</v>
          </cell>
          <cell r="O218" t="str">
            <v>OK</v>
          </cell>
          <cell r="P218" t="str">
            <v>OK</v>
          </cell>
          <cell r="Q218" t="str">
            <v>OK</v>
          </cell>
          <cell r="R218" t="str">
            <v>OK</v>
          </cell>
          <cell r="S218" t="str">
            <v>OK</v>
          </cell>
          <cell r="T218" t="str">
            <v>OK</v>
          </cell>
          <cell r="V218" t="str">
            <v>OK</v>
          </cell>
        </row>
        <row r="219">
          <cell r="A219" t="str">
            <v>CAPSTAFFTOT</v>
          </cell>
          <cell r="F219">
            <v>-2309</v>
          </cell>
          <cell r="G219">
            <v>-1958</v>
          </cell>
          <cell r="H219">
            <v>-351</v>
          </cell>
          <cell r="I219">
            <v>0</v>
          </cell>
          <cell r="J219">
            <v>-1955</v>
          </cell>
          <cell r="K219">
            <v>-3</v>
          </cell>
          <cell r="L219">
            <v>0</v>
          </cell>
          <cell r="M219">
            <v>0</v>
          </cell>
          <cell r="N219">
            <v>0</v>
          </cell>
          <cell r="O219">
            <v>-2309</v>
          </cell>
          <cell r="P219">
            <v>-527</v>
          </cell>
          <cell r="Q219">
            <v>-6</v>
          </cell>
          <cell r="R219">
            <v>305</v>
          </cell>
          <cell r="S219">
            <v>-351</v>
          </cell>
          <cell r="T219">
            <v>0</v>
          </cell>
          <cell r="V219">
            <v>-527</v>
          </cell>
          <cell r="W219">
            <v>-6</v>
          </cell>
        </row>
        <row r="220">
          <cell r="A220" t="str">
            <v>STAFFNET</v>
          </cell>
          <cell r="F220">
            <v>93692</v>
          </cell>
          <cell r="G220">
            <v>29236</v>
          </cell>
          <cell r="H220">
            <v>64456</v>
          </cell>
          <cell r="I220">
            <v>0</v>
          </cell>
          <cell r="J220">
            <v>29239</v>
          </cell>
          <cell r="K220">
            <v>-3</v>
          </cell>
          <cell r="L220">
            <v>0</v>
          </cell>
          <cell r="M220">
            <v>0</v>
          </cell>
          <cell r="N220">
            <v>0</v>
          </cell>
          <cell r="O220">
            <v>93692</v>
          </cell>
          <cell r="P220">
            <v>20101</v>
          </cell>
          <cell r="Q220">
            <v>10895</v>
          </cell>
          <cell r="R220">
            <v>-30</v>
          </cell>
          <cell r="S220">
            <v>64456</v>
          </cell>
          <cell r="T220">
            <v>0</v>
          </cell>
          <cell r="V220">
            <v>20101</v>
          </cell>
          <cell r="W220">
            <v>-6</v>
          </cell>
        </row>
        <row r="222">
          <cell r="A222" t="str">
            <v>OUTSERV</v>
          </cell>
          <cell r="F222">
            <v>146131</v>
          </cell>
          <cell r="G222">
            <v>49949</v>
          </cell>
          <cell r="H222">
            <v>96182</v>
          </cell>
          <cell r="I222">
            <v>0</v>
          </cell>
          <cell r="J222">
            <v>49949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146131</v>
          </cell>
          <cell r="P222">
            <v>42289</v>
          </cell>
          <cell r="Q222">
            <v>3947</v>
          </cell>
          <cell r="R222">
            <v>3713</v>
          </cell>
          <cell r="S222">
            <v>96182</v>
          </cell>
          <cell r="T222">
            <v>0</v>
          </cell>
          <cell r="V222">
            <v>42289</v>
          </cell>
          <cell r="W222">
            <v>0</v>
          </cell>
        </row>
        <row r="223">
          <cell r="A223" t="str">
            <v>OUTSERVINTERNAL</v>
          </cell>
          <cell r="F223">
            <v>54468</v>
          </cell>
          <cell r="G223">
            <v>9669</v>
          </cell>
          <cell r="H223">
            <v>59651</v>
          </cell>
          <cell r="I223">
            <v>0</v>
          </cell>
          <cell r="J223">
            <v>15542</v>
          </cell>
          <cell r="K223">
            <v>-5873</v>
          </cell>
          <cell r="L223">
            <v>0</v>
          </cell>
          <cell r="M223">
            <v>0</v>
          </cell>
          <cell r="N223">
            <v>0</v>
          </cell>
          <cell r="O223">
            <v>54468</v>
          </cell>
          <cell r="P223">
            <v>4710</v>
          </cell>
          <cell r="Q223">
            <v>6269</v>
          </cell>
          <cell r="R223">
            <v>695</v>
          </cell>
          <cell r="S223">
            <v>59500</v>
          </cell>
          <cell r="T223">
            <v>-14852</v>
          </cell>
          <cell r="V223">
            <v>4710</v>
          </cell>
          <cell r="W223">
            <v>0</v>
          </cell>
        </row>
        <row r="224">
          <cell r="A224" t="str">
            <v>OUTSERVTOT</v>
          </cell>
          <cell r="F224">
            <v>200599</v>
          </cell>
          <cell r="G224">
            <v>59618</v>
          </cell>
          <cell r="H224">
            <v>155833</v>
          </cell>
          <cell r="I224">
            <v>0</v>
          </cell>
          <cell r="J224">
            <v>65491</v>
          </cell>
          <cell r="K224">
            <v>-5873</v>
          </cell>
          <cell r="L224">
            <v>0</v>
          </cell>
          <cell r="M224">
            <v>0</v>
          </cell>
          <cell r="N224">
            <v>0</v>
          </cell>
          <cell r="O224">
            <v>200599</v>
          </cell>
          <cell r="P224">
            <v>46999</v>
          </cell>
          <cell r="Q224">
            <v>10216</v>
          </cell>
          <cell r="R224">
            <v>4408</v>
          </cell>
          <cell r="S224">
            <v>155682</v>
          </cell>
          <cell r="T224">
            <v>-14852</v>
          </cell>
          <cell r="V224">
            <v>46999</v>
          </cell>
          <cell r="W224">
            <v>0</v>
          </cell>
        </row>
        <row r="225">
          <cell r="F225" t="str">
            <v>OK</v>
          </cell>
          <cell r="G225" t="str">
            <v>OK</v>
          </cell>
          <cell r="H225" t="str">
            <v>OK</v>
          </cell>
          <cell r="I225" t="str">
            <v>OK</v>
          </cell>
          <cell r="J225" t="str">
            <v>OK</v>
          </cell>
          <cell r="K225" t="str">
            <v>OK</v>
          </cell>
          <cell r="L225" t="str">
            <v>OK</v>
          </cell>
          <cell r="M225" t="str">
            <v>OK</v>
          </cell>
          <cell r="N225" t="str">
            <v>OK</v>
          </cell>
          <cell r="O225" t="str">
            <v>OK</v>
          </cell>
          <cell r="P225" t="str">
            <v>OK</v>
          </cell>
          <cell r="Q225" t="str">
            <v>OK</v>
          </cell>
          <cell r="R225" t="str">
            <v>OK</v>
          </cell>
          <cell r="S225" t="str">
            <v>OK</v>
          </cell>
          <cell r="T225" t="str">
            <v>OK</v>
          </cell>
          <cell r="V225" t="str">
            <v>OK</v>
          </cell>
        </row>
        <row r="226">
          <cell r="A226" t="str">
            <v>OOIGRANT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V226">
            <v>0</v>
          </cell>
          <cell r="W226">
            <v>0</v>
          </cell>
        </row>
        <row r="227">
          <cell r="A227" t="str">
            <v>OOIEMIS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V227">
            <v>0</v>
          </cell>
          <cell r="W227">
            <v>0</v>
          </cell>
        </row>
        <row r="228">
          <cell r="A228" t="str">
            <v>OOIOTHER</v>
          </cell>
          <cell r="F228">
            <v>24240</v>
          </cell>
          <cell r="G228">
            <v>11741</v>
          </cell>
          <cell r="H228">
            <v>12499</v>
          </cell>
          <cell r="I228">
            <v>0</v>
          </cell>
          <cell r="J228">
            <v>11741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24240</v>
          </cell>
          <cell r="P228">
            <v>9261</v>
          </cell>
          <cell r="Q228">
            <v>2480</v>
          </cell>
          <cell r="R228">
            <v>0</v>
          </cell>
          <cell r="S228">
            <v>12499</v>
          </cell>
          <cell r="T228">
            <v>0</v>
          </cell>
          <cell r="V228">
            <v>9261</v>
          </cell>
          <cell r="W228">
            <v>0</v>
          </cell>
        </row>
        <row r="229">
          <cell r="A229" t="str">
            <v>OIOINTERNAL</v>
          </cell>
          <cell r="F229">
            <v>10933</v>
          </cell>
          <cell r="G229">
            <v>0</v>
          </cell>
          <cell r="H229">
            <v>11401</v>
          </cell>
          <cell r="I229">
            <v>0</v>
          </cell>
          <cell r="J229">
            <v>5033</v>
          </cell>
          <cell r="K229">
            <v>-5036</v>
          </cell>
          <cell r="L229">
            <v>3</v>
          </cell>
          <cell r="M229">
            <v>0</v>
          </cell>
          <cell r="N229">
            <v>0</v>
          </cell>
          <cell r="O229">
            <v>10933</v>
          </cell>
          <cell r="P229">
            <v>539</v>
          </cell>
          <cell r="Q229">
            <v>1723</v>
          </cell>
          <cell r="R229">
            <v>45</v>
          </cell>
          <cell r="S229">
            <v>11404</v>
          </cell>
          <cell r="T229">
            <v>-468</v>
          </cell>
          <cell r="V229">
            <v>539</v>
          </cell>
          <cell r="W229">
            <v>163</v>
          </cell>
        </row>
        <row r="230">
          <cell r="A230" t="str">
            <v>OOITOT</v>
          </cell>
          <cell r="F230">
            <v>35173</v>
          </cell>
          <cell r="G230">
            <v>11741</v>
          </cell>
          <cell r="H230">
            <v>23900</v>
          </cell>
          <cell r="I230">
            <v>0</v>
          </cell>
          <cell r="J230">
            <v>16774</v>
          </cell>
          <cell r="K230">
            <v>-5036</v>
          </cell>
          <cell r="L230">
            <v>3</v>
          </cell>
          <cell r="M230">
            <v>0</v>
          </cell>
          <cell r="N230">
            <v>0</v>
          </cell>
          <cell r="O230">
            <v>35173</v>
          </cell>
          <cell r="P230">
            <v>9800</v>
          </cell>
          <cell r="Q230">
            <v>4203</v>
          </cell>
          <cell r="R230">
            <v>45</v>
          </cell>
          <cell r="S230">
            <v>23903</v>
          </cell>
          <cell r="T230">
            <v>-468</v>
          </cell>
          <cell r="V230">
            <v>9800</v>
          </cell>
          <cell r="W230">
            <v>163</v>
          </cell>
        </row>
        <row r="231">
          <cell r="F231" t="str">
            <v>OK</v>
          </cell>
          <cell r="G231" t="str">
            <v>OK</v>
          </cell>
          <cell r="H231" t="str">
            <v>OK</v>
          </cell>
          <cell r="I231" t="str">
            <v>OK</v>
          </cell>
          <cell r="J231" t="str">
            <v>OK</v>
          </cell>
          <cell r="K231" t="str">
            <v>OK</v>
          </cell>
          <cell r="L231" t="str">
            <v>OK</v>
          </cell>
          <cell r="M231" t="str">
            <v>OK</v>
          </cell>
          <cell r="N231" t="str">
            <v>OK</v>
          </cell>
          <cell r="O231" t="str">
            <v>OK</v>
          </cell>
          <cell r="P231" t="str">
            <v>OK</v>
          </cell>
          <cell r="Q231" t="str">
            <v>OK</v>
          </cell>
          <cell r="R231" t="str">
            <v>OK</v>
          </cell>
          <cell r="S231" t="str">
            <v>OK</v>
          </cell>
          <cell r="T231" t="str">
            <v>OK</v>
          </cell>
          <cell r="V231" t="str">
            <v>OK</v>
          </cell>
        </row>
        <row r="233">
          <cell r="A233" t="str">
            <v>TURNOVERINTOTHERCAP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-3</v>
          </cell>
          <cell r="L233">
            <v>3</v>
          </cell>
          <cell r="M233">
            <v>0</v>
          </cell>
          <cell r="N233">
            <v>0</v>
          </cell>
          <cell r="O233">
            <v>0</v>
          </cell>
          <cell r="P233">
            <v>6</v>
          </cell>
          <cell r="Q233">
            <v>1721</v>
          </cell>
          <cell r="R233">
            <v>0</v>
          </cell>
          <cell r="S233">
            <v>3</v>
          </cell>
          <cell r="T233">
            <v>0</v>
          </cell>
          <cell r="V233">
            <v>6</v>
          </cell>
          <cell r="W233">
            <v>-6</v>
          </cell>
        </row>
        <row r="234">
          <cell r="A234" t="str">
            <v>ADJUSTED OOITOT</v>
          </cell>
          <cell r="F234">
            <v>35173</v>
          </cell>
          <cell r="G234">
            <v>11741</v>
          </cell>
          <cell r="H234">
            <v>23900</v>
          </cell>
          <cell r="I234">
            <v>0</v>
          </cell>
          <cell r="J234">
            <v>16774</v>
          </cell>
          <cell r="K234">
            <v>-5036</v>
          </cell>
          <cell r="L234">
            <v>3</v>
          </cell>
          <cell r="M234">
            <v>0</v>
          </cell>
          <cell r="N234">
            <v>0</v>
          </cell>
          <cell r="O234">
            <v>35173</v>
          </cell>
          <cell r="P234">
            <v>9800</v>
          </cell>
          <cell r="Q234">
            <v>4203</v>
          </cell>
          <cell r="R234">
            <v>45</v>
          </cell>
          <cell r="S234">
            <v>23903</v>
          </cell>
          <cell r="T234">
            <v>-468</v>
          </cell>
          <cell r="V234">
            <v>9800</v>
          </cell>
          <cell r="W234">
            <v>163</v>
          </cell>
        </row>
        <row r="236">
          <cell r="A236" t="str">
            <v>OUTSERVNET</v>
          </cell>
          <cell r="F236">
            <v>165426</v>
          </cell>
          <cell r="G236">
            <v>47877</v>
          </cell>
          <cell r="H236">
            <v>131933</v>
          </cell>
          <cell r="I236">
            <v>0</v>
          </cell>
          <cell r="J236">
            <v>48717</v>
          </cell>
          <cell r="K236">
            <v>-837</v>
          </cell>
          <cell r="L236">
            <v>-3</v>
          </cell>
          <cell r="M236">
            <v>0</v>
          </cell>
          <cell r="N236">
            <v>0</v>
          </cell>
          <cell r="O236">
            <v>165426</v>
          </cell>
          <cell r="P236">
            <v>37199</v>
          </cell>
          <cell r="Q236">
            <v>6013</v>
          </cell>
          <cell r="R236">
            <v>4363</v>
          </cell>
          <cell r="S236">
            <v>131779</v>
          </cell>
          <cell r="T236">
            <v>-14384</v>
          </cell>
          <cell r="V236">
            <v>37199</v>
          </cell>
          <cell r="W236">
            <v>-163</v>
          </cell>
        </row>
        <row r="237">
          <cell r="A237" t="str">
            <v>ADJUSTED OUTSERVNET</v>
          </cell>
          <cell r="F237">
            <v>165426</v>
          </cell>
          <cell r="G237">
            <v>47877</v>
          </cell>
          <cell r="H237">
            <v>131933</v>
          </cell>
          <cell r="I237">
            <v>0</v>
          </cell>
          <cell r="J237">
            <v>48717</v>
          </cell>
          <cell r="K237">
            <v>-837</v>
          </cell>
          <cell r="L237">
            <v>-3</v>
          </cell>
          <cell r="M237">
            <v>0</v>
          </cell>
          <cell r="N237">
            <v>0</v>
          </cell>
          <cell r="O237">
            <v>165426</v>
          </cell>
          <cell r="P237">
            <v>37199</v>
          </cell>
          <cell r="Q237">
            <v>6013</v>
          </cell>
          <cell r="R237">
            <v>4363</v>
          </cell>
          <cell r="S237">
            <v>131779</v>
          </cell>
          <cell r="T237">
            <v>-14384</v>
          </cell>
          <cell r="V237">
            <v>37199</v>
          </cell>
          <cell r="W237">
            <v>-163</v>
          </cell>
        </row>
        <row r="238">
          <cell r="A238" t="str">
            <v>NET OPERATING EXPENSES</v>
          </cell>
          <cell r="F238">
            <v>259118</v>
          </cell>
          <cell r="G238">
            <v>77113</v>
          </cell>
          <cell r="H238">
            <v>196389</v>
          </cell>
          <cell r="I238">
            <v>0</v>
          </cell>
          <cell r="J238">
            <v>77956</v>
          </cell>
          <cell r="K238">
            <v>-840</v>
          </cell>
          <cell r="L238">
            <v>-3</v>
          </cell>
          <cell r="M238">
            <v>0</v>
          </cell>
          <cell r="N238">
            <v>0</v>
          </cell>
          <cell r="O238">
            <v>259118</v>
          </cell>
          <cell r="P238">
            <v>57300</v>
          </cell>
          <cell r="Q238">
            <v>16908</v>
          </cell>
          <cell r="R238">
            <v>4333</v>
          </cell>
          <cell r="S238">
            <v>196235</v>
          </cell>
          <cell r="T238">
            <v>-14384</v>
          </cell>
          <cell r="U238">
            <v>0</v>
          </cell>
          <cell r="V238">
            <v>57300</v>
          </cell>
          <cell r="W238">
            <v>-169</v>
          </cell>
        </row>
        <row r="240">
          <cell r="A240" t="str">
            <v>TAXOTHER</v>
          </cell>
          <cell r="F240">
            <v>8713</v>
          </cell>
          <cell r="G240">
            <v>8713</v>
          </cell>
          <cell r="H240">
            <v>0</v>
          </cell>
          <cell r="I240">
            <v>0</v>
          </cell>
          <cell r="J240">
            <v>8713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8713</v>
          </cell>
          <cell r="P240">
            <v>8184</v>
          </cell>
          <cell r="Q240">
            <v>0</v>
          </cell>
          <cell r="R240">
            <v>529</v>
          </cell>
          <cell r="S240">
            <v>0</v>
          </cell>
          <cell r="T240">
            <v>0</v>
          </cell>
          <cell r="V240">
            <v>8184</v>
          </cell>
          <cell r="W240">
            <v>0</v>
          </cell>
        </row>
        <row r="241">
          <cell r="A241" t="str">
            <v>REXCEPT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V241">
            <v>0</v>
          </cell>
          <cell r="W241">
            <v>0</v>
          </cell>
        </row>
        <row r="242">
          <cell r="A242" t="str">
            <v>REBITDA</v>
          </cell>
          <cell r="F242">
            <v>162108</v>
          </cell>
          <cell r="G242">
            <v>543419</v>
          </cell>
          <cell r="H242">
            <v>-196391</v>
          </cell>
          <cell r="I242">
            <v>-184920</v>
          </cell>
          <cell r="J242">
            <v>-87085</v>
          </cell>
          <cell r="K242">
            <v>0</v>
          </cell>
          <cell r="L242">
            <v>630504</v>
          </cell>
          <cell r="M242">
            <v>0</v>
          </cell>
          <cell r="N242">
            <v>0</v>
          </cell>
          <cell r="O242">
            <v>347028</v>
          </cell>
          <cell r="P242">
            <v>99949</v>
          </cell>
          <cell r="Q242">
            <v>58909</v>
          </cell>
          <cell r="R242">
            <v>22077</v>
          </cell>
          <cell r="S242">
            <v>166093</v>
          </cell>
          <cell r="T242">
            <v>0</v>
          </cell>
          <cell r="V242">
            <v>99949</v>
          </cell>
          <cell r="W242">
            <v>0</v>
          </cell>
        </row>
        <row r="244">
          <cell r="A244" t="str">
            <v>DAAPDEPN</v>
          </cell>
          <cell r="F244">
            <v>64353</v>
          </cell>
          <cell r="G244">
            <v>53794</v>
          </cell>
          <cell r="H244">
            <v>10531</v>
          </cell>
          <cell r="I244">
            <v>28</v>
          </cell>
          <cell r="J244">
            <v>53794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64325</v>
          </cell>
          <cell r="P244">
            <v>44294</v>
          </cell>
          <cell r="Q244">
            <v>1848</v>
          </cell>
          <cell r="R244">
            <v>7652</v>
          </cell>
          <cell r="S244">
            <v>10531</v>
          </cell>
          <cell r="T244">
            <v>0</v>
          </cell>
          <cell r="V244">
            <v>44294</v>
          </cell>
          <cell r="W244">
            <v>0</v>
          </cell>
        </row>
        <row r="245">
          <cell r="A245" t="str">
            <v>DAAPDEFINCREL</v>
          </cell>
          <cell r="F245">
            <v>-271</v>
          </cell>
          <cell r="G245">
            <v>-219</v>
          </cell>
          <cell r="H245">
            <v>-52</v>
          </cell>
          <cell r="I245">
            <v>0</v>
          </cell>
          <cell r="J245">
            <v>-219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-271</v>
          </cell>
          <cell r="P245">
            <v>-219</v>
          </cell>
          <cell r="Q245">
            <v>0</v>
          </cell>
          <cell r="R245">
            <v>0</v>
          </cell>
          <cell r="S245">
            <v>-52</v>
          </cell>
          <cell r="T245">
            <v>0</v>
          </cell>
          <cell r="V245">
            <v>-219</v>
          </cell>
          <cell r="W245">
            <v>0</v>
          </cell>
        </row>
        <row r="246">
          <cell r="A246" t="str">
            <v>DAAPPROVN</v>
          </cell>
          <cell r="F246">
            <v>-548</v>
          </cell>
          <cell r="G246">
            <v>-548</v>
          </cell>
          <cell r="H246">
            <v>0</v>
          </cell>
          <cell r="I246">
            <v>0</v>
          </cell>
          <cell r="J246">
            <v>-548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-548</v>
          </cell>
          <cell r="P246">
            <v>-548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V246">
            <v>-548</v>
          </cell>
          <cell r="W246">
            <v>0</v>
          </cell>
        </row>
        <row r="247">
          <cell r="A247" t="str">
            <v>DAAPDEBTPROV</v>
          </cell>
          <cell r="F247">
            <v>41302</v>
          </cell>
          <cell r="G247">
            <v>24</v>
          </cell>
          <cell r="H247">
            <v>41278</v>
          </cell>
          <cell r="I247">
            <v>0</v>
          </cell>
          <cell r="J247">
            <v>24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41302</v>
          </cell>
          <cell r="P247">
            <v>1</v>
          </cell>
          <cell r="Q247">
            <v>23</v>
          </cell>
          <cell r="R247">
            <v>0</v>
          </cell>
          <cell r="S247">
            <v>41278</v>
          </cell>
          <cell r="T247">
            <v>0</v>
          </cell>
          <cell r="V247">
            <v>1</v>
          </cell>
          <cell r="W247">
            <v>0</v>
          </cell>
        </row>
        <row r="248">
          <cell r="A248" t="str">
            <v>DAAPTOT</v>
          </cell>
          <cell r="F248">
            <v>104836</v>
          </cell>
          <cell r="G248">
            <v>53051</v>
          </cell>
          <cell r="H248">
            <v>51757</v>
          </cell>
          <cell r="I248">
            <v>28</v>
          </cell>
          <cell r="J248">
            <v>53051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104808</v>
          </cell>
          <cell r="P248">
            <v>43528</v>
          </cell>
          <cell r="Q248">
            <v>1871</v>
          </cell>
          <cell r="R248">
            <v>7652</v>
          </cell>
          <cell r="S248">
            <v>51757</v>
          </cell>
          <cell r="T248">
            <v>0</v>
          </cell>
          <cell r="V248">
            <v>43528</v>
          </cell>
          <cell r="W248">
            <v>0</v>
          </cell>
        </row>
        <row r="250">
          <cell r="A250" t="str">
            <v>REBIT</v>
          </cell>
          <cell r="F250">
            <v>57272</v>
          </cell>
          <cell r="G250">
            <v>490368</v>
          </cell>
          <cell r="H250">
            <v>-248148</v>
          </cell>
          <cell r="I250">
            <v>-184948</v>
          </cell>
          <cell r="J250">
            <v>-140136</v>
          </cell>
          <cell r="K250">
            <v>0</v>
          </cell>
          <cell r="L250">
            <v>630504</v>
          </cell>
          <cell r="M250">
            <v>0</v>
          </cell>
          <cell r="N250">
            <v>0</v>
          </cell>
          <cell r="O250">
            <v>242220</v>
          </cell>
          <cell r="P250">
            <v>56421</v>
          </cell>
          <cell r="Q250">
            <v>57038</v>
          </cell>
          <cell r="R250">
            <v>14425</v>
          </cell>
          <cell r="S250">
            <v>114336</v>
          </cell>
          <cell r="T250">
            <v>0</v>
          </cell>
          <cell r="V250">
            <v>56421</v>
          </cell>
          <cell r="W250">
            <v>0</v>
          </cell>
        </row>
        <row r="252">
          <cell r="A252" t="str">
            <v>DISPLOSSNCA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V252">
            <v>0</v>
          </cell>
          <cell r="W252">
            <v>0</v>
          </cell>
        </row>
        <row r="253">
          <cell r="A253" t="str">
            <v>DISPGAINNCA</v>
          </cell>
          <cell r="F253">
            <v>13704</v>
          </cell>
          <cell r="G253">
            <v>14527</v>
          </cell>
          <cell r="H253">
            <v>-823</v>
          </cell>
          <cell r="I253">
            <v>0</v>
          </cell>
          <cell r="J253">
            <v>14527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13704</v>
          </cell>
          <cell r="P253">
            <v>14527</v>
          </cell>
          <cell r="Q253">
            <v>0</v>
          </cell>
          <cell r="R253">
            <v>0</v>
          </cell>
          <cell r="S253">
            <v>-823</v>
          </cell>
          <cell r="T253">
            <v>0</v>
          </cell>
          <cell r="V253">
            <v>14527</v>
          </cell>
          <cell r="W253">
            <v>0</v>
          </cell>
        </row>
        <row r="254">
          <cell r="A254" t="str">
            <v>DISPNCATOT</v>
          </cell>
          <cell r="F254">
            <v>13704</v>
          </cell>
          <cell r="G254">
            <v>14527</v>
          </cell>
          <cell r="H254">
            <v>-823</v>
          </cell>
          <cell r="I254">
            <v>0</v>
          </cell>
          <cell r="J254">
            <v>14527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13704</v>
          </cell>
          <cell r="P254">
            <v>14527</v>
          </cell>
          <cell r="Q254">
            <v>0</v>
          </cell>
          <cell r="R254">
            <v>0</v>
          </cell>
          <cell r="S254">
            <v>-823</v>
          </cell>
          <cell r="T254">
            <v>0</v>
          </cell>
          <cell r="V254">
            <v>14527</v>
          </cell>
          <cell r="W254">
            <v>0</v>
          </cell>
        </row>
        <row r="260">
          <cell r="A260" t="str">
            <v>RPBI</v>
          </cell>
          <cell r="F260">
            <v>71582</v>
          </cell>
          <cell r="G260">
            <v>504895</v>
          </cell>
          <cell r="H260">
            <v>-248971</v>
          </cell>
          <cell r="I260">
            <v>-184948</v>
          </cell>
          <cell r="J260">
            <v>-125609</v>
          </cell>
          <cell r="K260">
            <v>0</v>
          </cell>
          <cell r="L260">
            <v>630504</v>
          </cell>
          <cell r="M260">
            <v>606</v>
          </cell>
          <cell r="N260">
            <v>0</v>
          </cell>
          <cell r="O260">
            <v>255924</v>
          </cell>
          <cell r="P260">
            <v>71163</v>
          </cell>
          <cell r="Q260">
            <v>57038</v>
          </cell>
          <cell r="R260">
            <v>14842</v>
          </cell>
          <cell r="S260">
            <v>113487</v>
          </cell>
          <cell r="T260">
            <v>0</v>
          </cell>
          <cell r="V260">
            <v>71163</v>
          </cell>
          <cell r="W260">
            <v>0</v>
          </cell>
        </row>
        <row r="261">
          <cell r="F261" t="str">
            <v>OK</v>
          </cell>
          <cell r="G261" t="str">
            <v>OK</v>
          </cell>
          <cell r="H261" t="str">
            <v>OK</v>
          </cell>
          <cell r="I261" t="str">
            <v>OK</v>
          </cell>
          <cell r="J261" t="str">
            <v>OK</v>
          </cell>
          <cell r="K261" t="str">
            <v>OK</v>
          </cell>
          <cell r="L261" t="str">
            <v>OK</v>
          </cell>
          <cell r="M261" t="str">
            <v>OK</v>
          </cell>
          <cell r="N261" t="str">
            <v>OK</v>
          </cell>
          <cell r="O261" t="str">
            <v>OK</v>
          </cell>
          <cell r="P261" t="str">
            <v>OK</v>
          </cell>
          <cell r="Q261" t="str">
            <v>OK</v>
          </cell>
          <cell r="R261" t="str">
            <v>OK</v>
          </cell>
          <cell r="S261" t="str">
            <v>OK</v>
          </cell>
          <cell r="T261" t="str">
            <v>OK</v>
          </cell>
          <cell r="V261" t="str">
            <v>OK</v>
          </cell>
        </row>
        <row r="264">
          <cell r="A264">
            <v>39447</v>
          </cell>
          <cell r="B264" t="str">
            <v>FULL YR BUDGET</v>
          </cell>
        </row>
        <row r="265">
          <cell r="A265" t="str">
            <v>Budget2007</v>
          </cell>
          <cell r="D265" t="str">
            <v>STRIP OUT CORP RESPREAD</v>
          </cell>
          <cell r="F265" t="str">
            <v>EWRENL</v>
          </cell>
          <cell r="G265" t="str">
            <v>EWTOTAL</v>
          </cell>
          <cell r="H265" t="str">
            <v>ERTOTAL</v>
          </cell>
          <cell r="I265" t="str">
            <v>EWRVOL</v>
          </cell>
          <cell r="J265" t="str">
            <v>EWOPSTOT</v>
          </cell>
          <cell r="K265" t="str">
            <v>EWTOTALEL</v>
          </cell>
          <cell r="L265" t="str">
            <v>EWMARTOT</v>
          </cell>
          <cell r="M265" t="str">
            <v>EWRJVA</v>
          </cell>
          <cell r="N265" t="str">
            <v>EWRIAPEL</v>
          </cell>
          <cell r="O265" t="str">
            <v>EWRXV</v>
          </cell>
          <cell r="P265" t="str">
            <v>GENERJV</v>
          </cell>
          <cell r="Q265" t="str">
            <v>WHOLEJV</v>
          </cell>
          <cell r="R265" t="str">
            <v>RENEW</v>
          </cell>
          <cell r="S265" t="str">
            <v>ENRETAILJV</v>
          </cell>
          <cell r="T265" t="str">
            <v>EWRXVEL</v>
          </cell>
          <cell r="V265" t="str">
            <v>GENERJV</v>
          </cell>
          <cell r="W265" t="str">
            <v>Adj</v>
          </cell>
        </row>
        <row r="267">
          <cell r="A267" t="str">
            <v>REVSALES</v>
          </cell>
          <cell r="F267">
            <v>3131958</v>
          </cell>
          <cell r="G267">
            <v>3131958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3131958</v>
          </cell>
          <cell r="M267">
            <v>0</v>
          </cell>
          <cell r="N267">
            <v>0</v>
          </cell>
          <cell r="O267">
            <v>3131958</v>
          </cell>
          <cell r="P267">
            <v>16646</v>
          </cell>
          <cell r="Q267">
            <v>987845</v>
          </cell>
          <cell r="R267">
            <v>11682</v>
          </cell>
          <cell r="S267">
            <v>2115785</v>
          </cell>
          <cell r="T267">
            <v>0</v>
          </cell>
          <cell r="V267">
            <v>16646</v>
          </cell>
          <cell r="W267">
            <v>0</v>
          </cell>
        </row>
        <row r="269">
          <cell r="A269" t="str">
            <v>REVSALESERV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V269">
            <v>0</v>
          </cell>
          <cell r="W269">
            <v>0</v>
          </cell>
        </row>
        <row r="270">
          <cell r="A270" t="str">
            <v>REVOTHER</v>
          </cell>
          <cell r="F270">
            <v>12130</v>
          </cell>
          <cell r="G270">
            <v>12130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12130</v>
          </cell>
          <cell r="M270">
            <v>0</v>
          </cell>
          <cell r="N270">
            <v>0</v>
          </cell>
          <cell r="O270">
            <v>12130</v>
          </cell>
          <cell r="P270">
            <v>12918</v>
          </cell>
          <cell r="Q270">
            <v>-788</v>
          </cell>
          <cell r="R270">
            <v>0</v>
          </cell>
          <cell r="S270">
            <v>0</v>
          </cell>
          <cell r="T270">
            <v>0</v>
          </cell>
          <cell r="V270">
            <v>12918</v>
          </cell>
          <cell r="W270">
            <v>0</v>
          </cell>
        </row>
        <row r="271">
          <cell r="A271" t="str">
            <v>REVIAS</v>
          </cell>
          <cell r="W271">
            <v>0</v>
          </cell>
        </row>
        <row r="272">
          <cell r="A272" t="str">
            <v>REVINTERNAL</v>
          </cell>
          <cell r="F272">
            <v>973</v>
          </cell>
          <cell r="G272">
            <v>21006</v>
          </cell>
          <cell r="H272">
            <v>0</v>
          </cell>
          <cell r="I272">
            <v>0</v>
          </cell>
          <cell r="J272">
            <v>0</v>
          </cell>
          <cell r="K272">
            <v>-3126</v>
          </cell>
          <cell r="L272">
            <v>24132</v>
          </cell>
          <cell r="M272">
            <v>0</v>
          </cell>
          <cell r="N272">
            <v>0</v>
          </cell>
          <cell r="O272">
            <v>973</v>
          </cell>
          <cell r="P272">
            <v>787170</v>
          </cell>
          <cell r="Q272">
            <v>1518533</v>
          </cell>
          <cell r="R272">
            <v>37345</v>
          </cell>
          <cell r="S272">
            <v>9880</v>
          </cell>
          <cell r="T272">
            <v>-20033</v>
          </cell>
          <cell r="V272">
            <v>787170</v>
          </cell>
          <cell r="W272">
            <v>0</v>
          </cell>
        </row>
        <row r="273">
          <cell r="A273" t="str">
            <v>REVTOT</v>
          </cell>
          <cell r="F273">
            <v>3145061</v>
          </cell>
          <cell r="G273">
            <v>3165094</v>
          </cell>
          <cell r="H273">
            <v>0</v>
          </cell>
          <cell r="I273">
            <v>0</v>
          </cell>
          <cell r="J273">
            <v>0</v>
          </cell>
          <cell r="K273">
            <v>-3126</v>
          </cell>
          <cell r="L273">
            <v>3168220</v>
          </cell>
          <cell r="M273">
            <v>0</v>
          </cell>
          <cell r="N273">
            <v>0</v>
          </cell>
          <cell r="O273">
            <v>3145061</v>
          </cell>
          <cell r="P273">
            <v>816734</v>
          </cell>
          <cell r="Q273">
            <v>2505590</v>
          </cell>
          <cell r="R273">
            <v>49027</v>
          </cell>
          <cell r="S273">
            <v>2125665</v>
          </cell>
          <cell r="T273">
            <v>-20033</v>
          </cell>
          <cell r="V273">
            <v>816734</v>
          </cell>
          <cell r="W273">
            <v>0</v>
          </cell>
        </row>
        <row r="274">
          <cell r="F274" t="str">
            <v>OK</v>
          </cell>
          <cell r="G274" t="str">
            <v>OK</v>
          </cell>
          <cell r="H274" t="str">
            <v>OK</v>
          </cell>
          <cell r="I274" t="str">
            <v>OK</v>
          </cell>
          <cell r="J274" t="str">
            <v>OK</v>
          </cell>
          <cell r="K274" t="str">
            <v>OK</v>
          </cell>
          <cell r="L274" t="str">
            <v>OK</v>
          </cell>
          <cell r="M274" t="str">
            <v>OK</v>
          </cell>
          <cell r="N274" t="str">
            <v>OK</v>
          </cell>
          <cell r="O274" t="str">
            <v>OK</v>
          </cell>
          <cell r="P274" t="str">
            <v>OK</v>
          </cell>
          <cell r="Q274" t="str">
            <v>OK</v>
          </cell>
          <cell r="R274" t="str">
            <v>OK</v>
          </cell>
          <cell r="S274" t="str">
            <v>OK</v>
          </cell>
          <cell r="T274" t="str">
            <v>OK</v>
          </cell>
          <cell r="V274" t="str">
            <v>OK</v>
          </cell>
        </row>
        <row r="276">
          <cell r="A276" t="str">
            <v>ADJUSTED REVTOT</v>
          </cell>
          <cell r="F276">
            <v>3145061</v>
          </cell>
          <cell r="G276">
            <v>3165094</v>
          </cell>
          <cell r="H276">
            <v>0</v>
          </cell>
          <cell r="I276">
            <v>0</v>
          </cell>
          <cell r="J276">
            <v>0</v>
          </cell>
          <cell r="K276">
            <v>-3126</v>
          </cell>
          <cell r="L276">
            <v>3168220</v>
          </cell>
          <cell r="M276">
            <v>0</v>
          </cell>
          <cell r="N276">
            <v>0</v>
          </cell>
          <cell r="O276">
            <v>3145061</v>
          </cell>
          <cell r="P276">
            <v>816734</v>
          </cell>
          <cell r="Q276">
            <v>2505590</v>
          </cell>
          <cell r="R276">
            <v>49027</v>
          </cell>
          <cell r="S276">
            <v>2125665</v>
          </cell>
          <cell r="T276">
            <v>-20033</v>
          </cell>
          <cell r="V276">
            <v>816734</v>
          </cell>
          <cell r="W276">
            <v>0</v>
          </cell>
        </row>
        <row r="279">
          <cell r="A279" t="str">
            <v>PRINVENT</v>
          </cell>
          <cell r="F279">
            <v>24280</v>
          </cell>
          <cell r="G279">
            <v>24280</v>
          </cell>
          <cell r="H279">
            <v>0</v>
          </cell>
          <cell r="I279">
            <v>0</v>
          </cell>
          <cell r="J279">
            <v>14</v>
          </cell>
          <cell r="K279">
            <v>0</v>
          </cell>
          <cell r="L279">
            <v>24266</v>
          </cell>
          <cell r="M279">
            <v>0</v>
          </cell>
          <cell r="N279">
            <v>0</v>
          </cell>
          <cell r="O279">
            <v>24280</v>
          </cell>
          <cell r="P279">
            <v>14</v>
          </cell>
          <cell r="Q279">
            <v>24266</v>
          </cell>
          <cell r="R279">
            <v>0</v>
          </cell>
          <cell r="S279">
            <v>0</v>
          </cell>
          <cell r="T279">
            <v>0</v>
          </cell>
          <cell r="V279">
            <v>14</v>
          </cell>
          <cell r="W279">
            <v>0</v>
          </cell>
        </row>
        <row r="280">
          <cell r="A280" t="str">
            <v>PRPWR</v>
          </cell>
          <cell r="F280">
            <v>1489625</v>
          </cell>
          <cell r="G280">
            <v>1489625</v>
          </cell>
          <cell r="H280">
            <v>0</v>
          </cell>
          <cell r="I280">
            <v>0</v>
          </cell>
          <cell r="J280">
            <v>-14</v>
          </cell>
          <cell r="K280">
            <v>0</v>
          </cell>
          <cell r="L280">
            <v>1489639</v>
          </cell>
          <cell r="M280">
            <v>0</v>
          </cell>
          <cell r="N280">
            <v>0</v>
          </cell>
          <cell r="O280">
            <v>1489625</v>
          </cell>
          <cell r="P280">
            <v>4515</v>
          </cell>
          <cell r="Q280">
            <v>1442334</v>
          </cell>
          <cell r="R280">
            <v>0</v>
          </cell>
          <cell r="S280">
            <v>42776</v>
          </cell>
          <cell r="T280">
            <v>0</v>
          </cell>
          <cell r="V280">
            <v>4515</v>
          </cell>
          <cell r="W280">
            <v>0</v>
          </cell>
        </row>
        <row r="281">
          <cell r="A281" t="str">
            <v>PRFUEL</v>
          </cell>
          <cell r="F281">
            <v>243693</v>
          </cell>
          <cell r="G281">
            <v>243693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243693</v>
          </cell>
          <cell r="M281">
            <v>0</v>
          </cell>
          <cell r="N281">
            <v>0</v>
          </cell>
          <cell r="O281">
            <v>243693</v>
          </cell>
          <cell r="P281">
            <v>219359</v>
          </cell>
          <cell r="Q281">
            <v>24334</v>
          </cell>
          <cell r="R281">
            <v>0</v>
          </cell>
          <cell r="S281">
            <v>0</v>
          </cell>
          <cell r="T281">
            <v>0</v>
          </cell>
          <cell r="V281">
            <v>219359</v>
          </cell>
          <cell r="W281">
            <v>0</v>
          </cell>
        </row>
        <row r="282">
          <cell r="A282" t="str">
            <v>PRRAWMAT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V282">
            <v>0</v>
          </cell>
          <cell r="W282">
            <v>0</v>
          </cell>
        </row>
        <row r="283">
          <cell r="A283" t="str">
            <v>PRUOS</v>
          </cell>
          <cell r="F283">
            <v>425142</v>
          </cell>
          <cell r="G283">
            <v>425142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425142</v>
          </cell>
          <cell r="M283">
            <v>0</v>
          </cell>
          <cell r="N283">
            <v>0</v>
          </cell>
          <cell r="O283">
            <v>425142</v>
          </cell>
          <cell r="P283">
            <v>59720</v>
          </cell>
          <cell r="Q283">
            <v>177846</v>
          </cell>
          <cell r="R283">
            <v>2150</v>
          </cell>
          <cell r="S283">
            <v>185426</v>
          </cell>
          <cell r="T283">
            <v>0</v>
          </cell>
          <cell r="V283">
            <v>59720</v>
          </cell>
          <cell r="W283">
            <v>0</v>
          </cell>
        </row>
        <row r="284">
          <cell r="A284" t="str">
            <v>PROTHEXP</v>
          </cell>
          <cell r="F284">
            <v>1460</v>
          </cell>
          <cell r="G284">
            <v>1460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1460</v>
          </cell>
          <cell r="M284">
            <v>0</v>
          </cell>
          <cell r="N284">
            <v>0</v>
          </cell>
          <cell r="O284">
            <v>1460</v>
          </cell>
          <cell r="P284">
            <v>0</v>
          </cell>
          <cell r="Q284">
            <v>1460</v>
          </cell>
          <cell r="R284">
            <v>0</v>
          </cell>
          <cell r="S284">
            <v>0</v>
          </cell>
          <cell r="T284">
            <v>0</v>
          </cell>
          <cell r="V284">
            <v>0</v>
          </cell>
          <cell r="W284">
            <v>0</v>
          </cell>
        </row>
        <row r="285">
          <cell r="A285" t="str">
            <v>PREMIS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V285">
            <v>0</v>
          </cell>
          <cell r="W285">
            <v>0</v>
          </cell>
        </row>
        <row r="286">
          <cell r="A286" t="str">
            <v>PROTHER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V286">
            <v>0</v>
          </cell>
          <cell r="W286">
            <v>0</v>
          </cell>
        </row>
        <row r="287">
          <cell r="A287" t="str">
            <v>PRINTERNAL</v>
          </cell>
          <cell r="F287">
            <v>177609</v>
          </cell>
          <cell r="G287">
            <v>177609</v>
          </cell>
          <cell r="H287">
            <v>0</v>
          </cell>
          <cell r="I287">
            <v>0</v>
          </cell>
          <cell r="J287">
            <v>0</v>
          </cell>
          <cell r="K287">
            <v>-196</v>
          </cell>
          <cell r="L287">
            <v>177805</v>
          </cell>
          <cell r="M287">
            <v>0</v>
          </cell>
          <cell r="N287">
            <v>0</v>
          </cell>
          <cell r="O287">
            <v>177609</v>
          </cell>
          <cell r="P287">
            <v>257238</v>
          </cell>
          <cell r="Q287">
            <v>761570</v>
          </cell>
          <cell r="R287">
            <v>0</v>
          </cell>
          <cell r="S287">
            <v>1487743</v>
          </cell>
          <cell r="T287">
            <v>0</v>
          </cell>
          <cell r="V287">
            <v>257238</v>
          </cell>
          <cell r="W287">
            <v>196</v>
          </cell>
        </row>
        <row r="288">
          <cell r="A288" t="str">
            <v>PRIASCOS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V288">
            <v>0</v>
          </cell>
          <cell r="W288">
            <v>0</v>
          </cell>
        </row>
        <row r="289">
          <cell r="A289" t="str">
            <v>PRIAS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V289">
            <v>0</v>
          </cell>
          <cell r="W289">
            <v>0</v>
          </cell>
        </row>
        <row r="290">
          <cell r="A290" t="str">
            <v>PRCOSPLUG</v>
          </cell>
          <cell r="F290">
            <v>-2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-2</v>
          </cell>
          <cell r="P290">
            <v>0</v>
          </cell>
          <cell r="Q290">
            <v>0</v>
          </cell>
          <cell r="R290">
            <v>-3</v>
          </cell>
          <cell r="S290">
            <v>-1</v>
          </cell>
          <cell r="T290">
            <v>-2</v>
          </cell>
          <cell r="V290">
            <v>0</v>
          </cell>
          <cell r="W290">
            <v>0</v>
          </cell>
        </row>
        <row r="291">
          <cell r="A291" t="str">
            <v>PRCOSNA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V291">
            <v>0</v>
          </cell>
          <cell r="W291">
            <v>0</v>
          </cell>
        </row>
        <row r="292">
          <cell r="A292" t="str">
            <v>PRTOT</v>
          </cell>
          <cell r="F292">
            <v>2361807</v>
          </cell>
          <cell r="G292">
            <v>2361809</v>
          </cell>
          <cell r="H292">
            <v>0</v>
          </cell>
          <cell r="I292">
            <v>0</v>
          </cell>
          <cell r="J292">
            <v>0</v>
          </cell>
          <cell r="K292">
            <v>-196</v>
          </cell>
          <cell r="L292">
            <v>2362005</v>
          </cell>
          <cell r="M292">
            <v>0</v>
          </cell>
          <cell r="N292">
            <v>0</v>
          </cell>
          <cell r="O292">
            <v>2361807</v>
          </cell>
          <cell r="P292">
            <v>540846</v>
          </cell>
          <cell r="Q292">
            <v>2431810</v>
          </cell>
          <cell r="R292">
            <v>2147</v>
          </cell>
          <cell r="S292">
            <v>1715944</v>
          </cell>
          <cell r="T292">
            <v>-2</v>
          </cell>
          <cell r="V292">
            <v>540846</v>
          </cell>
          <cell r="W292">
            <v>196</v>
          </cell>
        </row>
        <row r="293">
          <cell r="F293" t="str">
            <v>OK</v>
          </cell>
          <cell r="G293" t="str">
            <v>OK</v>
          </cell>
          <cell r="H293" t="str">
            <v>OK</v>
          </cell>
          <cell r="I293" t="str">
            <v>OK</v>
          </cell>
          <cell r="J293" t="str">
            <v>OK</v>
          </cell>
          <cell r="K293" t="str">
            <v>OK</v>
          </cell>
          <cell r="L293" t="str">
            <v>OK</v>
          </cell>
          <cell r="M293" t="str">
            <v>OK</v>
          </cell>
          <cell r="N293" t="str">
            <v>OK</v>
          </cell>
          <cell r="O293" t="str">
            <v>OK</v>
          </cell>
          <cell r="P293" t="str">
            <v>OK</v>
          </cell>
          <cell r="Q293" t="str">
            <v>OK</v>
          </cell>
          <cell r="R293" t="str">
            <v>OK</v>
          </cell>
          <cell r="S293" t="str">
            <v>OK</v>
          </cell>
          <cell r="T293" t="str">
            <v>OK</v>
          </cell>
          <cell r="V293" t="str">
            <v>OK</v>
          </cell>
        </row>
        <row r="295">
          <cell r="A295" t="str">
            <v>GROSSMARG</v>
          </cell>
          <cell r="F295">
            <v>783254</v>
          </cell>
          <cell r="G295">
            <v>803285</v>
          </cell>
          <cell r="H295">
            <v>0</v>
          </cell>
          <cell r="I295">
            <v>0</v>
          </cell>
          <cell r="J295">
            <v>0</v>
          </cell>
          <cell r="K295">
            <v>-2930</v>
          </cell>
          <cell r="L295">
            <v>806215</v>
          </cell>
          <cell r="M295">
            <v>0</v>
          </cell>
          <cell r="N295">
            <v>0</v>
          </cell>
          <cell r="O295">
            <v>783254</v>
          </cell>
          <cell r="P295">
            <v>275888</v>
          </cell>
          <cell r="Q295">
            <v>73780</v>
          </cell>
          <cell r="R295">
            <v>46880</v>
          </cell>
          <cell r="S295">
            <v>409721</v>
          </cell>
          <cell r="T295">
            <v>-20031</v>
          </cell>
          <cell r="V295">
            <v>275888</v>
          </cell>
          <cell r="W295">
            <v>-196</v>
          </cell>
        </row>
        <row r="297">
          <cell r="A297" t="str">
            <v>STAFFWAGE</v>
          </cell>
          <cell r="F297">
            <v>120795</v>
          </cell>
          <cell r="G297">
            <v>45245</v>
          </cell>
          <cell r="H297">
            <v>75550</v>
          </cell>
          <cell r="I297">
            <v>0</v>
          </cell>
          <cell r="J297">
            <v>45245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120795</v>
          </cell>
          <cell r="P297">
            <v>30181</v>
          </cell>
          <cell r="Q297">
            <v>15064</v>
          </cell>
          <cell r="R297">
            <v>0</v>
          </cell>
          <cell r="S297">
            <v>75550</v>
          </cell>
          <cell r="T297">
            <v>0</v>
          </cell>
          <cell r="V297">
            <v>30181</v>
          </cell>
          <cell r="W297">
            <v>0</v>
          </cell>
        </row>
        <row r="298">
          <cell r="A298" t="str">
            <v>STAFFBONUS</v>
          </cell>
          <cell r="F298">
            <v>3208</v>
          </cell>
          <cell r="G298">
            <v>0</v>
          </cell>
          <cell r="H298">
            <v>3208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3208</v>
          </cell>
          <cell r="P298">
            <v>0</v>
          </cell>
          <cell r="Q298">
            <v>0</v>
          </cell>
          <cell r="R298">
            <v>0</v>
          </cell>
          <cell r="S298">
            <v>3208</v>
          </cell>
          <cell r="T298">
            <v>0</v>
          </cell>
          <cell r="V298">
            <v>0</v>
          </cell>
          <cell r="W298">
            <v>0</v>
          </cell>
        </row>
        <row r="299">
          <cell r="A299" t="str">
            <v>STAFFTAX</v>
          </cell>
          <cell r="F299">
            <v>6227</v>
          </cell>
          <cell r="G299">
            <v>0</v>
          </cell>
          <cell r="H299">
            <v>6227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6227</v>
          </cell>
          <cell r="P299">
            <v>0</v>
          </cell>
          <cell r="Q299">
            <v>0</v>
          </cell>
          <cell r="R299">
            <v>0</v>
          </cell>
          <cell r="S299">
            <v>6227</v>
          </cell>
          <cell r="T299">
            <v>0</v>
          </cell>
          <cell r="V299">
            <v>0</v>
          </cell>
          <cell r="W299">
            <v>0</v>
          </cell>
        </row>
        <row r="300">
          <cell r="A300" t="str">
            <v>STAFFPEN</v>
          </cell>
          <cell r="F300">
            <v>11780</v>
          </cell>
          <cell r="G300">
            <v>0</v>
          </cell>
          <cell r="H300">
            <v>11780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11780</v>
          </cell>
          <cell r="P300">
            <v>0</v>
          </cell>
          <cell r="Q300">
            <v>0</v>
          </cell>
          <cell r="R300">
            <v>0</v>
          </cell>
          <cell r="S300">
            <v>11780</v>
          </cell>
          <cell r="T300">
            <v>0</v>
          </cell>
          <cell r="V300">
            <v>0</v>
          </cell>
          <cell r="W300">
            <v>0</v>
          </cell>
        </row>
        <row r="301">
          <cell r="A301" t="str">
            <v>STAFFDIR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V301">
            <v>0</v>
          </cell>
          <cell r="W301">
            <v>0</v>
          </cell>
        </row>
        <row r="302">
          <cell r="A302" t="str">
            <v>STAFFHEALTH</v>
          </cell>
          <cell r="F302">
            <v>118</v>
          </cell>
          <cell r="G302">
            <v>118</v>
          </cell>
          <cell r="H302">
            <v>0</v>
          </cell>
          <cell r="I302">
            <v>0</v>
          </cell>
          <cell r="J302">
            <v>118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118</v>
          </cell>
          <cell r="P302">
            <v>66</v>
          </cell>
          <cell r="Q302">
            <v>26</v>
          </cell>
          <cell r="R302">
            <v>26</v>
          </cell>
          <cell r="S302">
            <v>0</v>
          </cell>
          <cell r="T302">
            <v>0</v>
          </cell>
          <cell r="V302">
            <v>66</v>
          </cell>
          <cell r="W302">
            <v>0</v>
          </cell>
        </row>
        <row r="303">
          <cell r="A303" t="str">
            <v>STAFFOTHER</v>
          </cell>
          <cell r="F303">
            <v>673</v>
          </cell>
          <cell r="G303">
            <v>525</v>
          </cell>
          <cell r="H303">
            <v>148</v>
          </cell>
          <cell r="I303">
            <v>0</v>
          </cell>
          <cell r="J303">
            <v>525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673</v>
          </cell>
          <cell r="P303">
            <v>302</v>
          </cell>
          <cell r="Q303">
            <v>155</v>
          </cell>
          <cell r="R303">
            <v>68</v>
          </cell>
          <cell r="S303">
            <v>148</v>
          </cell>
          <cell r="T303">
            <v>0</v>
          </cell>
          <cell r="V303">
            <v>302</v>
          </cell>
          <cell r="W303">
            <v>0</v>
          </cell>
        </row>
        <row r="304">
          <cell r="A304" t="str">
            <v>STAFFTOT</v>
          </cell>
          <cell r="F304">
            <v>142801</v>
          </cell>
          <cell r="G304">
            <v>45888</v>
          </cell>
          <cell r="H304">
            <v>96913</v>
          </cell>
          <cell r="I304">
            <v>0</v>
          </cell>
          <cell r="J304">
            <v>45888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142801</v>
          </cell>
          <cell r="P304">
            <v>30549</v>
          </cell>
          <cell r="Q304">
            <v>15245</v>
          </cell>
          <cell r="R304">
            <v>94</v>
          </cell>
          <cell r="S304">
            <v>96913</v>
          </cell>
          <cell r="T304">
            <v>0</v>
          </cell>
          <cell r="V304">
            <v>30549</v>
          </cell>
          <cell r="W304">
            <v>0</v>
          </cell>
        </row>
        <row r="305">
          <cell r="F305" t="str">
            <v>OK</v>
          </cell>
          <cell r="G305" t="str">
            <v>OK</v>
          </cell>
          <cell r="H305" t="str">
            <v>OK</v>
          </cell>
          <cell r="I305" t="str">
            <v>OK</v>
          </cell>
          <cell r="J305" t="str">
            <v>OK</v>
          </cell>
          <cell r="K305" t="str">
            <v>OK</v>
          </cell>
          <cell r="L305" t="str">
            <v>OK</v>
          </cell>
          <cell r="M305" t="str">
            <v>OK</v>
          </cell>
          <cell r="N305" t="str">
            <v>OK</v>
          </cell>
          <cell r="O305" t="str">
            <v>OK</v>
          </cell>
          <cell r="P305" t="str">
            <v>OK</v>
          </cell>
          <cell r="Q305" t="str">
            <v>OK</v>
          </cell>
          <cell r="R305" t="str">
            <v>OK</v>
          </cell>
          <cell r="S305" t="str">
            <v>OK</v>
          </cell>
          <cell r="T305" t="str">
            <v>OK</v>
          </cell>
          <cell r="V305" t="str">
            <v>OK</v>
          </cell>
        </row>
        <row r="306">
          <cell r="A306" t="str">
            <v>CAPSTAFFTOT</v>
          </cell>
          <cell r="F306">
            <v>-3326</v>
          </cell>
          <cell r="G306">
            <v>-3326</v>
          </cell>
          <cell r="H306">
            <v>0</v>
          </cell>
          <cell r="I306">
            <v>0</v>
          </cell>
          <cell r="J306">
            <v>-3326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-3326</v>
          </cell>
          <cell r="P306">
            <v>-918</v>
          </cell>
          <cell r="Q306">
            <v>-2408</v>
          </cell>
          <cell r="R306">
            <v>0</v>
          </cell>
          <cell r="S306">
            <v>0</v>
          </cell>
          <cell r="T306">
            <v>0</v>
          </cell>
          <cell r="V306">
            <v>-918</v>
          </cell>
          <cell r="W306">
            <v>0</v>
          </cell>
        </row>
        <row r="307">
          <cell r="A307" t="str">
            <v>STAFFNET</v>
          </cell>
          <cell r="F307">
            <v>139475</v>
          </cell>
          <cell r="G307">
            <v>42562</v>
          </cell>
          <cell r="H307">
            <v>96913</v>
          </cell>
          <cell r="I307">
            <v>0</v>
          </cell>
          <cell r="J307">
            <v>42562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139475</v>
          </cell>
          <cell r="P307">
            <v>29631</v>
          </cell>
          <cell r="Q307">
            <v>12837</v>
          </cell>
          <cell r="R307">
            <v>94</v>
          </cell>
          <cell r="S307">
            <v>96913</v>
          </cell>
          <cell r="T307">
            <v>0</v>
          </cell>
          <cell r="V307">
            <v>29631</v>
          </cell>
          <cell r="W307">
            <v>0</v>
          </cell>
        </row>
        <row r="309">
          <cell r="A309" t="str">
            <v>OUTSERV</v>
          </cell>
          <cell r="F309">
            <v>211285</v>
          </cell>
          <cell r="G309">
            <v>80198</v>
          </cell>
          <cell r="H309">
            <v>131087</v>
          </cell>
          <cell r="I309">
            <v>0</v>
          </cell>
          <cell r="J309">
            <v>80198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211285</v>
          </cell>
          <cell r="P309">
            <v>62632</v>
          </cell>
          <cell r="Q309">
            <v>7813</v>
          </cell>
          <cell r="R309">
            <v>9753</v>
          </cell>
          <cell r="S309">
            <v>131087</v>
          </cell>
          <cell r="T309">
            <v>0</v>
          </cell>
          <cell r="V309">
            <v>62632</v>
          </cell>
          <cell r="W309">
            <v>0</v>
          </cell>
        </row>
        <row r="310">
          <cell r="A310" t="str">
            <v>OUTSERVINTERNAL</v>
          </cell>
          <cell r="F310">
            <v>71840</v>
          </cell>
          <cell r="G310">
            <v>13066</v>
          </cell>
          <cell r="H310">
            <v>79230</v>
          </cell>
          <cell r="I310">
            <v>0</v>
          </cell>
          <cell r="J310">
            <v>16192</v>
          </cell>
          <cell r="K310">
            <v>-3126</v>
          </cell>
          <cell r="L310">
            <v>0</v>
          </cell>
          <cell r="M310">
            <v>0</v>
          </cell>
          <cell r="N310">
            <v>0</v>
          </cell>
          <cell r="O310">
            <v>71840</v>
          </cell>
          <cell r="P310">
            <v>6697</v>
          </cell>
          <cell r="Q310">
            <v>9234</v>
          </cell>
          <cell r="R310">
            <v>682</v>
          </cell>
          <cell r="S310">
            <v>79085</v>
          </cell>
          <cell r="T310">
            <v>-20456</v>
          </cell>
          <cell r="V310">
            <v>6697</v>
          </cell>
          <cell r="W310">
            <v>0</v>
          </cell>
        </row>
        <row r="311">
          <cell r="A311" t="str">
            <v>OUTSERVTOT</v>
          </cell>
          <cell r="F311">
            <v>283125</v>
          </cell>
          <cell r="G311">
            <v>93264</v>
          </cell>
          <cell r="H311">
            <v>210317</v>
          </cell>
          <cell r="I311">
            <v>0</v>
          </cell>
          <cell r="J311">
            <v>96390</v>
          </cell>
          <cell r="K311">
            <v>-3126</v>
          </cell>
          <cell r="L311">
            <v>0</v>
          </cell>
          <cell r="M311">
            <v>0</v>
          </cell>
          <cell r="N311">
            <v>0</v>
          </cell>
          <cell r="O311">
            <v>283125</v>
          </cell>
          <cell r="P311">
            <v>69329</v>
          </cell>
          <cell r="Q311">
            <v>17047</v>
          </cell>
          <cell r="R311">
            <v>10435</v>
          </cell>
          <cell r="S311">
            <v>210172</v>
          </cell>
          <cell r="T311">
            <v>-20456</v>
          </cell>
          <cell r="V311">
            <v>69329</v>
          </cell>
          <cell r="W311">
            <v>0</v>
          </cell>
        </row>
        <row r="312">
          <cell r="F312" t="str">
            <v>OK</v>
          </cell>
          <cell r="G312" t="str">
            <v>OK</v>
          </cell>
          <cell r="H312" t="str">
            <v>OK</v>
          </cell>
          <cell r="I312" t="str">
            <v>OK</v>
          </cell>
          <cell r="J312" t="str">
            <v>OK</v>
          </cell>
          <cell r="K312" t="str">
            <v>OK</v>
          </cell>
          <cell r="L312" t="str">
            <v>OK</v>
          </cell>
          <cell r="M312" t="str">
            <v>OK</v>
          </cell>
          <cell r="N312" t="str">
            <v>OK</v>
          </cell>
          <cell r="O312" t="str">
            <v>OK</v>
          </cell>
          <cell r="P312" t="str">
            <v>OK</v>
          </cell>
          <cell r="Q312" t="str">
            <v>OK</v>
          </cell>
          <cell r="R312" t="str">
            <v>OK</v>
          </cell>
          <cell r="S312" t="str">
            <v>OK</v>
          </cell>
          <cell r="T312" t="str">
            <v>OK</v>
          </cell>
          <cell r="V312" t="str">
            <v>OK</v>
          </cell>
        </row>
        <row r="313">
          <cell r="A313" t="str">
            <v>OOIGRANT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V313">
            <v>0</v>
          </cell>
          <cell r="W313">
            <v>0</v>
          </cell>
        </row>
        <row r="314">
          <cell r="A314" t="str">
            <v>OOIEMIS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V314">
            <v>0</v>
          </cell>
          <cell r="W314">
            <v>0</v>
          </cell>
        </row>
        <row r="315">
          <cell r="A315" t="str">
            <v>OOIOTHER</v>
          </cell>
          <cell r="F315">
            <v>21468</v>
          </cell>
          <cell r="G315">
            <v>11232</v>
          </cell>
          <cell r="H315">
            <v>10236</v>
          </cell>
          <cell r="I315">
            <v>0</v>
          </cell>
          <cell r="J315">
            <v>11232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21468</v>
          </cell>
          <cell r="P315">
            <v>11232</v>
          </cell>
          <cell r="Q315">
            <v>0</v>
          </cell>
          <cell r="R315">
            <v>0</v>
          </cell>
          <cell r="S315">
            <v>10236</v>
          </cell>
          <cell r="T315">
            <v>0</v>
          </cell>
          <cell r="V315">
            <v>11232</v>
          </cell>
          <cell r="W315">
            <v>0</v>
          </cell>
        </row>
        <row r="316">
          <cell r="A316" t="str">
            <v>OIOINTERNAL</v>
          </cell>
          <cell r="F316">
            <v>12712</v>
          </cell>
          <cell r="G316">
            <v>14</v>
          </cell>
          <cell r="H316">
            <v>13123</v>
          </cell>
          <cell r="I316">
            <v>0</v>
          </cell>
          <cell r="J316">
            <v>210</v>
          </cell>
          <cell r="K316">
            <v>-196</v>
          </cell>
          <cell r="L316">
            <v>0</v>
          </cell>
          <cell r="M316">
            <v>0</v>
          </cell>
          <cell r="N316">
            <v>0</v>
          </cell>
          <cell r="O316">
            <v>12712</v>
          </cell>
          <cell r="P316">
            <v>432</v>
          </cell>
          <cell r="Q316">
            <v>0</v>
          </cell>
          <cell r="R316">
            <v>0</v>
          </cell>
          <cell r="S316">
            <v>13123</v>
          </cell>
          <cell r="T316">
            <v>-425</v>
          </cell>
          <cell r="V316">
            <v>432</v>
          </cell>
          <cell r="W316">
            <v>196</v>
          </cell>
        </row>
        <row r="317">
          <cell r="A317" t="str">
            <v>OOITOT</v>
          </cell>
          <cell r="F317">
            <v>34180</v>
          </cell>
          <cell r="G317">
            <v>11246</v>
          </cell>
          <cell r="H317">
            <v>23359</v>
          </cell>
          <cell r="I317">
            <v>0</v>
          </cell>
          <cell r="J317">
            <v>11442</v>
          </cell>
          <cell r="K317">
            <v>-196</v>
          </cell>
          <cell r="L317">
            <v>0</v>
          </cell>
          <cell r="M317">
            <v>0</v>
          </cell>
          <cell r="N317">
            <v>0</v>
          </cell>
          <cell r="O317">
            <v>34180</v>
          </cell>
          <cell r="P317">
            <v>11664</v>
          </cell>
          <cell r="Q317">
            <v>0</v>
          </cell>
          <cell r="R317">
            <v>0</v>
          </cell>
          <cell r="S317">
            <v>23359</v>
          </cell>
          <cell r="T317">
            <v>-425</v>
          </cell>
          <cell r="V317">
            <v>11664</v>
          </cell>
          <cell r="W317">
            <v>196</v>
          </cell>
        </row>
        <row r="318">
          <cell r="F318" t="str">
            <v>OK</v>
          </cell>
          <cell r="G318" t="str">
            <v>OK</v>
          </cell>
          <cell r="H318" t="str">
            <v>OK</v>
          </cell>
          <cell r="I318" t="str">
            <v>OK</v>
          </cell>
          <cell r="J318" t="str">
            <v>OK</v>
          </cell>
          <cell r="K318" t="str">
            <v>OK</v>
          </cell>
          <cell r="L318" t="str">
            <v>OK</v>
          </cell>
          <cell r="M318" t="str">
            <v>OK</v>
          </cell>
          <cell r="N318" t="str">
            <v>OK</v>
          </cell>
          <cell r="O318" t="str">
            <v>OK</v>
          </cell>
          <cell r="P318" t="str">
            <v>OK</v>
          </cell>
          <cell r="Q318" t="str">
            <v>OK</v>
          </cell>
          <cell r="R318" t="str">
            <v>OK</v>
          </cell>
          <cell r="S318" t="str">
            <v>OK</v>
          </cell>
          <cell r="T318" t="str">
            <v>OK</v>
          </cell>
          <cell r="V318" t="str">
            <v>OK</v>
          </cell>
        </row>
        <row r="320">
          <cell r="A320" t="str">
            <v>TURNOVERINTOTHERCAP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V320">
            <v>0</v>
          </cell>
          <cell r="W320">
            <v>0</v>
          </cell>
        </row>
        <row r="321">
          <cell r="A321" t="str">
            <v>ADJUSTED OOITOT</v>
          </cell>
          <cell r="F321">
            <v>34180</v>
          </cell>
          <cell r="G321">
            <v>11246</v>
          </cell>
          <cell r="H321">
            <v>23359</v>
          </cell>
          <cell r="I321">
            <v>0</v>
          </cell>
          <cell r="J321">
            <v>11442</v>
          </cell>
          <cell r="K321">
            <v>-196</v>
          </cell>
          <cell r="L321">
            <v>0</v>
          </cell>
          <cell r="M321">
            <v>0</v>
          </cell>
          <cell r="N321">
            <v>0</v>
          </cell>
          <cell r="O321">
            <v>34180</v>
          </cell>
          <cell r="P321">
            <v>11664</v>
          </cell>
          <cell r="Q321">
            <v>0</v>
          </cell>
          <cell r="R321">
            <v>0</v>
          </cell>
          <cell r="S321">
            <v>23359</v>
          </cell>
          <cell r="T321">
            <v>-425</v>
          </cell>
          <cell r="V321">
            <v>11664</v>
          </cell>
          <cell r="W321">
            <v>196</v>
          </cell>
        </row>
        <row r="323">
          <cell r="A323" t="str">
            <v>OUTSERVNET</v>
          </cell>
          <cell r="F323">
            <v>248945</v>
          </cell>
          <cell r="G323">
            <v>82018</v>
          </cell>
          <cell r="H323">
            <v>186958</v>
          </cell>
          <cell r="I323">
            <v>0</v>
          </cell>
          <cell r="J323">
            <v>84948</v>
          </cell>
          <cell r="K323">
            <v>-2930</v>
          </cell>
          <cell r="L323">
            <v>0</v>
          </cell>
          <cell r="M323">
            <v>0</v>
          </cell>
          <cell r="N323">
            <v>0</v>
          </cell>
          <cell r="O323">
            <v>248945</v>
          </cell>
          <cell r="P323">
            <v>57665</v>
          </cell>
          <cell r="Q323">
            <v>17047</v>
          </cell>
          <cell r="R323">
            <v>10435</v>
          </cell>
          <cell r="S323">
            <v>186813</v>
          </cell>
          <cell r="T323">
            <v>-20031</v>
          </cell>
          <cell r="V323">
            <v>57665</v>
          </cell>
          <cell r="W323">
            <v>-196</v>
          </cell>
        </row>
        <row r="324">
          <cell r="A324" t="str">
            <v>ADJUSTED OUTSERVNET</v>
          </cell>
          <cell r="F324">
            <v>248945</v>
          </cell>
          <cell r="G324">
            <v>82018</v>
          </cell>
          <cell r="H324">
            <v>186958</v>
          </cell>
          <cell r="I324">
            <v>0</v>
          </cell>
          <cell r="J324">
            <v>84948</v>
          </cell>
          <cell r="K324">
            <v>-2930</v>
          </cell>
          <cell r="L324">
            <v>0</v>
          </cell>
          <cell r="M324">
            <v>0</v>
          </cell>
          <cell r="N324">
            <v>0</v>
          </cell>
          <cell r="O324">
            <v>248945</v>
          </cell>
          <cell r="P324">
            <v>57665</v>
          </cell>
          <cell r="Q324">
            <v>17047</v>
          </cell>
          <cell r="R324">
            <v>10435</v>
          </cell>
          <cell r="S324">
            <v>186813</v>
          </cell>
          <cell r="T324">
            <v>-20031</v>
          </cell>
          <cell r="V324">
            <v>57665</v>
          </cell>
          <cell r="W324">
            <v>-196</v>
          </cell>
        </row>
        <row r="325">
          <cell r="A325" t="str">
            <v>NET OPERATING EXPENSES</v>
          </cell>
          <cell r="F325">
            <v>388420</v>
          </cell>
          <cell r="G325">
            <v>124580</v>
          </cell>
          <cell r="H325">
            <v>283871</v>
          </cell>
          <cell r="I325">
            <v>0</v>
          </cell>
          <cell r="J325">
            <v>127510</v>
          </cell>
          <cell r="K325">
            <v>-2930</v>
          </cell>
          <cell r="L325">
            <v>0</v>
          </cell>
          <cell r="M325">
            <v>0</v>
          </cell>
          <cell r="N325">
            <v>0</v>
          </cell>
          <cell r="O325">
            <v>388420</v>
          </cell>
          <cell r="P325">
            <v>87296</v>
          </cell>
          <cell r="Q325">
            <v>29884</v>
          </cell>
          <cell r="R325">
            <v>10529</v>
          </cell>
          <cell r="S325">
            <v>283726</v>
          </cell>
          <cell r="T325">
            <v>-20031</v>
          </cell>
          <cell r="U325">
            <v>0</v>
          </cell>
          <cell r="V325">
            <v>87296</v>
          </cell>
          <cell r="W325">
            <v>-196</v>
          </cell>
        </row>
        <row r="327">
          <cell r="A327" t="str">
            <v>TAXOTHER</v>
          </cell>
          <cell r="F327">
            <v>11697</v>
          </cell>
          <cell r="G327">
            <v>11697</v>
          </cell>
          <cell r="H327">
            <v>0</v>
          </cell>
          <cell r="I327">
            <v>0</v>
          </cell>
          <cell r="J327">
            <v>11697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11697</v>
          </cell>
          <cell r="P327">
            <v>10861</v>
          </cell>
          <cell r="Q327">
            <v>0</v>
          </cell>
          <cell r="R327">
            <v>836</v>
          </cell>
          <cell r="S327">
            <v>0</v>
          </cell>
          <cell r="T327">
            <v>0</v>
          </cell>
          <cell r="V327">
            <v>10861</v>
          </cell>
          <cell r="W327">
            <v>0</v>
          </cell>
        </row>
        <row r="328">
          <cell r="A328" t="str">
            <v>REXCEPT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V328">
            <v>0</v>
          </cell>
          <cell r="W328">
            <v>0</v>
          </cell>
        </row>
        <row r="329">
          <cell r="A329" t="str">
            <v>REBITDA</v>
          </cell>
          <cell r="F329">
            <v>383137</v>
          </cell>
          <cell r="G329">
            <v>667008</v>
          </cell>
          <cell r="H329">
            <v>-283871</v>
          </cell>
          <cell r="I329">
            <v>0</v>
          </cell>
          <cell r="J329">
            <v>-139207</v>
          </cell>
          <cell r="K329">
            <v>0</v>
          </cell>
          <cell r="L329">
            <v>806215</v>
          </cell>
          <cell r="M329">
            <v>0</v>
          </cell>
          <cell r="N329">
            <v>0</v>
          </cell>
          <cell r="O329">
            <v>383137</v>
          </cell>
          <cell r="P329">
            <v>177731</v>
          </cell>
          <cell r="Q329">
            <v>43896</v>
          </cell>
          <cell r="R329">
            <v>35515</v>
          </cell>
          <cell r="S329">
            <v>125995</v>
          </cell>
          <cell r="T329">
            <v>0</v>
          </cell>
          <cell r="V329">
            <v>177731</v>
          </cell>
          <cell r="W329">
            <v>0</v>
          </cell>
        </row>
        <row r="331">
          <cell r="A331" t="str">
            <v>DAAPDEPN</v>
          </cell>
          <cell r="F331">
            <v>92258</v>
          </cell>
          <cell r="G331">
            <v>78628</v>
          </cell>
          <cell r="H331">
            <v>13630</v>
          </cell>
          <cell r="I331">
            <v>0</v>
          </cell>
          <cell r="J331">
            <v>78628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92258</v>
          </cell>
          <cell r="P331">
            <v>65198</v>
          </cell>
          <cell r="Q331">
            <v>2198</v>
          </cell>
          <cell r="R331">
            <v>11232</v>
          </cell>
          <cell r="S331">
            <v>13630</v>
          </cell>
          <cell r="T331">
            <v>0</v>
          </cell>
          <cell r="V331">
            <v>65198</v>
          </cell>
          <cell r="W331">
            <v>0</v>
          </cell>
        </row>
        <row r="332">
          <cell r="A332" t="str">
            <v>DAAPDEFINCREL</v>
          </cell>
          <cell r="F332">
            <v>-401</v>
          </cell>
          <cell r="G332">
            <v>-297</v>
          </cell>
          <cell r="H332">
            <v>-104</v>
          </cell>
          <cell r="I332">
            <v>0</v>
          </cell>
          <cell r="J332">
            <v>-297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-401</v>
          </cell>
          <cell r="P332">
            <v>-297</v>
          </cell>
          <cell r="Q332">
            <v>0</v>
          </cell>
          <cell r="R332">
            <v>0</v>
          </cell>
          <cell r="S332">
            <v>-104</v>
          </cell>
          <cell r="T332">
            <v>0</v>
          </cell>
          <cell r="V332">
            <v>-297</v>
          </cell>
          <cell r="W332">
            <v>0</v>
          </cell>
        </row>
        <row r="333">
          <cell r="A333" t="str">
            <v>DAAPPROVN</v>
          </cell>
          <cell r="F333">
            <v>-1975</v>
          </cell>
          <cell r="G333">
            <v>-1975</v>
          </cell>
          <cell r="H333">
            <v>0</v>
          </cell>
          <cell r="I333">
            <v>0</v>
          </cell>
          <cell r="J333">
            <v>-1975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-1975</v>
          </cell>
          <cell r="P333">
            <v>-1975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V333">
            <v>-1975</v>
          </cell>
          <cell r="W333">
            <v>0</v>
          </cell>
        </row>
        <row r="334">
          <cell r="A334" t="str">
            <v>DAAPDEBTPROV</v>
          </cell>
          <cell r="F334">
            <v>47064</v>
          </cell>
          <cell r="G334">
            <v>21</v>
          </cell>
          <cell r="H334">
            <v>47043</v>
          </cell>
          <cell r="I334">
            <v>0</v>
          </cell>
          <cell r="J334">
            <v>21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47064</v>
          </cell>
          <cell r="P334">
            <v>18</v>
          </cell>
          <cell r="Q334">
            <v>3</v>
          </cell>
          <cell r="R334">
            <v>0</v>
          </cell>
          <cell r="S334">
            <v>47043</v>
          </cell>
          <cell r="T334">
            <v>0</v>
          </cell>
          <cell r="V334">
            <v>18</v>
          </cell>
          <cell r="W334">
            <v>0</v>
          </cell>
        </row>
        <row r="335">
          <cell r="A335" t="str">
            <v>DAAPTOT</v>
          </cell>
          <cell r="F335">
            <v>136946</v>
          </cell>
          <cell r="G335">
            <v>76377</v>
          </cell>
          <cell r="H335">
            <v>60569</v>
          </cell>
          <cell r="I335">
            <v>0</v>
          </cell>
          <cell r="J335">
            <v>76377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136946</v>
          </cell>
          <cell r="P335">
            <v>62944</v>
          </cell>
          <cell r="Q335">
            <v>2201</v>
          </cell>
          <cell r="R335">
            <v>11232</v>
          </cell>
          <cell r="S335">
            <v>60569</v>
          </cell>
          <cell r="T335">
            <v>0</v>
          </cell>
          <cell r="V335">
            <v>62944</v>
          </cell>
          <cell r="W335">
            <v>0</v>
          </cell>
        </row>
        <row r="337">
          <cell r="A337" t="str">
            <v>REBIT</v>
          </cell>
          <cell r="F337">
            <v>246191</v>
          </cell>
          <cell r="G337">
            <v>590631</v>
          </cell>
          <cell r="H337">
            <v>-344440</v>
          </cell>
          <cell r="I337">
            <v>0</v>
          </cell>
          <cell r="J337">
            <v>-215584</v>
          </cell>
          <cell r="K337">
            <v>0</v>
          </cell>
          <cell r="L337">
            <v>806215</v>
          </cell>
          <cell r="M337">
            <v>0</v>
          </cell>
          <cell r="N337">
            <v>0</v>
          </cell>
          <cell r="O337">
            <v>246191</v>
          </cell>
          <cell r="P337">
            <v>114787</v>
          </cell>
          <cell r="Q337">
            <v>41695</v>
          </cell>
          <cell r="R337">
            <v>24283</v>
          </cell>
          <cell r="S337">
            <v>65426</v>
          </cell>
          <cell r="T337">
            <v>0</v>
          </cell>
          <cell r="V337">
            <v>114787</v>
          </cell>
          <cell r="W337">
            <v>0</v>
          </cell>
        </row>
        <row r="339">
          <cell r="A339" t="str">
            <v>DISPLOSSNCA</v>
          </cell>
          <cell r="F339">
            <v>-424</v>
          </cell>
          <cell r="G339">
            <v>0</v>
          </cell>
          <cell r="H339">
            <v>-424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-424</v>
          </cell>
          <cell r="P339">
            <v>0</v>
          </cell>
          <cell r="Q339">
            <v>0</v>
          </cell>
          <cell r="R339">
            <v>0</v>
          </cell>
          <cell r="S339">
            <v>-424</v>
          </cell>
          <cell r="T339">
            <v>0</v>
          </cell>
          <cell r="V339">
            <v>0</v>
          </cell>
          <cell r="W339">
            <v>0</v>
          </cell>
        </row>
        <row r="340">
          <cell r="A340" t="str">
            <v>DISPGAINNCA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V340">
            <v>0</v>
          </cell>
          <cell r="W340">
            <v>0</v>
          </cell>
        </row>
        <row r="345">
          <cell r="A345" t="str">
            <v>JVASSOCPAT</v>
          </cell>
          <cell r="F345">
            <v>318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318</v>
          </cell>
          <cell r="N345">
            <v>0</v>
          </cell>
          <cell r="O345">
            <v>0</v>
          </cell>
          <cell r="P345">
            <v>318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V345">
            <v>318</v>
          </cell>
          <cell r="W345">
            <v>0</v>
          </cell>
        </row>
        <row r="347">
          <cell r="A347" t="str">
            <v>RPBI</v>
          </cell>
          <cell r="F347">
            <v>246085</v>
          </cell>
          <cell r="G347">
            <v>590631</v>
          </cell>
          <cell r="H347">
            <v>-344864</v>
          </cell>
          <cell r="I347">
            <v>0</v>
          </cell>
          <cell r="J347">
            <v>-215584</v>
          </cell>
          <cell r="K347">
            <v>0</v>
          </cell>
          <cell r="L347">
            <v>806215</v>
          </cell>
          <cell r="M347">
            <v>318</v>
          </cell>
          <cell r="N347">
            <v>0</v>
          </cell>
          <cell r="O347">
            <v>245767</v>
          </cell>
          <cell r="P347">
            <v>115105</v>
          </cell>
          <cell r="Q347">
            <v>41695</v>
          </cell>
          <cell r="R347">
            <v>24283</v>
          </cell>
          <cell r="S347">
            <v>65002</v>
          </cell>
          <cell r="T347">
            <v>0</v>
          </cell>
          <cell r="V347">
            <v>115105</v>
          </cell>
          <cell r="W347">
            <v>0</v>
          </cell>
        </row>
        <row r="348">
          <cell r="F348" t="str">
            <v>OK</v>
          </cell>
          <cell r="G348" t="str">
            <v>OK</v>
          </cell>
          <cell r="H348" t="str">
            <v>OK</v>
          </cell>
          <cell r="I348" t="str">
            <v>OK</v>
          </cell>
          <cell r="J348" t="str">
            <v>OK</v>
          </cell>
          <cell r="K348" t="str">
            <v>OK</v>
          </cell>
          <cell r="L348" t="str">
            <v>OK</v>
          </cell>
          <cell r="M348" t="str">
            <v>OK</v>
          </cell>
          <cell r="N348" t="str">
            <v>OK</v>
          </cell>
          <cell r="O348" t="str">
            <v>OK</v>
          </cell>
          <cell r="P348" t="str">
            <v>OK</v>
          </cell>
          <cell r="Q348" t="str">
            <v>OK</v>
          </cell>
          <cell r="R348" t="str">
            <v>OK</v>
          </cell>
          <cell r="S348" t="str">
            <v>OK</v>
          </cell>
          <cell r="T348" t="str">
            <v>OK</v>
          </cell>
          <cell r="V348" t="str">
            <v>OK</v>
          </cell>
        </row>
        <row r="351">
          <cell r="A351">
            <v>39082</v>
          </cell>
          <cell r="B351" t="str">
            <v>FULL YR PYA</v>
          </cell>
        </row>
        <row r="352">
          <cell r="A352" t="str">
            <v>LASTYR07</v>
          </cell>
          <cell r="D352" t="str">
            <v>STRIP OUT CORP RESPREAD</v>
          </cell>
          <cell r="F352" t="str">
            <v>EWRENL</v>
          </cell>
          <cell r="G352" t="str">
            <v>EWTOTAL</v>
          </cell>
          <cell r="H352" t="str">
            <v>ERTOTAL</v>
          </cell>
          <cell r="I352" t="str">
            <v>EWRVOL</v>
          </cell>
          <cell r="J352" t="str">
            <v>EWOPSTOT</v>
          </cell>
          <cell r="K352" t="str">
            <v>EWTOTALEL</v>
          </cell>
          <cell r="L352" t="str">
            <v>EWMARTOT</v>
          </cell>
          <cell r="M352" t="str">
            <v>EWRJVA</v>
          </cell>
          <cell r="N352" t="str">
            <v>EWRIAPEL</v>
          </cell>
          <cell r="O352" t="str">
            <v>EWRXV</v>
          </cell>
          <cell r="P352" t="str">
            <v>GENERJV</v>
          </cell>
          <cell r="Q352" t="str">
            <v>WHOLEJV</v>
          </cell>
          <cell r="R352" t="str">
            <v>RENEW</v>
          </cell>
          <cell r="S352" t="str">
            <v>ENRETAILJV</v>
          </cell>
          <cell r="T352" t="str">
            <v>EWRXVEL</v>
          </cell>
          <cell r="V352" t="str">
            <v>GENERJV</v>
          </cell>
          <cell r="W352" t="str">
            <v>Adj</v>
          </cell>
        </row>
        <row r="354">
          <cell r="A354" t="str">
            <v>REVSALES</v>
          </cell>
          <cell r="F354">
            <v>3434614</v>
          </cell>
          <cell r="G354">
            <v>3434614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3434614</v>
          </cell>
          <cell r="M354">
            <v>0</v>
          </cell>
          <cell r="N354">
            <v>0</v>
          </cell>
          <cell r="O354">
            <v>3434614</v>
          </cell>
          <cell r="P354">
            <v>28445</v>
          </cell>
          <cell r="Q354">
            <v>1360654</v>
          </cell>
          <cell r="R354">
            <v>8423</v>
          </cell>
          <cell r="S354">
            <v>2037092</v>
          </cell>
          <cell r="T354">
            <v>0</v>
          </cell>
          <cell r="V354">
            <v>28445</v>
          </cell>
          <cell r="W354">
            <v>0</v>
          </cell>
        </row>
        <row r="356">
          <cell r="A356" t="str">
            <v>REVSALESERV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V356">
            <v>0</v>
          </cell>
          <cell r="W356">
            <v>0</v>
          </cell>
        </row>
        <row r="357">
          <cell r="A357" t="str">
            <v>REVOTHER</v>
          </cell>
          <cell r="F357">
            <v>9233</v>
          </cell>
          <cell r="G357">
            <v>9233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9233</v>
          </cell>
          <cell r="M357">
            <v>0</v>
          </cell>
          <cell r="N357">
            <v>0</v>
          </cell>
          <cell r="O357">
            <v>9233</v>
          </cell>
          <cell r="P357">
            <v>7264</v>
          </cell>
          <cell r="Q357">
            <v>1969</v>
          </cell>
          <cell r="R357">
            <v>0</v>
          </cell>
          <cell r="S357">
            <v>0</v>
          </cell>
          <cell r="T357">
            <v>0</v>
          </cell>
          <cell r="V357">
            <v>7264</v>
          </cell>
          <cell r="W357">
            <v>0</v>
          </cell>
        </row>
        <row r="358">
          <cell r="A358" t="str">
            <v>REVIAS</v>
          </cell>
          <cell r="W358">
            <v>0</v>
          </cell>
        </row>
        <row r="359">
          <cell r="A359" t="str">
            <v>REVINTERNAL</v>
          </cell>
          <cell r="F359">
            <v>1211</v>
          </cell>
          <cell r="G359">
            <v>21311</v>
          </cell>
          <cell r="H359">
            <v>0</v>
          </cell>
          <cell r="I359">
            <v>0</v>
          </cell>
          <cell r="J359">
            <v>0</v>
          </cell>
          <cell r="K359">
            <v>-2354</v>
          </cell>
          <cell r="L359">
            <v>23665</v>
          </cell>
          <cell r="M359">
            <v>0</v>
          </cell>
          <cell r="N359">
            <v>0</v>
          </cell>
          <cell r="O359">
            <v>1211</v>
          </cell>
          <cell r="P359">
            <v>671603</v>
          </cell>
          <cell r="Q359">
            <v>1519830</v>
          </cell>
          <cell r="R359">
            <v>27898</v>
          </cell>
          <cell r="S359">
            <v>8525</v>
          </cell>
          <cell r="T359">
            <v>-20100</v>
          </cell>
          <cell r="V359">
            <v>671603</v>
          </cell>
          <cell r="W359">
            <v>0</v>
          </cell>
        </row>
        <row r="360">
          <cell r="A360" t="str">
            <v>REVTOT</v>
          </cell>
          <cell r="F360">
            <v>3445058</v>
          </cell>
          <cell r="G360">
            <v>3465158</v>
          </cell>
          <cell r="H360">
            <v>0</v>
          </cell>
          <cell r="I360">
            <v>0</v>
          </cell>
          <cell r="J360">
            <v>0</v>
          </cell>
          <cell r="K360">
            <v>-2354</v>
          </cell>
          <cell r="L360">
            <v>3467512</v>
          </cell>
          <cell r="M360">
            <v>0</v>
          </cell>
          <cell r="N360">
            <v>0</v>
          </cell>
          <cell r="O360">
            <v>3445058</v>
          </cell>
          <cell r="P360">
            <v>707312</v>
          </cell>
          <cell r="Q360">
            <v>2882453</v>
          </cell>
          <cell r="R360">
            <v>36321</v>
          </cell>
          <cell r="S360">
            <v>2045617</v>
          </cell>
          <cell r="T360">
            <v>-20100</v>
          </cell>
          <cell r="V360">
            <v>707312</v>
          </cell>
          <cell r="W360">
            <v>0</v>
          </cell>
        </row>
        <row r="361">
          <cell r="F361" t="str">
            <v>OK</v>
          </cell>
          <cell r="G361" t="str">
            <v>OK</v>
          </cell>
          <cell r="H361" t="str">
            <v>OK</v>
          </cell>
          <cell r="I361" t="str">
            <v>OK</v>
          </cell>
          <cell r="J361" t="str">
            <v>OK</v>
          </cell>
          <cell r="K361" t="str">
            <v>OK</v>
          </cell>
          <cell r="L361" t="str">
            <v>OK</v>
          </cell>
          <cell r="M361" t="str">
            <v>OK</v>
          </cell>
          <cell r="N361" t="str">
            <v>OK</v>
          </cell>
          <cell r="O361" t="str">
            <v>OK</v>
          </cell>
          <cell r="P361" t="str">
            <v>OK</v>
          </cell>
          <cell r="Q361" t="str">
            <v>OK</v>
          </cell>
          <cell r="R361" t="str">
            <v>OK</v>
          </cell>
          <cell r="S361" t="str">
            <v>OK</v>
          </cell>
          <cell r="T361" t="str">
            <v>OK</v>
          </cell>
          <cell r="V361" t="str">
            <v>OK</v>
          </cell>
        </row>
        <row r="363">
          <cell r="A363" t="str">
            <v>ADJUSTED REVTOT</v>
          </cell>
          <cell r="F363">
            <v>3445058</v>
          </cell>
          <cell r="G363">
            <v>3465158</v>
          </cell>
          <cell r="H363">
            <v>0</v>
          </cell>
          <cell r="I363">
            <v>0</v>
          </cell>
          <cell r="J363">
            <v>0</v>
          </cell>
          <cell r="K363">
            <v>-2354</v>
          </cell>
          <cell r="L363">
            <v>3467512</v>
          </cell>
          <cell r="M363">
            <v>0</v>
          </cell>
          <cell r="N363">
            <v>0</v>
          </cell>
          <cell r="O363">
            <v>3445058</v>
          </cell>
          <cell r="P363">
            <v>707312</v>
          </cell>
          <cell r="Q363">
            <v>2882453</v>
          </cell>
          <cell r="R363">
            <v>36321</v>
          </cell>
          <cell r="S363">
            <v>2045617</v>
          </cell>
          <cell r="T363">
            <v>-20100</v>
          </cell>
          <cell r="V363">
            <v>707312</v>
          </cell>
          <cell r="W363">
            <v>0</v>
          </cell>
        </row>
        <row r="366">
          <cell r="A366" t="str">
            <v>PRINVENT</v>
          </cell>
          <cell r="F366">
            <v>-38005</v>
          </cell>
          <cell r="G366">
            <v>-38954</v>
          </cell>
          <cell r="H366">
            <v>0</v>
          </cell>
          <cell r="I366">
            <v>949</v>
          </cell>
          <cell r="J366">
            <v>0</v>
          </cell>
          <cell r="K366">
            <v>0</v>
          </cell>
          <cell r="L366">
            <v>-38954</v>
          </cell>
          <cell r="M366">
            <v>0</v>
          </cell>
          <cell r="N366">
            <v>0</v>
          </cell>
          <cell r="O366">
            <v>-38954</v>
          </cell>
          <cell r="P366">
            <v>11</v>
          </cell>
          <cell r="Q366">
            <v>-38965</v>
          </cell>
          <cell r="R366">
            <v>0</v>
          </cell>
          <cell r="S366">
            <v>0</v>
          </cell>
          <cell r="T366">
            <v>0</v>
          </cell>
          <cell r="V366">
            <v>11</v>
          </cell>
          <cell r="W366">
            <v>0</v>
          </cell>
        </row>
        <row r="367">
          <cell r="A367" t="str">
            <v>PRPWR</v>
          </cell>
          <cell r="F367">
            <v>1908007</v>
          </cell>
          <cell r="G367">
            <v>1908956</v>
          </cell>
          <cell r="H367">
            <v>0</v>
          </cell>
          <cell r="I367">
            <v>-949</v>
          </cell>
          <cell r="J367">
            <v>0</v>
          </cell>
          <cell r="K367">
            <v>0</v>
          </cell>
          <cell r="L367">
            <v>1908956</v>
          </cell>
          <cell r="M367">
            <v>0</v>
          </cell>
          <cell r="N367">
            <v>0</v>
          </cell>
          <cell r="O367">
            <v>1908956</v>
          </cell>
          <cell r="P367">
            <v>3112</v>
          </cell>
          <cell r="Q367">
            <v>1880119</v>
          </cell>
          <cell r="R367">
            <v>0</v>
          </cell>
          <cell r="S367">
            <v>25725</v>
          </cell>
          <cell r="T367">
            <v>0</v>
          </cell>
          <cell r="V367">
            <v>3112</v>
          </cell>
          <cell r="W367">
            <v>0</v>
          </cell>
        </row>
        <row r="368">
          <cell r="A368" t="str">
            <v>PRFUEL</v>
          </cell>
          <cell r="F368">
            <v>206451</v>
          </cell>
          <cell r="G368">
            <v>206451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206451</v>
          </cell>
          <cell r="M368">
            <v>0</v>
          </cell>
          <cell r="N368">
            <v>0</v>
          </cell>
          <cell r="O368">
            <v>206451</v>
          </cell>
          <cell r="P368">
            <v>8885</v>
          </cell>
          <cell r="Q368">
            <v>197566</v>
          </cell>
          <cell r="R368">
            <v>0</v>
          </cell>
          <cell r="S368">
            <v>0</v>
          </cell>
          <cell r="T368">
            <v>0</v>
          </cell>
          <cell r="V368">
            <v>8885</v>
          </cell>
          <cell r="W368">
            <v>0</v>
          </cell>
        </row>
        <row r="369">
          <cell r="A369" t="str">
            <v>PRRAWMAT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V369">
            <v>0</v>
          </cell>
          <cell r="W369">
            <v>0</v>
          </cell>
        </row>
        <row r="370">
          <cell r="A370" t="str">
            <v>PRUOS</v>
          </cell>
          <cell r="F370">
            <v>401032</v>
          </cell>
          <cell r="G370">
            <v>401032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401032</v>
          </cell>
          <cell r="M370">
            <v>0</v>
          </cell>
          <cell r="N370">
            <v>0</v>
          </cell>
          <cell r="O370">
            <v>401032</v>
          </cell>
          <cell r="P370">
            <v>55609</v>
          </cell>
          <cell r="Q370">
            <v>166300</v>
          </cell>
          <cell r="R370">
            <v>1567</v>
          </cell>
          <cell r="S370">
            <v>177556</v>
          </cell>
          <cell r="T370">
            <v>0</v>
          </cell>
          <cell r="V370">
            <v>55609</v>
          </cell>
          <cell r="W370">
            <v>0</v>
          </cell>
        </row>
        <row r="371">
          <cell r="A371" t="str">
            <v>PROTHEXP</v>
          </cell>
          <cell r="F371">
            <v>-760</v>
          </cell>
          <cell r="G371">
            <v>-760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-760</v>
          </cell>
          <cell r="M371">
            <v>0</v>
          </cell>
          <cell r="N371">
            <v>0</v>
          </cell>
          <cell r="O371">
            <v>-760</v>
          </cell>
          <cell r="P371">
            <v>-68</v>
          </cell>
          <cell r="Q371">
            <v>1156</v>
          </cell>
          <cell r="R371">
            <v>17</v>
          </cell>
          <cell r="S371">
            <v>-1865</v>
          </cell>
          <cell r="T371">
            <v>0</v>
          </cell>
          <cell r="V371">
            <v>-68</v>
          </cell>
          <cell r="W371">
            <v>0</v>
          </cell>
        </row>
        <row r="372">
          <cell r="A372" t="str">
            <v>PREMIS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V372">
            <v>0</v>
          </cell>
          <cell r="W372">
            <v>0</v>
          </cell>
        </row>
        <row r="373">
          <cell r="A373" t="str">
            <v>PROTHER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V373">
            <v>0</v>
          </cell>
          <cell r="W373">
            <v>0</v>
          </cell>
        </row>
        <row r="374">
          <cell r="A374" t="str">
            <v>PRINTERNAL</v>
          </cell>
          <cell r="F374">
            <v>190610</v>
          </cell>
          <cell r="G374">
            <v>190610</v>
          </cell>
          <cell r="H374">
            <v>0</v>
          </cell>
          <cell r="I374">
            <v>0</v>
          </cell>
          <cell r="J374">
            <v>0</v>
          </cell>
          <cell r="K374">
            <v>-489</v>
          </cell>
          <cell r="L374">
            <v>191099</v>
          </cell>
          <cell r="M374">
            <v>0</v>
          </cell>
          <cell r="N374">
            <v>0</v>
          </cell>
          <cell r="O374">
            <v>190610</v>
          </cell>
          <cell r="P374">
            <v>357409</v>
          </cell>
          <cell r="Q374">
            <v>647533</v>
          </cell>
          <cell r="R374">
            <v>-3</v>
          </cell>
          <cell r="S374">
            <v>1390307</v>
          </cell>
          <cell r="T374">
            <v>0</v>
          </cell>
          <cell r="V374">
            <v>357409</v>
          </cell>
          <cell r="W374">
            <v>205</v>
          </cell>
        </row>
        <row r="375">
          <cell r="A375" t="str">
            <v>PRIASCOS</v>
          </cell>
          <cell r="F375">
            <v>1285</v>
          </cell>
          <cell r="G375">
            <v>905</v>
          </cell>
          <cell r="H375">
            <v>0</v>
          </cell>
          <cell r="I375">
            <v>380</v>
          </cell>
          <cell r="J375">
            <v>0</v>
          </cell>
          <cell r="K375">
            <v>0</v>
          </cell>
          <cell r="L375">
            <v>905</v>
          </cell>
          <cell r="M375">
            <v>0</v>
          </cell>
          <cell r="N375">
            <v>0</v>
          </cell>
          <cell r="O375">
            <v>905</v>
          </cell>
          <cell r="P375">
            <v>0</v>
          </cell>
          <cell r="Q375">
            <v>905</v>
          </cell>
          <cell r="R375">
            <v>0</v>
          </cell>
          <cell r="S375">
            <v>0</v>
          </cell>
          <cell r="T375">
            <v>0</v>
          </cell>
          <cell r="V375">
            <v>0</v>
          </cell>
          <cell r="W375">
            <v>0</v>
          </cell>
        </row>
        <row r="376">
          <cell r="A376" t="str">
            <v>PRIAS</v>
          </cell>
          <cell r="F376">
            <v>207502</v>
          </cell>
          <cell r="G376">
            <v>0</v>
          </cell>
          <cell r="H376">
            <v>0</v>
          </cell>
          <cell r="I376">
            <v>207502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V376">
            <v>0</v>
          </cell>
          <cell r="W376">
            <v>0</v>
          </cell>
        </row>
        <row r="377">
          <cell r="A377" t="str">
            <v>PRCOSPLUG</v>
          </cell>
          <cell r="F377">
            <v>-1</v>
          </cell>
          <cell r="G377">
            <v>0</v>
          </cell>
          <cell r="H377">
            <v>-1</v>
          </cell>
          <cell r="I377">
            <v>0</v>
          </cell>
          <cell r="J377">
            <v>533</v>
          </cell>
          <cell r="K377">
            <v>-533</v>
          </cell>
          <cell r="L377">
            <v>0</v>
          </cell>
          <cell r="M377">
            <v>0</v>
          </cell>
          <cell r="N377">
            <v>0</v>
          </cell>
          <cell r="O377">
            <v>-1</v>
          </cell>
          <cell r="P377">
            <v>0</v>
          </cell>
          <cell r="Q377">
            <v>0</v>
          </cell>
          <cell r="R377">
            <v>0</v>
          </cell>
          <cell r="S377">
            <v>-1</v>
          </cell>
          <cell r="T377">
            <v>0</v>
          </cell>
          <cell r="V377">
            <v>0</v>
          </cell>
          <cell r="W377">
            <v>0</v>
          </cell>
        </row>
        <row r="378">
          <cell r="A378" t="str">
            <v>PRCOSNA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V378">
            <v>0</v>
          </cell>
          <cell r="W378">
            <v>0</v>
          </cell>
        </row>
        <row r="379">
          <cell r="A379" t="str">
            <v>PRTOT</v>
          </cell>
          <cell r="F379">
            <v>2876121</v>
          </cell>
          <cell r="G379">
            <v>2668240</v>
          </cell>
          <cell r="H379">
            <v>-1</v>
          </cell>
          <cell r="I379">
            <v>207882</v>
          </cell>
          <cell r="J379">
            <v>533</v>
          </cell>
          <cell r="K379">
            <v>-1022</v>
          </cell>
          <cell r="L379">
            <v>2668729</v>
          </cell>
          <cell r="M379">
            <v>0</v>
          </cell>
          <cell r="N379">
            <v>0</v>
          </cell>
          <cell r="O379">
            <v>2668239</v>
          </cell>
          <cell r="P379">
            <v>424958</v>
          </cell>
          <cell r="Q379">
            <v>2854614</v>
          </cell>
          <cell r="R379">
            <v>1581</v>
          </cell>
          <cell r="S379">
            <v>1591722</v>
          </cell>
          <cell r="T379">
            <v>0</v>
          </cell>
          <cell r="V379">
            <v>424958</v>
          </cell>
          <cell r="W379">
            <v>205</v>
          </cell>
        </row>
        <row r="380">
          <cell r="F380" t="str">
            <v>OK</v>
          </cell>
          <cell r="G380" t="str">
            <v>OK</v>
          </cell>
          <cell r="H380" t="str">
            <v>OK</v>
          </cell>
          <cell r="I380" t="str">
            <v>OK</v>
          </cell>
          <cell r="J380" t="str">
            <v>OK</v>
          </cell>
          <cell r="K380" t="str">
            <v>OK</v>
          </cell>
          <cell r="L380" t="str">
            <v>OK</v>
          </cell>
          <cell r="M380" t="str">
            <v>OK</v>
          </cell>
          <cell r="N380" t="str">
            <v>OK</v>
          </cell>
          <cell r="O380" t="str">
            <v>OK</v>
          </cell>
          <cell r="P380" t="str">
            <v>OK</v>
          </cell>
          <cell r="Q380" t="str">
            <v>OK</v>
          </cell>
          <cell r="R380" t="str">
            <v>OK</v>
          </cell>
          <cell r="S380" t="str">
            <v>OK</v>
          </cell>
          <cell r="T380" t="str">
            <v>OK</v>
          </cell>
          <cell r="V380" t="str">
            <v>OK</v>
          </cell>
        </row>
        <row r="382">
          <cell r="A382" t="str">
            <v>GROSSMARG</v>
          </cell>
          <cell r="F382">
            <v>568937</v>
          </cell>
          <cell r="G382">
            <v>796918</v>
          </cell>
          <cell r="H382">
            <v>1</v>
          </cell>
          <cell r="I382">
            <v>-207882</v>
          </cell>
          <cell r="J382">
            <v>-533</v>
          </cell>
          <cell r="K382">
            <v>-1332</v>
          </cell>
          <cell r="L382">
            <v>798783</v>
          </cell>
          <cell r="M382">
            <v>0</v>
          </cell>
          <cell r="N382">
            <v>0</v>
          </cell>
          <cell r="O382">
            <v>776819</v>
          </cell>
          <cell r="P382">
            <v>282354</v>
          </cell>
          <cell r="Q382">
            <v>27839</v>
          </cell>
          <cell r="R382">
            <v>34740</v>
          </cell>
          <cell r="S382">
            <v>453895</v>
          </cell>
          <cell r="T382">
            <v>-20100</v>
          </cell>
          <cell r="V382">
            <v>282354</v>
          </cell>
          <cell r="W382">
            <v>-205</v>
          </cell>
        </row>
        <row r="384">
          <cell r="A384" t="str">
            <v>STAFFWAGE</v>
          </cell>
          <cell r="F384">
            <v>97956</v>
          </cell>
          <cell r="G384">
            <v>30665</v>
          </cell>
          <cell r="H384">
            <v>67291</v>
          </cell>
          <cell r="I384">
            <v>0</v>
          </cell>
          <cell r="J384">
            <v>30665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97956</v>
          </cell>
          <cell r="P384">
            <v>19882</v>
          </cell>
          <cell r="Q384">
            <v>11103</v>
          </cell>
          <cell r="R384">
            <v>-320</v>
          </cell>
          <cell r="S384">
            <v>67291</v>
          </cell>
          <cell r="T384">
            <v>0</v>
          </cell>
          <cell r="V384">
            <v>19882</v>
          </cell>
          <cell r="W384">
            <v>0</v>
          </cell>
        </row>
        <row r="385">
          <cell r="A385" t="str">
            <v>STAFFBONUS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V385">
            <v>0</v>
          </cell>
          <cell r="W385">
            <v>0</v>
          </cell>
        </row>
        <row r="386">
          <cell r="A386" t="str">
            <v>STAFFTAX</v>
          </cell>
          <cell r="F386">
            <v>7664</v>
          </cell>
          <cell r="G386">
            <v>2578</v>
          </cell>
          <cell r="H386">
            <v>5086</v>
          </cell>
          <cell r="I386">
            <v>0</v>
          </cell>
          <cell r="J386">
            <v>2578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7664</v>
          </cell>
          <cell r="P386">
            <v>1696</v>
          </cell>
          <cell r="Q386">
            <v>879</v>
          </cell>
          <cell r="R386">
            <v>3</v>
          </cell>
          <cell r="S386">
            <v>5086</v>
          </cell>
          <cell r="T386">
            <v>0</v>
          </cell>
          <cell r="V386">
            <v>1696</v>
          </cell>
          <cell r="W386">
            <v>0</v>
          </cell>
        </row>
        <row r="387">
          <cell r="A387" t="str">
            <v>STAFFPEN</v>
          </cell>
          <cell r="F387">
            <v>16792</v>
          </cell>
          <cell r="G387">
            <v>6174</v>
          </cell>
          <cell r="H387">
            <v>10618</v>
          </cell>
          <cell r="I387">
            <v>0</v>
          </cell>
          <cell r="J387">
            <v>6174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16792</v>
          </cell>
          <cell r="P387">
            <v>4621</v>
          </cell>
          <cell r="Q387">
            <v>1523</v>
          </cell>
          <cell r="R387">
            <v>30</v>
          </cell>
          <cell r="S387">
            <v>10618</v>
          </cell>
          <cell r="T387">
            <v>0</v>
          </cell>
          <cell r="V387">
            <v>4621</v>
          </cell>
          <cell r="W387">
            <v>0</v>
          </cell>
        </row>
        <row r="388">
          <cell r="A388" t="str">
            <v>STAFFDIR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V388">
            <v>0</v>
          </cell>
          <cell r="W388">
            <v>0</v>
          </cell>
        </row>
        <row r="389">
          <cell r="A389" t="str">
            <v>STAFFHEALTH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V389">
            <v>0</v>
          </cell>
          <cell r="W389">
            <v>0</v>
          </cell>
        </row>
        <row r="390">
          <cell r="A390" t="str">
            <v>STAFFOTHER</v>
          </cell>
          <cell r="F390">
            <v>1280</v>
          </cell>
          <cell r="G390">
            <v>439</v>
          </cell>
          <cell r="H390">
            <v>841</v>
          </cell>
          <cell r="I390">
            <v>0</v>
          </cell>
          <cell r="J390">
            <v>439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1280</v>
          </cell>
          <cell r="P390">
            <v>246</v>
          </cell>
          <cell r="Q390">
            <v>192</v>
          </cell>
          <cell r="R390">
            <v>1</v>
          </cell>
          <cell r="S390">
            <v>841</v>
          </cell>
          <cell r="T390">
            <v>0</v>
          </cell>
          <cell r="V390">
            <v>246</v>
          </cell>
          <cell r="W390">
            <v>0</v>
          </cell>
        </row>
        <row r="391">
          <cell r="A391" t="str">
            <v>STAFFTOT</v>
          </cell>
          <cell r="F391">
            <v>123692</v>
          </cell>
          <cell r="G391">
            <v>39856</v>
          </cell>
          <cell r="H391">
            <v>83836</v>
          </cell>
          <cell r="I391">
            <v>0</v>
          </cell>
          <cell r="J391">
            <v>39856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123692</v>
          </cell>
          <cell r="P391">
            <v>26445</v>
          </cell>
          <cell r="Q391">
            <v>13697</v>
          </cell>
          <cell r="R391">
            <v>-286</v>
          </cell>
          <cell r="S391">
            <v>83836</v>
          </cell>
          <cell r="T391">
            <v>0</v>
          </cell>
          <cell r="V391">
            <v>26445</v>
          </cell>
          <cell r="W391">
            <v>0</v>
          </cell>
        </row>
        <row r="392">
          <cell r="F392" t="str">
            <v>OK</v>
          </cell>
          <cell r="G392" t="str">
            <v>OK</v>
          </cell>
          <cell r="H392" t="str">
            <v>OK</v>
          </cell>
          <cell r="I392" t="str">
            <v>OK</v>
          </cell>
          <cell r="J392" t="str">
            <v>OK</v>
          </cell>
          <cell r="K392" t="str">
            <v>OK</v>
          </cell>
          <cell r="L392" t="str">
            <v>OK</v>
          </cell>
          <cell r="M392" t="str">
            <v>OK</v>
          </cell>
          <cell r="N392" t="str">
            <v>OK</v>
          </cell>
          <cell r="O392" t="str">
            <v>OK</v>
          </cell>
          <cell r="P392" t="str">
            <v>OK</v>
          </cell>
          <cell r="Q392" t="str">
            <v>OK</v>
          </cell>
          <cell r="R392" t="str">
            <v>OK</v>
          </cell>
          <cell r="S392" t="str">
            <v>OK</v>
          </cell>
          <cell r="T392" t="str">
            <v>OK</v>
          </cell>
          <cell r="V392" t="str">
            <v>OK</v>
          </cell>
        </row>
        <row r="393">
          <cell r="A393" t="str">
            <v>CAPSTAFFTOT</v>
          </cell>
          <cell r="F393">
            <v>-2689</v>
          </cell>
          <cell r="G393">
            <v>-2578</v>
          </cell>
          <cell r="H393">
            <v>-111</v>
          </cell>
          <cell r="I393">
            <v>0</v>
          </cell>
          <cell r="J393">
            <v>-2575</v>
          </cell>
          <cell r="K393">
            <v>-3</v>
          </cell>
          <cell r="L393">
            <v>0</v>
          </cell>
          <cell r="M393">
            <v>0</v>
          </cell>
          <cell r="N393">
            <v>0</v>
          </cell>
          <cell r="O393">
            <v>-2689</v>
          </cell>
          <cell r="P393">
            <v>-724</v>
          </cell>
          <cell r="Q393">
            <v>-9</v>
          </cell>
          <cell r="R393">
            <v>307</v>
          </cell>
          <cell r="S393">
            <v>-111</v>
          </cell>
          <cell r="T393">
            <v>0</v>
          </cell>
          <cell r="V393">
            <v>-724</v>
          </cell>
          <cell r="W393">
            <v>-6</v>
          </cell>
        </row>
        <row r="394">
          <cell r="A394" t="str">
            <v>STAFFNET</v>
          </cell>
          <cell r="F394">
            <v>121003</v>
          </cell>
          <cell r="G394">
            <v>37278</v>
          </cell>
          <cell r="H394">
            <v>83725</v>
          </cell>
          <cell r="I394">
            <v>0</v>
          </cell>
          <cell r="J394">
            <v>37281</v>
          </cell>
          <cell r="K394">
            <v>-3</v>
          </cell>
          <cell r="L394">
            <v>0</v>
          </cell>
          <cell r="M394">
            <v>0</v>
          </cell>
          <cell r="N394">
            <v>0</v>
          </cell>
          <cell r="O394">
            <v>121003</v>
          </cell>
          <cell r="P394">
            <v>25721</v>
          </cell>
          <cell r="Q394">
            <v>13688</v>
          </cell>
          <cell r="R394">
            <v>21</v>
          </cell>
          <cell r="S394">
            <v>83725</v>
          </cell>
          <cell r="T394">
            <v>0</v>
          </cell>
          <cell r="V394">
            <v>25721</v>
          </cell>
          <cell r="W394">
            <v>-6</v>
          </cell>
        </row>
        <row r="396">
          <cell r="A396" t="str">
            <v>OUTSERV</v>
          </cell>
          <cell r="F396">
            <v>193897</v>
          </cell>
          <cell r="G396">
            <v>69969</v>
          </cell>
          <cell r="H396">
            <v>123928</v>
          </cell>
          <cell r="I396">
            <v>0</v>
          </cell>
          <cell r="J396">
            <v>69969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193897</v>
          </cell>
          <cell r="P396">
            <v>60130</v>
          </cell>
          <cell r="Q396">
            <v>4847</v>
          </cell>
          <cell r="R396">
            <v>4992</v>
          </cell>
          <cell r="S396">
            <v>123928</v>
          </cell>
          <cell r="T396">
            <v>0</v>
          </cell>
          <cell r="V396">
            <v>60130</v>
          </cell>
          <cell r="W396">
            <v>0</v>
          </cell>
        </row>
        <row r="397">
          <cell r="A397" t="str">
            <v>OUTSERVINTERNAL</v>
          </cell>
          <cell r="F397">
            <v>70183</v>
          </cell>
          <cell r="G397">
            <v>12393</v>
          </cell>
          <cell r="H397">
            <v>78378</v>
          </cell>
          <cell r="I397">
            <v>0</v>
          </cell>
          <cell r="J397">
            <v>20086</v>
          </cell>
          <cell r="K397">
            <v>-7693</v>
          </cell>
          <cell r="L397">
            <v>0</v>
          </cell>
          <cell r="M397">
            <v>0</v>
          </cell>
          <cell r="N397">
            <v>0</v>
          </cell>
          <cell r="O397">
            <v>70183</v>
          </cell>
          <cell r="P397">
            <v>6227</v>
          </cell>
          <cell r="Q397">
            <v>8041</v>
          </cell>
          <cell r="R397">
            <v>863</v>
          </cell>
          <cell r="S397">
            <v>78214</v>
          </cell>
          <cell r="T397">
            <v>-20588</v>
          </cell>
          <cell r="V397">
            <v>6227</v>
          </cell>
          <cell r="W397">
            <v>0</v>
          </cell>
        </row>
        <row r="398">
          <cell r="A398" t="str">
            <v>OUTSERVTOT</v>
          </cell>
          <cell r="F398">
            <v>264080</v>
          </cell>
          <cell r="G398">
            <v>82362</v>
          </cell>
          <cell r="H398">
            <v>202306</v>
          </cell>
          <cell r="I398">
            <v>0</v>
          </cell>
          <cell r="J398">
            <v>90055</v>
          </cell>
          <cell r="K398">
            <v>-7693</v>
          </cell>
          <cell r="L398">
            <v>0</v>
          </cell>
          <cell r="M398">
            <v>0</v>
          </cell>
          <cell r="N398">
            <v>0</v>
          </cell>
          <cell r="O398">
            <v>264080</v>
          </cell>
          <cell r="P398">
            <v>66357</v>
          </cell>
          <cell r="Q398">
            <v>12888</v>
          </cell>
          <cell r="R398">
            <v>5855</v>
          </cell>
          <cell r="S398">
            <v>202142</v>
          </cell>
          <cell r="T398">
            <v>-20588</v>
          </cell>
          <cell r="V398">
            <v>66357</v>
          </cell>
          <cell r="W398">
            <v>0</v>
          </cell>
        </row>
        <row r="399">
          <cell r="F399" t="str">
            <v>OK</v>
          </cell>
          <cell r="G399" t="str">
            <v>OK</v>
          </cell>
          <cell r="H399" t="str">
            <v>OK</v>
          </cell>
          <cell r="I399" t="str">
            <v>OK</v>
          </cell>
          <cell r="J399" t="str">
            <v>OK</v>
          </cell>
          <cell r="K399" t="str">
            <v>OK</v>
          </cell>
          <cell r="L399" t="str">
            <v>OK</v>
          </cell>
          <cell r="M399" t="str">
            <v>OK</v>
          </cell>
          <cell r="N399" t="str">
            <v>OK</v>
          </cell>
          <cell r="O399" t="str">
            <v>OK</v>
          </cell>
          <cell r="P399" t="str">
            <v>OK</v>
          </cell>
          <cell r="Q399" t="str">
            <v>OK</v>
          </cell>
          <cell r="R399" t="str">
            <v>OK</v>
          </cell>
          <cell r="S399" t="str">
            <v>OK</v>
          </cell>
          <cell r="T399" t="str">
            <v>OK</v>
          </cell>
          <cell r="V399" t="str">
            <v>OK</v>
          </cell>
        </row>
        <row r="400">
          <cell r="A400" t="str">
            <v>OOIGRANT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V400">
            <v>0</v>
          </cell>
          <cell r="W400">
            <v>0</v>
          </cell>
        </row>
        <row r="401">
          <cell r="A401" t="str">
            <v>OOIEMIS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V401">
            <v>0</v>
          </cell>
          <cell r="W401">
            <v>0</v>
          </cell>
        </row>
        <row r="402">
          <cell r="A402" t="str">
            <v>OOIOTHER</v>
          </cell>
          <cell r="F402">
            <v>29869</v>
          </cell>
          <cell r="G402">
            <v>14431</v>
          </cell>
          <cell r="H402">
            <v>15438</v>
          </cell>
          <cell r="I402">
            <v>0</v>
          </cell>
          <cell r="J402">
            <v>14431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29869</v>
          </cell>
          <cell r="P402">
            <v>11578</v>
          </cell>
          <cell r="Q402">
            <v>2480</v>
          </cell>
          <cell r="R402">
            <v>373</v>
          </cell>
          <cell r="S402">
            <v>15438</v>
          </cell>
          <cell r="T402">
            <v>0</v>
          </cell>
          <cell r="V402">
            <v>11578</v>
          </cell>
          <cell r="W402">
            <v>0</v>
          </cell>
        </row>
        <row r="403">
          <cell r="A403" t="str">
            <v>OIOINTERNAL</v>
          </cell>
          <cell r="F403">
            <v>13844</v>
          </cell>
          <cell r="G403">
            <v>0</v>
          </cell>
          <cell r="H403">
            <v>14332</v>
          </cell>
          <cell r="I403">
            <v>0</v>
          </cell>
          <cell r="J403">
            <v>6361</v>
          </cell>
          <cell r="K403">
            <v>-6364</v>
          </cell>
          <cell r="L403">
            <v>3</v>
          </cell>
          <cell r="M403">
            <v>0</v>
          </cell>
          <cell r="N403">
            <v>0</v>
          </cell>
          <cell r="O403">
            <v>13844</v>
          </cell>
          <cell r="P403">
            <v>624</v>
          </cell>
          <cell r="Q403">
            <v>2145</v>
          </cell>
          <cell r="R403">
            <v>45</v>
          </cell>
          <cell r="S403">
            <v>14335</v>
          </cell>
          <cell r="T403">
            <v>-488</v>
          </cell>
          <cell r="V403">
            <v>624</v>
          </cell>
          <cell r="W403">
            <v>199</v>
          </cell>
        </row>
        <row r="404">
          <cell r="A404" t="str">
            <v>OOITOT</v>
          </cell>
          <cell r="F404">
            <v>43713</v>
          </cell>
          <cell r="G404">
            <v>14431</v>
          </cell>
          <cell r="H404">
            <v>29770</v>
          </cell>
          <cell r="I404">
            <v>0</v>
          </cell>
          <cell r="J404">
            <v>20792</v>
          </cell>
          <cell r="K404">
            <v>-6364</v>
          </cell>
          <cell r="L404">
            <v>3</v>
          </cell>
          <cell r="M404">
            <v>0</v>
          </cell>
          <cell r="N404">
            <v>0</v>
          </cell>
          <cell r="O404">
            <v>43713</v>
          </cell>
          <cell r="P404">
            <v>12202</v>
          </cell>
          <cell r="Q404">
            <v>4625</v>
          </cell>
          <cell r="R404">
            <v>418</v>
          </cell>
          <cell r="S404">
            <v>29773</v>
          </cell>
          <cell r="T404">
            <v>-488</v>
          </cell>
          <cell r="V404">
            <v>12202</v>
          </cell>
          <cell r="W404">
            <v>199</v>
          </cell>
        </row>
        <row r="405">
          <cell r="F405" t="str">
            <v>OK</v>
          </cell>
          <cell r="G405" t="str">
            <v>OK</v>
          </cell>
          <cell r="H405" t="str">
            <v>OK</v>
          </cell>
          <cell r="I405" t="str">
            <v>OK</v>
          </cell>
          <cell r="J405" t="str">
            <v>OK</v>
          </cell>
          <cell r="K405" t="str">
            <v>OK</v>
          </cell>
          <cell r="L405" t="str">
            <v>OK</v>
          </cell>
          <cell r="M405" t="str">
            <v>OK</v>
          </cell>
          <cell r="N405" t="str">
            <v>OK</v>
          </cell>
          <cell r="O405" t="str">
            <v>OK</v>
          </cell>
          <cell r="P405" t="str">
            <v>OK</v>
          </cell>
          <cell r="Q405" t="str">
            <v>OK</v>
          </cell>
          <cell r="R405" t="str">
            <v>OK</v>
          </cell>
          <cell r="S405" t="str">
            <v>OK</v>
          </cell>
          <cell r="T405" t="str">
            <v>OK</v>
          </cell>
          <cell r="V405" t="str">
            <v>OK</v>
          </cell>
        </row>
        <row r="407">
          <cell r="A407" t="str">
            <v>TURNOVERINTOTHERCAP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-3</v>
          </cell>
          <cell r="L407">
            <v>3</v>
          </cell>
          <cell r="M407">
            <v>0</v>
          </cell>
          <cell r="N407">
            <v>0</v>
          </cell>
          <cell r="O407">
            <v>0</v>
          </cell>
          <cell r="P407">
            <v>6</v>
          </cell>
          <cell r="Q407">
            <v>2143</v>
          </cell>
          <cell r="R407">
            <v>0</v>
          </cell>
          <cell r="S407">
            <v>3</v>
          </cell>
          <cell r="T407">
            <v>0</v>
          </cell>
          <cell r="V407">
            <v>6</v>
          </cell>
          <cell r="W407">
            <v>-6</v>
          </cell>
        </row>
        <row r="408">
          <cell r="A408" t="str">
            <v>ADJUSTED OOITOT</v>
          </cell>
          <cell r="F408">
            <v>43713</v>
          </cell>
          <cell r="G408">
            <v>14431</v>
          </cell>
          <cell r="H408">
            <v>29770</v>
          </cell>
          <cell r="I408">
            <v>0</v>
          </cell>
          <cell r="J408">
            <v>20792</v>
          </cell>
          <cell r="K408">
            <v>-6364</v>
          </cell>
          <cell r="L408">
            <v>3</v>
          </cell>
          <cell r="M408">
            <v>0</v>
          </cell>
          <cell r="N408">
            <v>0</v>
          </cell>
          <cell r="O408">
            <v>43713</v>
          </cell>
          <cell r="P408">
            <v>12202</v>
          </cell>
          <cell r="Q408">
            <v>4625</v>
          </cell>
          <cell r="R408">
            <v>418</v>
          </cell>
          <cell r="S408">
            <v>29773</v>
          </cell>
          <cell r="T408">
            <v>-488</v>
          </cell>
          <cell r="V408">
            <v>12202</v>
          </cell>
          <cell r="W408">
            <v>199</v>
          </cell>
        </row>
        <row r="410">
          <cell r="A410" t="str">
            <v>OUTSERVNET</v>
          </cell>
          <cell r="F410">
            <v>220367</v>
          </cell>
          <cell r="G410">
            <v>67931</v>
          </cell>
          <cell r="H410">
            <v>172536</v>
          </cell>
          <cell r="I410">
            <v>0</v>
          </cell>
          <cell r="J410">
            <v>69263</v>
          </cell>
          <cell r="K410">
            <v>-1329</v>
          </cell>
          <cell r="L410">
            <v>-3</v>
          </cell>
          <cell r="M410">
            <v>0</v>
          </cell>
          <cell r="N410">
            <v>0</v>
          </cell>
          <cell r="O410">
            <v>220367</v>
          </cell>
          <cell r="P410">
            <v>54155</v>
          </cell>
          <cell r="Q410">
            <v>8263</v>
          </cell>
          <cell r="R410">
            <v>5437</v>
          </cell>
          <cell r="S410">
            <v>172369</v>
          </cell>
          <cell r="T410">
            <v>-20100</v>
          </cell>
          <cell r="V410">
            <v>54155</v>
          </cell>
          <cell r="W410">
            <v>-199</v>
          </cell>
        </row>
        <row r="411">
          <cell r="A411" t="str">
            <v>ADJUSTED OUTSERVNET</v>
          </cell>
          <cell r="F411">
            <v>220367</v>
          </cell>
          <cell r="G411">
            <v>67931</v>
          </cell>
          <cell r="H411">
            <v>172536</v>
          </cell>
          <cell r="I411">
            <v>0</v>
          </cell>
          <cell r="J411">
            <v>69263</v>
          </cell>
          <cell r="K411">
            <v>-1329</v>
          </cell>
          <cell r="L411">
            <v>-3</v>
          </cell>
          <cell r="M411">
            <v>0</v>
          </cell>
          <cell r="N411">
            <v>0</v>
          </cell>
          <cell r="O411">
            <v>220367</v>
          </cell>
          <cell r="P411">
            <v>54155</v>
          </cell>
          <cell r="Q411">
            <v>8263</v>
          </cell>
          <cell r="R411">
            <v>5437</v>
          </cell>
          <cell r="S411">
            <v>172369</v>
          </cell>
          <cell r="T411">
            <v>-20100</v>
          </cell>
          <cell r="V411">
            <v>54155</v>
          </cell>
          <cell r="W411">
            <v>-199</v>
          </cell>
        </row>
        <row r="412">
          <cell r="A412" t="str">
            <v>NET OPERATING EXPENSES</v>
          </cell>
          <cell r="F412">
            <v>341370</v>
          </cell>
          <cell r="G412">
            <v>105209</v>
          </cell>
          <cell r="H412">
            <v>256261</v>
          </cell>
          <cell r="I412">
            <v>0</v>
          </cell>
          <cell r="J412">
            <v>106544</v>
          </cell>
          <cell r="K412">
            <v>-1332</v>
          </cell>
          <cell r="L412">
            <v>-3</v>
          </cell>
          <cell r="M412">
            <v>0</v>
          </cell>
          <cell r="N412">
            <v>0</v>
          </cell>
          <cell r="O412">
            <v>341370</v>
          </cell>
          <cell r="P412">
            <v>79876</v>
          </cell>
          <cell r="Q412">
            <v>21951</v>
          </cell>
          <cell r="R412">
            <v>5458</v>
          </cell>
          <cell r="S412">
            <v>256094</v>
          </cell>
          <cell r="T412">
            <v>-20100</v>
          </cell>
          <cell r="U412">
            <v>0</v>
          </cell>
          <cell r="V412">
            <v>79876</v>
          </cell>
          <cell r="W412">
            <v>-205</v>
          </cell>
        </row>
        <row r="414">
          <cell r="A414" t="str">
            <v>TAXOTHER</v>
          </cell>
          <cell r="F414">
            <v>11712</v>
          </cell>
          <cell r="G414">
            <v>11712</v>
          </cell>
          <cell r="H414">
            <v>0</v>
          </cell>
          <cell r="I414">
            <v>0</v>
          </cell>
          <cell r="J414">
            <v>11712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11712</v>
          </cell>
          <cell r="P414">
            <v>11037</v>
          </cell>
          <cell r="Q414">
            <v>0</v>
          </cell>
          <cell r="R414">
            <v>675</v>
          </cell>
          <cell r="S414">
            <v>0</v>
          </cell>
          <cell r="T414">
            <v>0</v>
          </cell>
          <cell r="V414">
            <v>11037</v>
          </cell>
          <cell r="W414">
            <v>0</v>
          </cell>
        </row>
        <row r="415">
          <cell r="A415" t="str">
            <v>REXCEPT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V415">
            <v>0</v>
          </cell>
          <cell r="W415">
            <v>0</v>
          </cell>
        </row>
        <row r="416">
          <cell r="A416" t="str">
            <v>REBITDA</v>
          </cell>
          <cell r="F416">
            <v>215855</v>
          </cell>
          <cell r="G416">
            <v>679997</v>
          </cell>
          <cell r="H416">
            <v>-256260</v>
          </cell>
          <cell r="I416">
            <v>-207882</v>
          </cell>
          <cell r="J416">
            <v>-118789</v>
          </cell>
          <cell r="K416">
            <v>0</v>
          </cell>
          <cell r="L416">
            <v>798786</v>
          </cell>
          <cell r="M416">
            <v>0</v>
          </cell>
          <cell r="N416">
            <v>0</v>
          </cell>
          <cell r="O416">
            <v>423737</v>
          </cell>
          <cell r="P416">
            <v>191441</v>
          </cell>
          <cell r="Q416">
            <v>5888</v>
          </cell>
          <cell r="R416">
            <v>28607</v>
          </cell>
          <cell r="S416">
            <v>197801</v>
          </cell>
          <cell r="T416">
            <v>0</v>
          </cell>
          <cell r="V416">
            <v>191441</v>
          </cell>
          <cell r="W416">
            <v>0</v>
          </cell>
        </row>
        <row r="418">
          <cell r="A418" t="str">
            <v>DAAPDEPN</v>
          </cell>
          <cell r="F418">
            <v>83733</v>
          </cell>
          <cell r="G418">
            <v>70033</v>
          </cell>
          <cell r="H418">
            <v>14034</v>
          </cell>
          <cell r="I418">
            <v>-334</v>
          </cell>
          <cell r="J418">
            <v>70033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84067</v>
          </cell>
          <cell r="P418">
            <v>57497</v>
          </cell>
          <cell r="Q418">
            <v>2494</v>
          </cell>
          <cell r="R418">
            <v>10042</v>
          </cell>
          <cell r="S418">
            <v>14034</v>
          </cell>
          <cell r="T418">
            <v>0</v>
          </cell>
          <cell r="V418">
            <v>57497</v>
          </cell>
          <cell r="W418">
            <v>0</v>
          </cell>
        </row>
        <row r="419">
          <cell r="A419" t="str">
            <v>DAAPDEFINCREL</v>
          </cell>
          <cell r="F419">
            <v>-355</v>
          </cell>
          <cell r="G419">
            <v>-285</v>
          </cell>
          <cell r="H419">
            <v>-70</v>
          </cell>
          <cell r="I419">
            <v>0</v>
          </cell>
          <cell r="J419">
            <v>-285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-355</v>
          </cell>
          <cell r="P419">
            <v>-285</v>
          </cell>
          <cell r="Q419">
            <v>0</v>
          </cell>
          <cell r="R419">
            <v>0</v>
          </cell>
          <cell r="S419">
            <v>-70</v>
          </cell>
          <cell r="T419">
            <v>0</v>
          </cell>
          <cell r="V419">
            <v>-285</v>
          </cell>
          <cell r="W419">
            <v>0</v>
          </cell>
        </row>
        <row r="420">
          <cell r="A420" t="str">
            <v>DAAPPROVN</v>
          </cell>
          <cell r="F420">
            <v>-645</v>
          </cell>
          <cell r="G420">
            <v>-645</v>
          </cell>
          <cell r="H420">
            <v>0</v>
          </cell>
          <cell r="I420">
            <v>0</v>
          </cell>
          <cell r="J420">
            <v>-645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-645</v>
          </cell>
          <cell r="P420">
            <v>-645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V420">
            <v>-645</v>
          </cell>
          <cell r="W420">
            <v>0</v>
          </cell>
        </row>
        <row r="421">
          <cell r="A421" t="str">
            <v>DAAPDEBTPROV</v>
          </cell>
          <cell r="F421">
            <v>51118</v>
          </cell>
          <cell r="G421">
            <v>67</v>
          </cell>
          <cell r="H421">
            <v>51051</v>
          </cell>
          <cell r="I421">
            <v>0</v>
          </cell>
          <cell r="J421">
            <v>67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51118</v>
          </cell>
          <cell r="P421">
            <v>44</v>
          </cell>
          <cell r="Q421">
            <v>23</v>
          </cell>
          <cell r="R421">
            <v>0</v>
          </cell>
          <cell r="S421">
            <v>51051</v>
          </cell>
          <cell r="T421">
            <v>0</v>
          </cell>
          <cell r="V421">
            <v>44</v>
          </cell>
          <cell r="W421">
            <v>0</v>
          </cell>
        </row>
        <row r="422">
          <cell r="A422" t="str">
            <v>DAAPTOT</v>
          </cell>
          <cell r="F422">
            <v>133851</v>
          </cell>
          <cell r="G422">
            <v>69170</v>
          </cell>
          <cell r="H422">
            <v>65015</v>
          </cell>
          <cell r="I422">
            <v>-334</v>
          </cell>
          <cell r="J422">
            <v>69170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134185</v>
          </cell>
          <cell r="P422">
            <v>56611</v>
          </cell>
          <cell r="Q422">
            <v>2517</v>
          </cell>
          <cell r="R422">
            <v>10042</v>
          </cell>
          <cell r="S422">
            <v>65015</v>
          </cell>
          <cell r="T422">
            <v>0</v>
          </cell>
          <cell r="V422">
            <v>56611</v>
          </cell>
          <cell r="W422">
            <v>0</v>
          </cell>
        </row>
        <row r="424">
          <cell r="A424" t="str">
            <v>REBIT</v>
          </cell>
          <cell r="F424">
            <v>82004</v>
          </cell>
          <cell r="G424">
            <v>610827</v>
          </cell>
          <cell r="H424">
            <v>-321275</v>
          </cell>
          <cell r="I424">
            <v>-207548</v>
          </cell>
          <cell r="J424">
            <v>-187959</v>
          </cell>
          <cell r="K424">
            <v>0</v>
          </cell>
          <cell r="L424">
            <v>798786</v>
          </cell>
          <cell r="M424">
            <v>0</v>
          </cell>
          <cell r="N424">
            <v>0</v>
          </cell>
          <cell r="O424">
            <v>289552</v>
          </cell>
          <cell r="P424">
            <v>134830</v>
          </cell>
          <cell r="Q424">
            <v>3371</v>
          </cell>
          <cell r="R424">
            <v>18565</v>
          </cell>
          <cell r="S424">
            <v>132786</v>
          </cell>
          <cell r="T424">
            <v>0</v>
          </cell>
          <cell r="V424">
            <v>134830</v>
          </cell>
          <cell r="W424">
            <v>0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bis-Rdos-Ivan"/>
      <sheetName val="Coelba"/>
      <sheetName val="Cosern"/>
      <sheetName val="Celpe"/>
      <sheetName val="Ind"/>
    </sheetNames>
    <sheetDataSet>
      <sheetData sheetId="0" refreshError="1"/>
      <sheetData sheetId="1">
        <row r="4">
          <cell r="L4">
            <v>37287</v>
          </cell>
        </row>
        <row r="5">
          <cell r="L5">
            <v>37315</v>
          </cell>
        </row>
        <row r="6">
          <cell r="L6">
            <v>1</v>
          </cell>
        </row>
        <row r="7">
          <cell r="L7">
            <v>2</v>
          </cell>
        </row>
      </sheetData>
      <sheetData sheetId="2" refreshError="1"/>
      <sheetData sheetId="3" refreshError="1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ada"/>
      <sheetName val="Índice"/>
      <sheetName val="cuadro mando corp"/>
      <sheetName val="cuadro mando"/>
      <sheetName val="Rdos total"/>
      <sheetName val="Hechos principales"/>
      <sheetName val="Rdos cías"/>
      <sheetName val="Mg IG"/>
      <sheetName val="Mg IG Euros"/>
      <sheetName val="Mg IG Cantidades"/>
      <sheetName val="Mg IG P unit"/>
      <sheetName val="Análisis alternativo margen"/>
      <sheetName val="Analisis precios y bce gas"/>
      <sheetName val="Cdem comercial"/>
      <sheetName val="Aprov comercial"/>
      <sheetName val="control de proyectos"/>
      <sheetName val="Cost total"/>
      <sheetName val="Cost IG"/>
      <sheetName val="Cost IIG"/>
      <sheetName val="Cost BBG"/>
      <sheetName val="Com gn"/>
      <sheetName val="Com GNL"/>
      <sheetName val="Gen GNL"/>
      <sheetName val="Info adicional"/>
      <sheetName val="Bce gas"/>
      <sheetName val="Demanda mercado nacional"/>
      <sheetName val="cuadro_mando_corp"/>
      <sheetName val="cuadro_mando"/>
      <sheetName val="Rdos_total"/>
      <sheetName val="Hechos_principales"/>
      <sheetName val="Rdos_cías"/>
      <sheetName val="Mg_IG"/>
      <sheetName val="Mg_IG_Euros"/>
      <sheetName val="Mg_IG_Cantidades"/>
      <sheetName val="Mg_IG_P_unit"/>
      <sheetName val="Análisis_alternativo_margen"/>
      <sheetName val="Analisis_precios_y_bce_gas"/>
      <sheetName val="Cdem_comercial"/>
      <sheetName val="Aprov_comercial"/>
      <sheetName val="control_de_proyectos"/>
      <sheetName val="Cost_total"/>
      <sheetName val="Cost_IG"/>
      <sheetName val="Cost_IIG"/>
      <sheetName val="Cost_BBG"/>
      <sheetName val="Com_gn"/>
      <sheetName val="Com_GNL"/>
      <sheetName val="Gen_GNL"/>
      <sheetName val="Info_adicional"/>
      <sheetName val="Bce_gas"/>
      <sheetName val="Demanda_mercado_nacion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7">
          <cell r="B7">
            <v>37437</v>
          </cell>
        </row>
      </sheetData>
      <sheetData sheetId="12" refreshError="1"/>
      <sheetData sheetId="13" refreshError="1"/>
      <sheetData sheetId="14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>
        <row r="7">
          <cell r="B7">
            <v>37437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ada"/>
      <sheetName val="c. mando "/>
      <sheetName val="Rdos"/>
      <sheetName val="Comercialización"/>
      <sheetName val="Hechos principales"/>
      <sheetName val="Mg Comercializ"/>
      <sheetName val="Mg Comercializ (2)"/>
      <sheetName val="Aprovis"/>
      <sheetName val="control de proyectos"/>
      <sheetName val="Cost total"/>
      <sheetName val="Anexos"/>
      <sheetName val="Rdos cías"/>
      <sheetName val="Mg IG Euros"/>
      <sheetName val="Mg IG Cantidades"/>
      <sheetName val="Mg IG P unit"/>
      <sheetName val="Com gn"/>
      <sheetName val="Com GNL"/>
      <sheetName val="Gen GNL"/>
      <sheetName val="Gráf varios"/>
      <sheetName val="Auxiliar"/>
      <sheetName val="Bce gas"/>
      <sheetName val="Demanda mercado nacio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/>
      <sheetData sheetId="19" refreshError="1">
        <row r="5">
          <cell r="B5">
            <v>37956</v>
          </cell>
        </row>
        <row r="6">
          <cell r="B6">
            <v>37591</v>
          </cell>
        </row>
      </sheetData>
      <sheetData sheetId="20" refreshError="1"/>
      <sheetData sheetId="2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ada"/>
      <sheetName val="c. mando corp"/>
      <sheetName val="c. mando ampliado"/>
      <sheetName val="Rdos"/>
      <sheetName val="Hechos principales"/>
      <sheetName val="Mg Comercializ"/>
      <sheetName val="Análisis alt. margen"/>
      <sheetName val="Ox-Dx"/>
      <sheetName val="Aprovis"/>
      <sheetName val="control de proyectos"/>
      <sheetName val="Cost total"/>
      <sheetName val="Anexos"/>
      <sheetName val="Rdos cías"/>
      <sheetName val="Rdos cías (2)"/>
      <sheetName val="Mg IG Euros"/>
      <sheetName val="Mg IG Cantidades"/>
      <sheetName val="Mg IG P unit"/>
      <sheetName val="Cost IG"/>
      <sheetName val="Cost IIG"/>
      <sheetName val="Cost BBG"/>
      <sheetName val="Com gn"/>
      <sheetName val="Com GNL"/>
      <sheetName val="Gen GNL"/>
      <sheetName val="Cost IGN"/>
      <sheetName val="Cost IdG cons"/>
      <sheetName val="Gráf varios"/>
      <sheetName val="Auxiliar"/>
      <sheetName val="Bce gas"/>
      <sheetName val="Demanda mercado nacional"/>
      <sheetName val="c__mando_corp"/>
      <sheetName val="c__mando_ampliado"/>
      <sheetName val="Hechos_principales"/>
      <sheetName val="Mg_Comercializ"/>
      <sheetName val="Análisis_alt__margen"/>
      <sheetName val="control_de_proyectos"/>
      <sheetName val="Cost_total"/>
      <sheetName val="Rdos_cías"/>
      <sheetName val="Rdos_cías_(2)"/>
      <sheetName val="Mg_IG_Euros"/>
      <sheetName val="Mg_IG_Cantidades"/>
      <sheetName val="Mg_IG_P_unit"/>
      <sheetName val="Cost_IG"/>
      <sheetName val="Cost_IIG"/>
      <sheetName val="Cost_BBG"/>
      <sheetName val="Com_gn"/>
      <sheetName val="Com_GNL"/>
      <sheetName val="Gen_GNL"/>
      <sheetName val="Cost_IGN"/>
      <sheetName val="Cost_IdG_cons"/>
      <sheetName val="Gráf_varios"/>
      <sheetName val="Bce_gas"/>
      <sheetName val="Demanda_mercado_nacio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/>
      <sheetData sheetId="24"/>
      <sheetData sheetId="25"/>
      <sheetData sheetId="26">
        <row r="5">
          <cell r="D5" t="str">
            <v>Diciembre 02</v>
          </cell>
        </row>
      </sheetData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"/>
      <sheetName val="Capex Master Creation"/>
      <sheetName val="Opex Master Check"/>
      <sheetName val="Opex Master Master Pivot"/>
      <sheetName val="Rev1 Pivot"/>
      <sheetName val="OPEX Master"/>
      <sheetName val="Format of workings"/>
      <sheetName val="Sheet3"/>
      <sheetName val="Opex Workings"/>
      <sheetName val="Sheet1"/>
      <sheetName val="Capex_Master_Creation"/>
      <sheetName val="Opex_Master_Check"/>
      <sheetName val="Opex_Master_Master_Pivot"/>
      <sheetName val="Rev1_Pivot"/>
      <sheetName val="OPEX_Master"/>
      <sheetName val="Format_of_workings"/>
      <sheetName val="Opex_Work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CO2 Position Annual"/>
      <sheetName val="CO2 Position Phase"/>
      <sheetName val="CO2 Position Graph"/>
      <sheetName val="CO2 Annual - Weekly Pack"/>
      <sheetName val="Delta Emissions"/>
      <sheetName val="Delta Percentages"/>
      <sheetName val="Full Forecast"/>
      <sheetName val="EMS - Position"/>
      <sheetName val="Calc - VaR Data"/>
      <sheetName val="EMS - BestPhase1"/>
      <sheetName val="EMS - BestPhase2"/>
      <sheetName val="EMS - MarketPrices"/>
      <sheetName val="EMS - Forex"/>
      <sheetName val="EMS - Metrics"/>
      <sheetName val="EMS - PL Trades"/>
      <sheetName val="ETT - CER Trades"/>
      <sheetName val="PIVOT - CER Trades"/>
      <sheetName val="PIVOT - PLTrades"/>
      <sheetName val="Calc - Emissions P&amp;L"/>
      <sheetName val="VaR Check"/>
      <sheetName val="Calc - Rolling P&amp;L"/>
      <sheetName val="Morph Export"/>
      <sheetName val="Graph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30">
          <cell r="A30">
            <v>38322</v>
          </cell>
        </row>
        <row r="31">
          <cell r="A31">
            <v>38323</v>
          </cell>
        </row>
        <row r="32">
          <cell r="A32">
            <v>38324</v>
          </cell>
        </row>
        <row r="33">
          <cell r="A33">
            <v>38327</v>
          </cell>
        </row>
        <row r="34">
          <cell r="A34">
            <v>38328</v>
          </cell>
        </row>
        <row r="35">
          <cell r="A35">
            <v>38329</v>
          </cell>
          <cell r="K35">
            <v>9242.2812558617861</v>
          </cell>
        </row>
        <row r="36">
          <cell r="A36">
            <v>38330</v>
          </cell>
          <cell r="K36">
            <v>7708.5719293361635</v>
          </cell>
        </row>
        <row r="37">
          <cell r="A37">
            <v>38331</v>
          </cell>
          <cell r="K37">
            <v>4018.0407806654384</v>
          </cell>
        </row>
        <row r="38">
          <cell r="A38">
            <v>38334</v>
          </cell>
          <cell r="K38">
            <v>2113.2329443371418</v>
          </cell>
        </row>
        <row r="39">
          <cell r="A39">
            <v>38335</v>
          </cell>
          <cell r="K39">
            <v>1014.9491706992667</v>
          </cell>
        </row>
        <row r="40">
          <cell r="A40">
            <v>38336</v>
          </cell>
          <cell r="K40">
            <v>-870.4614924867094</v>
          </cell>
        </row>
        <row r="41">
          <cell r="A41">
            <v>38337</v>
          </cell>
          <cell r="K41">
            <v>1812.2363592146378</v>
          </cell>
        </row>
        <row r="42">
          <cell r="A42">
            <v>38338</v>
          </cell>
          <cell r="K42">
            <v>290.5474105757915</v>
          </cell>
        </row>
        <row r="43">
          <cell r="A43">
            <v>38341</v>
          </cell>
          <cell r="K43">
            <v>-800.16890428193619</v>
          </cell>
        </row>
        <row r="44">
          <cell r="A44">
            <v>38342</v>
          </cell>
          <cell r="K44">
            <v>434.13811075186572</v>
          </cell>
        </row>
        <row r="45">
          <cell r="A45">
            <v>38343</v>
          </cell>
          <cell r="K45">
            <v>1449.6478581996982</v>
          </cell>
        </row>
        <row r="46">
          <cell r="A46">
            <v>38344</v>
          </cell>
          <cell r="K46">
            <v>-506.54338660598864</v>
          </cell>
        </row>
        <row r="47">
          <cell r="A47">
            <v>38345</v>
          </cell>
          <cell r="K47">
            <v>1015.1455620328867</v>
          </cell>
        </row>
        <row r="48">
          <cell r="A48">
            <v>38350</v>
          </cell>
          <cell r="K48">
            <v>1743.6254987398318</v>
          </cell>
        </row>
        <row r="49">
          <cell r="A49">
            <v>38351</v>
          </cell>
          <cell r="K49">
            <v>-3779.3458842632858</v>
          </cell>
        </row>
        <row r="50">
          <cell r="A50">
            <v>38352</v>
          </cell>
          <cell r="K50">
            <v>-7673.9918074933667</v>
          </cell>
        </row>
        <row r="51">
          <cell r="A51">
            <v>38356</v>
          </cell>
          <cell r="K51">
            <v>-9162.644830241612</v>
          </cell>
        </row>
        <row r="52">
          <cell r="A52">
            <v>38357</v>
          </cell>
          <cell r="K52">
            <v>-21227.542166808886</v>
          </cell>
        </row>
        <row r="53">
          <cell r="A53">
            <v>38358</v>
          </cell>
          <cell r="K53">
            <v>-34919.459314855754</v>
          </cell>
        </row>
        <row r="54">
          <cell r="A54">
            <v>38359</v>
          </cell>
          <cell r="K54">
            <v>-39238.702734778584</v>
          </cell>
        </row>
        <row r="55">
          <cell r="A55">
            <v>38362</v>
          </cell>
          <cell r="K55">
            <v>-68248.163995032533</v>
          </cell>
        </row>
        <row r="56">
          <cell r="A56">
            <v>38363</v>
          </cell>
          <cell r="K56">
            <v>-74456.720052599791</v>
          </cell>
        </row>
        <row r="57">
          <cell r="A57">
            <v>38364</v>
          </cell>
          <cell r="K57">
            <v>-54332.727075465336</v>
          </cell>
        </row>
        <row r="58">
          <cell r="A58">
            <v>38365</v>
          </cell>
          <cell r="K58">
            <v>-48337.669189834836</v>
          </cell>
        </row>
        <row r="59">
          <cell r="A59">
            <v>38366</v>
          </cell>
          <cell r="K59">
            <v>-42468.055350768918</v>
          </cell>
        </row>
        <row r="60">
          <cell r="A60">
            <v>38369</v>
          </cell>
          <cell r="K60">
            <v>-13529.754902101671</v>
          </cell>
        </row>
        <row r="61">
          <cell r="A61">
            <v>38370</v>
          </cell>
          <cell r="K61">
            <v>452.30362041233366</v>
          </cell>
        </row>
        <row r="62">
          <cell r="A62">
            <v>38371</v>
          </cell>
          <cell r="K62">
            <v>-9419.2913409306075</v>
          </cell>
        </row>
        <row r="63">
          <cell r="A63">
            <v>38372</v>
          </cell>
          <cell r="K63">
            <v>-5470.6592615344762</v>
          </cell>
        </row>
        <row r="64">
          <cell r="A64">
            <v>38373</v>
          </cell>
          <cell r="K64">
            <v>-454.49793808859306</v>
          </cell>
        </row>
        <row r="65">
          <cell r="A65">
            <v>38376</v>
          </cell>
          <cell r="K65">
            <v>4927.1733011236465</v>
          </cell>
        </row>
        <row r="66">
          <cell r="A66">
            <v>38377</v>
          </cell>
          <cell r="K66">
            <v>-1177.1268715707795</v>
          </cell>
        </row>
        <row r="67">
          <cell r="A67">
            <v>38378</v>
          </cell>
          <cell r="K67">
            <v>1631.6433790328804</v>
          </cell>
        </row>
        <row r="68">
          <cell r="A68">
            <v>38379</v>
          </cell>
          <cell r="K68">
            <v>11130.172504144344</v>
          </cell>
        </row>
        <row r="69">
          <cell r="A69">
            <v>38380</v>
          </cell>
          <cell r="K69">
            <v>12522.093616004951</v>
          </cell>
        </row>
        <row r="70">
          <cell r="A70">
            <v>38383</v>
          </cell>
          <cell r="K70">
            <v>17877.337407849467</v>
          </cell>
        </row>
        <row r="71">
          <cell r="A71">
            <v>38384</v>
          </cell>
          <cell r="K71">
            <v>14061.942820782111</v>
          </cell>
        </row>
        <row r="72">
          <cell r="A72">
            <v>38385</v>
          </cell>
          <cell r="K72">
            <v>17666.882417672703</v>
          </cell>
        </row>
        <row r="73">
          <cell r="A73">
            <v>38386</v>
          </cell>
          <cell r="K73">
            <v>11501.450771996384</v>
          </cell>
        </row>
        <row r="74">
          <cell r="A74">
            <v>38387</v>
          </cell>
          <cell r="K74">
            <v>9210.2367280894086</v>
          </cell>
        </row>
        <row r="75">
          <cell r="A75">
            <v>38390</v>
          </cell>
          <cell r="K75">
            <v>1638.4645999818827</v>
          </cell>
        </row>
        <row r="76">
          <cell r="A76">
            <v>38391</v>
          </cell>
          <cell r="K76">
            <v>5204.7156676562799</v>
          </cell>
        </row>
        <row r="77">
          <cell r="A77">
            <v>38392</v>
          </cell>
          <cell r="K77">
            <v>-518.06483461138055</v>
          </cell>
        </row>
        <row r="78">
          <cell r="A78">
            <v>38393</v>
          </cell>
          <cell r="K78">
            <v>86.453686856510785</v>
          </cell>
        </row>
        <row r="79">
          <cell r="A79">
            <v>38394</v>
          </cell>
          <cell r="K79">
            <v>2838.7742049120861</v>
          </cell>
        </row>
        <row r="80">
          <cell r="A80">
            <v>38397</v>
          </cell>
          <cell r="K80">
            <v>6483.1451551048967</v>
          </cell>
        </row>
        <row r="81">
          <cell r="A81">
            <v>38398</v>
          </cell>
          <cell r="K81">
            <v>10783.831265392839</v>
          </cell>
        </row>
        <row r="82">
          <cell r="A82">
            <v>38399</v>
          </cell>
          <cell r="K82">
            <v>27480.557682559207</v>
          </cell>
        </row>
        <row r="83">
          <cell r="A83">
            <v>38400</v>
          </cell>
          <cell r="K83">
            <v>41679.971981405681</v>
          </cell>
        </row>
        <row r="84">
          <cell r="A84">
            <v>38401</v>
          </cell>
          <cell r="K84">
            <v>40783.14165832704</v>
          </cell>
        </row>
        <row r="85">
          <cell r="A85">
            <v>38404</v>
          </cell>
          <cell r="K85">
            <v>46096.044684956803</v>
          </cell>
        </row>
        <row r="86">
          <cell r="A86">
            <v>38405</v>
          </cell>
          <cell r="K86">
            <v>62883.954285452644</v>
          </cell>
        </row>
        <row r="87">
          <cell r="A87">
            <v>38406</v>
          </cell>
          <cell r="K87">
            <v>43181.421665721777</v>
          </cell>
        </row>
        <row r="88">
          <cell r="A88">
            <v>38407</v>
          </cell>
          <cell r="K88">
            <v>47857.037736649261</v>
          </cell>
        </row>
        <row r="89">
          <cell r="A89">
            <v>38408</v>
          </cell>
          <cell r="K89">
            <v>58583.084561299584</v>
          </cell>
        </row>
        <row r="90">
          <cell r="A90">
            <v>38411</v>
          </cell>
          <cell r="K90">
            <v>50244.281240278804</v>
          </cell>
        </row>
        <row r="91">
          <cell r="A91">
            <v>38412</v>
          </cell>
          <cell r="K91">
            <v>29913.016342055547</v>
          </cell>
        </row>
        <row r="92">
          <cell r="A92">
            <v>38413</v>
          </cell>
          <cell r="K92">
            <v>33058.986012430796</v>
          </cell>
        </row>
        <row r="93">
          <cell r="A93">
            <v>38414</v>
          </cell>
          <cell r="K93">
            <v>24439.927319789138</v>
          </cell>
        </row>
        <row r="94">
          <cell r="A94">
            <v>38415</v>
          </cell>
          <cell r="K94">
            <v>1629.9873634191995</v>
          </cell>
        </row>
        <row r="95">
          <cell r="A95">
            <v>38418</v>
          </cell>
          <cell r="K95">
            <v>-2954.5501596907311</v>
          </cell>
        </row>
        <row r="96">
          <cell r="A96">
            <v>38419</v>
          </cell>
          <cell r="K96">
            <v>21705.839610367773</v>
          </cell>
        </row>
        <row r="97">
          <cell r="A97">
            <v>38420</v>
          </cell>
          <cell r="K97">
            <v>54532.026054643771</v>
          </cell>
        </row>
        <row r="98">
          <cell r="A98">
            <v>38421</v>
          </cell>
          <cell r="K98">
            <v>45241.031034828418</v>
          </cell>
        </row>
        <row r="99">
          <cell r="A99">
            <v>38422</v>
          </cell>
          <cell r="K99">
            <v>36247.831865098909</v>
          </cell>
        </row>
        <row r="100">
          <cell r="A100">
            <v>38425</v>
          </cell>
          <cell r="K100">
            <v>40863.804709174743</v>
          </cell>
        </row>
        <row r="101">
          <cell r="A101">
            <v>38426</v>
          </cell>
          <cell r="K101">
            <v>24003.563711325154</v>
          </cell>
        </row>
        <row r="102">
          <cell r="A102">
            <v>38427</v>
          </cell>
          <cell r="K102">
            <v>-907.34548934037355</v>
          </cell>
        </row>
        <row r="103">
          <cell r="A103">
            <v>38428</v>
          </cell>
          <cell r="K103">
            <v>7775.1810900217506</v>
          </cell>
        </row>
        <row r="104">
          <cell r="A104">
            <v>38429</v>
          </cell>
          <cell r="K104">
            <v>42288.724212511872</v>
          </cell>
        </row>
        <row r="105">
          <cell r="A105">
            <v>38432</v>
          </cell>
          <cell r="K105">
            <v>90042.051665632302</v>
          </cell>
        </row>
        <row r="106">
          <cell r="A106">
            <v>38433</v>
          </cell>
          <cell r="K106">
            <v>111745.22825707374</v>
          </cell>
        </row>
        <row r="107">
          <cell r="A107">
            <v>38434</v>
          </cell>
          <cell r="K107">
            <v>84979.560583204759</v>
          </cell>
        </row>
        <row r="108">
          <cell r="A108">
            <v>38435</v>
          </cell>
          <cell r="K108">
            <v>75504.904906793759</v>
          </cell>
        </row>
        <row r="109">
          <cell r="A109">
            <v>38440</v>
          </cell>
          <cell r="K109">
            <v>61820.769891642754</v>
          </cell>
        </row>
        <row r="110">
          <cell r="A110">
            <v>38441</v>
          </cell>
          <cell r="K110">
            <v>19207.371241970708</v>
          </cell>
        </row>
        <row r="111">
          <cell r="A111">
            <v>38442</v>
          </cell>
          <cell r="K111">
            <v>-3189.9743188426792</v>
          </cell>
        </row>
        <row r="112">
          <cell r="A112">
            <v>38443</v>
          </cell>
          <cell r="K112">
            <v>53473.791292470582</v>
          </cell>
        </row>
        <row r="113">
          <cell r="A113">
            <v>38446</v>
          </cell>
          <cell r="K113">
            <v>80346.562385184152</v>
          </cell>
        </row>
        <row r="114">
          <cell r="A114">
            <v>38447</v>
          </cell>
          <cell r="K114">
            <v>49109.312600567719</v>
          </cell>
        </row>
        <row r="115">
          <cell r="A115">
            <v>38448</v>
          </cell>
          <cell r="K115">
            <v>29580.039513537766</v>
          </cell>
        </row>
        <row r="116">
          <cell r="A116">
            <v>38449</v>
          </cell>
          <cell r="K116">
            <v>27133.190668007988</v>
          </cell>
        </row>
        <row r="117">
          <cell r="A117">
            <v>38450</v>
          </cell>
          <cell r="K117">
            <v>-41230.14639432176</v>
          </cell>
        </row>
        <row r="118">
          <cell r="A118">
            <v>38453</v>
          </cell>
          <cell r="K118">
            <v>-47853.645454790021</v>
          </cell>
        </row>
        <row r="119">
          <cell r="A119">
            <v>38454</v>
          </cell>
          <cell r="K119">
            <v>-10101.673973607802</v>
          </cell>
        </row>
        <row r="120">
          <cell r="A120">
            <v>38455</v>
          </cell>
          <cell r="K120">
            <v>11334.502850921963</v>
          </cell>
        </row>
        <row r="121">
          <cell r="A121">
            <v>38456</v>
          </cell>
          <cell r="K121">
            <v>6941.924238500158</v>
          </cell>
        </row>
        <row r="122">
          <cell r="A122">
            <v>38457</v>
          </cell>
          <cell r="K122">
            <v>42601.004744717015</v>
          </cell>
        </row>
        <row r="123">
          <cell r="A123">
            <v>38460</v>
          </cell>
          <cell r="K123">
            <v>23717.594431917107</v>
          </cell>
        </row>
        <row r="124">
          <cell r="A124">
            <v>38461</v>
          </cell>
          <cell r="K124">
            <v>33119.694649458637</v>
          </cell>
        </row>
        <row r="125">
          <cell r="A125">
            <v>38462</v>
          </cell>
          <cell r="K125">
            <v>46308.479623741085</v>
          </cell>
        </row>
        <row r="126">
          <cell r="A126">
            <v>38463</v>
          </cell>
          <cell r="K126">
            <v>32902.42735717904</v>
          </cell>
        </row>
        <row r="127">
          <cell r="A127">
            <v>38464</v>
          </cell>
          <cell r="K127">
            <v>20501.469966522949</v>
          </cell>
        </row>
        <row r="128">
          <cell r="A128">
            <v>38467</v>
          </cell>
          <cell r="K128">
            <v>32550.889877187819</v>
          </cell>
        </row>
        <row r="129">
          <cell r="A129">
            <v>38468</v>
          </cell>
          <cell r="K129">
            <v>5385.6159997247441</v>
          </cell>
        </row>
        <row r="130">
          <cell r="A130">
            <v>38469</v>
          </cell>
          <cell r="K130">
            <v>-30607.494763211333</v>
          </cell>
        </row>
        <row r="131">
          <cell r="A131">
            <v>38470</v>
          </cell>
          <cell r="K131">
            <v>-29322.456938691772</v>
          </cell>
        </row>
        <row r="132">
          <cell r="A132">
            <v>38471</v>
          </cell>
          <cell r="K132">
            <v>-14875.026388090329</v>
          </cell>
        </row>
        <row r="133">
          <cell r="A133">
            <v>38474</v>
          </cell>
          <cell r="K133">
            <v>-28290.308018200587</v>
          </cell>
        </row>
        <row r="134">
          <cell r="A134">
            <v>38475</v>
          </cell>
          <cell r="K134">
            <v>-22370.40397932825</v>
          </cell>
        </row>
        <row r="135">
          <cell r="A135">
            <v>38476</v>
          </cell>
          <cell r="K135">
            <v>-6897.1303560184588</v>
          </cell>
        </row>
        <row r="136">
          <cell r="A136">
            <v>38477</v>
          </cell>
          <cell r="K136">
            <v>11527.612094737276</v>
          </cell>
        </row>
        <row r="137">
          <cell r="A137">
            <v>38478</v>
          </cell>
          <cell r="K137">
            <v>8566.798118670893</v>
          </cell>
        </row>
        <row r="138">
          <cell r="A138">
            <v>38481</v>
          </cell>
          <cell r="K138">
            <v>15651.52314669891</v>
          </cell>
        </row>
        <row r="139">
          <cell r="A139">
            <v>38482</v>
          </cell>
          <cell r="K139">
            <v>18457.943700975848</v>
          </cell>
        </row>
        <row r="140">
          <cell r="A140">
            <v>38483</v>
          </cell>
          <cell r="K140">
            <v>13669.606929855534</v>
          </cell>
        </row>
        <row r="141">
          <cell r="A141">
            <v>38484</v>
          </cell>
          <cell r="K141">
            <v>-950.37713638052105</v>
          </cell>
        </row>
        <row r="142">
          <cell r="A142">
            <v>38485</v>
          </cell>
          <cell r="K142">
            <v>3372.6243014927491</v>
          </cell>
        </row>
        <row r="143">
          <cell r="A143">
            <v>38488</v>
          </cell>
          <cell r="K143">
            <v>-1665.8963153976204</v>
          </cell>
        </row>
        <row r="144">
          <cell r="A144">
            <v>38489</v>
          </cell>
          <cell r="K144">
            <v>2929.0506058869396</v>
          </cell>
        </row>
        <row r="145">
          <cell r="A145">
            <v>38490</v>
          </cell>
          <cell r="K145">
            <v>14984.027987889089</v>
          </cell>
        </row>
        <row r="146">
          <cell r="A146">
            <v>38491</v>
          </cell>
          <cell r="K146">
            <v>32606.078188695505</v>
          </cell>
        </row>
        <row r="147">
          <cell r="A147">
            <v>38492</v>
          </cell>
          <cell r="K147">
            <v>40785.53741516728</v>
          </cell>
        </row>
        <row r="148">
          <cell r="A148">
            <v>38495</v>
          </cell>
          <cell r="K148">
            <v>31816.823165064972</v>
          </cell>
        </row>
        <row r="149">
          <cell r="A149">
            <v>38496</v>
          </cell>
          <cell r="K149">
            <v>39591.510490241453</v>
          </cell>
        </row>
        <row r="150">
          <cell r="A150">
            <v>38497</v>
          </cell>
          <cell r="K150">
            <v>50530.962182890769</v>
          </cell>
        </row>
        <row r="151">
          <cell r="A151">
            <v>38498</v>
          </cell>
          <cell r="K151">
            <v>35906.185994941152</v>
          </cell>
        </row>
        <row r="152">
          <cell r="A152">
            <v>38499</v>
          </cell>
          <cell r="K152">
            <v>15404.420470652032</v>
          </cell>
        </row>
        <row r="153">
          <cell r="A153">
            <v>38503</v>
          </cell>
          <cell r="K153">
            <v>26510.015715404017</v>
          </cell>
        </row>
        <row r="154">
          <cell r="A154">
            <v>38504</v>
          </cell>
          <cell r="K154">
            <v>9237.1421696806356</v>
          </cell>
        </row>
        <row r="155">
          <cell r="A155">
            <v>38505</v>
          </cell>
          <cell r="K155">
            <v>-11927.598376492535</v>
          </cell>
        </row>
        <row r="156">
          <cell r="A156">
            <v>38506</v>
          </cell>
          <cell r="K156">
            <v>-14380.415881953355</v>
          </cell>
        </row>
        <row r="157">
          <cell r="A157">
            <v>38509</v>
          </cell>
          <cell r="K157">
            <v>-4230.3081006271868</v>
          </cell>
        </row>
        <row r="158">
          <cell r="A158">
            <v>38510</v>
          </cell>
          <cell r="K158">
            <v>-3220.9962919081831</v>
          </cell>
        </row>
        <row r="159">
          <cell r="A159">
            <v>38511</v>
          </cell>
          <cell r="K159">
            <v>2552.4730717752404</v>
          </cell>
        </row>
        <row r="160">
          <cell r="A160">
            <v>38512</v>
          </cell>
          <cell r="K160">
            <v>4976.1873339256599</v>
          </cell>
        </row>
        <row r="161">
          <cell r="A161">
            <v>38513</v>
          </cell>
          <cell r="K161">
            <v>15488.393258553378</v>
          </cell>
        </row>
        <row r="162">
          <cell r="A162">
            <v>38516</v>
          </cell>
          <cell r="K162">
            <v>8857.6914121405935</v>
          </cell>
        </row>
        <row r="163">
          <cell r="A163">
            <v>38517</v>
          </cell>
          <cell r="K163">
            <v>5405.6682543941806</v>
          </cell>
        </row>
        <row r="164">
          <cell r="A164">
            <v>38518</v>
          </cell>
          <cell r="K164">
            <v>5680.2797691908909</v>
          </cell>
        </row>
        <row r="165">
          <cell r="A165">
            <v>38519</v>
          </cell>
          <cell r="K165">
            <v>16990.205376939972</v>
          </cell>
        </row>
        <row r="166">
          <cell r="A166">
            <v>38520</v>
          </cell>
          <cell r="K166">
            <v>26979.662092215538</v>
          </cell>
        </row>
        <row r="167">
          <cell r="A167">
            <v>38523</v>
          </cell>
          <cell r="K167">
            <v>55333.483494025881</v>
          </cell>
        </row>
        <row r="168">
          <cell r="A168">
            <v>38524</v>
          </cell>
          <cell r="K168">
            <v>54139.96616184929</v>
          </cell>
        </row>
        <row r="169">
          <cell r="A169">
            <v>38525</v>
          </cell>
          <cell r="K169">
            <v>53060.511583506515</v>
          </cell>
        </row>
        <row r="170">
          <cell r="A170">
            <v>38526</v>
          </cell>
          <cell r="K170">
            <v>46247.859160480402</v>
          </cell>
        </row>
        <row r="171">
          <cell r="A171">
            <v>38527</v>
          </cell>
          <cell r="K171">
            <v>42236.874583267985</v>
          </cell>
        </row>
        <row r="172">
          <cell r="A172">
            <v>38530</v>
          </cell>
          <cell r="K172">
            <v>14360.39096506824</v>
          </cell>
        </row>
        <row r="173">
          <cell r="A173">
            <v>38531</v>
          </cell>
          <cell r="K173">
            <v>24585.836462275489</v>
          </cell>
        </row>
        <row r="174">
          <cell r="A174">
            <v>38532</v>
          </cell>
          <cell r="K174">
            <v>34267.419222139033</v>
          </cell>
        </row>
        <row r="175">
          <cell r="A175">
            <v>38533</v>
          </cell>
          <cell r="K175">
            <v>36425.478213565286</v>
          </cell>
        </row>
        <row r="176">
          <cell r="A176">
            <v>38534</v>
          </cell>
          <cell r="K176">
            <v>44779.066644969374</v>
          </cell>
        </row>
        <row r="177">
          <cell r="A177">
            <v>38537</v>
          </cell>
          <cell r="K177">
            <v>78475.415168241132</v>
          </cell>
        </row>
        <row r="178">
          <cell r="A178">
            <v>38538</v>
          </cell>
          <cell r="K178">
            <v>61131.507493360943</v>
          </cell>
        </row>
        <row r="179">
          <cell r="A179">
            <v>38539</v>
          </cell>
          <cell r="K179">
            <v>51493.363243873369</v>
          </cell>
        </row>
        <row r="180">
          <cell r="A180">
            <v>38540</v>
          </cell>
          <cell r="K180">
            <v>47786.095476415576</v>
          </cell>
        </row>
        <row r="181">
          <cell r="A181">
            <v>38541</v>
          </cell>
          <cell r="K181">
            <v>34718.24097668966</v>
          </cell>
        </row>
        <row r="182">
          <cell r="A182">
            <v>38544</v>
          </cell>
          <cell r="K182">
            <v>2448.2037348777976</v>
          </cell>
        </row>
        <row r="183">
          <cell r="A183">
            <v>38545</v>
          </cell>
          <cell r="K183">
            <v>7744.4812275244985</v>
          </cell>
        </row>
        <row r="184">
          <cell r="A184">
            <v>38546</v>
          </cell>
          <cell r="K184">
            <v>-20783.72945160048</v>
          </cell>
        </row>
        <row r="185">
          <cell r="A185">
            <v>38547</v>
          </cell>
          <cell r="K185">
            <v>-70718.122490338676</v>
          </cell>
        </row>
        <row r="186">
          <cell r="A186">
            <v>38548</v>
          </cell>
          <cell r="K186">
            <v>-76617.748538475455</v>
          </cell>
        </row>
        <row r="187">
          <cell r="A187">
            <v>38551</v>
          </cell>
          <cell r="K187">
            <v>-71304.540889876618</v>
          </cell>
        </row>
        <row r="188">
          <cell r="A188">
            <v>38552</v>
          </cell>
          <cell r="K188">
            <v>-71314.749366907796</v>
          </cell>
        </row>
        <row r="189">
          <cell r="A189">
            <v>38553</v>
          </cell>
          <cell r="K189">
            <v>-101645.62580568534</v>
          </cell>
        </row>
        <row r="190">
          <cell r="A190">
            <v>38554</v>
          </cell>
          <cell r="K190">
            <v>-66507.302196838427</v>
          </cell>
        </row>
        <row r="191">
          <cell r="A191">
            <v>38555</v>
          </cell>
          <cell r="K191">
            <v>-72412.32658251164</v>
          </cell>
        </row>
        <row r="192">
          <cell r="A192">
            <v>38558</v>
          </cell>
          <cell r="K192">
            <v>-71746.127198978036</v>
          </cell>
        </row>
        <row r="193">
          <cell r="A193">
            <v>38559</v>
          </cell>
          <cell r="K193">
            <v>-61371.230278993884</v>
          </cell>
        </row>
        <row r="194">
          <cell r="A194">
            <v>38560</v>
          </cell>
          <cell r="K194">
            <v>18597.24001246323</v>
          </cell>
        </row>
        <row r="195">
          <cell r="A195">
            <v>38561</v>
          </cell>
          <cell r="K195">
            <v>32272.315918990309</v>
          </cell>
        </row>
        <row r="196">
          <cell r="A196">
            <v>38562</v>
          </cell>
          <cell r="K196">
            <v>43134.087871961063</v>
          </cell>
        </row>
        <row r="197">
          <cell r="A197">
            <v>38565</v>
          </cell>
          <cell r="K197">
            <v>25065.682615529138</v>
          </cell>
        </row>
        <row r="198">
          <cell r="A198">
            <v>38566</v>
          </cell>
          <cell r="K198">
            <v>-3413.3411380658035</v>
          </cell>
        </row>
        <row r="199">
          <cell r="A199">
            <v>38567</v>
          </cell>
          <cell r="K199">
            <v>-25709.294668285482</v>
          </cell>
        </row>
        <row r="200">
          <cell r="A200">
            <v>38568</v>
          </cell>
          <cell r="K200">
            <v>-30723.828161784775</v>
          </cell>
        </row>
        <row r="201">
          <cell r="A201">
            <v>38569</v>
          </cell>
          <cell r="K201">
            <v>-20127.672072877114</v>
          </cell>
        </row>
        <row r="202">
          <cell r="A202">
            <v>38572</v>
          </cell>
          <cell r="K202">
            <v>5483.2988940180048</v>
          </cell>
        </row>
        <row r="203">
          <cell r="A203">
            <v>38573</v>
          </cell>
          <cell r="K203">
            <v>31686.48630630779</v>
          </cell>
        </row>
        <row r="204">
          <cell r="A204">
            <v>38574</v>
          </cell>
          <cell r="K204">
            <v>30781.187692455009</v>
          </cell>
        </row>
        <row r="205">
          <cell r="A205">
            <v>38575</v>
          </cell>
          <cell r="K205">
            <v>39002.76799730325</v>
          </cell>
        </row>
        <row r="206">
          <cell r="A206">
            <v>38576</v>
          </cell>
          <cell r="K206">
            <v>25308.079493583977</v>
          </cell>
        </row>
        <row r="207">
          <cell r="A207">
            <v>38579</v>
          </cell>
          <cell r="K207">
            <v>7094.7500486006957</v>
          </cell>
        </row>
        <row r="208">
          <cell r="A208">
            <v>38580</v>
          </cell>
          <cell r="K208">
            <v>1123.6395345936658</v>
          </cell>
        </row>
        <row r="209">
          <cell r="A209">
            <v>38581</v>
          </cell>
          <cell r="K209">
            <v>7384.8367638007721</v>
          </cell>
        </row>
        <row r="210">
          <cell r="A210">
            <v>38582</v>
          </cell>
          <cell r="K210">
            <v>417.53040978850134</v>
          </cell>
        </row>
        <row r="211">
          <cell r="A211">
            <v>38583</v>
          </cell>
          <cell r="K211">
            <v>3597.9120940522675</v>
          </cell>
        </row>
        <row r="212">
          <cell r="A212">
            <v>38586</v>
          </cell>
          <cell r="K212">
            <v>9986.087696596278</v>
          </cell>
        </row>
        <row r="213">
          <cell r="A213">
            <v>38587</v>
          </cell>
          <cell r="K213">
            <v>9280.5130353218738</v>
          </cell>
        </row>
        <row r="214">
          <cell r="A214">
            <v>38588</v>
          </cell>
          <cell r="K214">
            <v>5342.6628453663052</v>
          </cell>
        </row>
        <row r="215">
          <cell r="A215">
            <v>38589</v>
          </cell>
          <cell r="K215">
            <v>13121.112963571895</v>
          </cell>
        </row>
        <row r="216">
          <cell r="A216">
            <v>38590</v>
          </cell>
          <cell r="K216">
            <v>11126.142160855939</v>
          </cell>
        </row>
        <row r="217">
          <cell r="A217">
            <v>38593</v>
          </cell>
          <cell r="K217">
            <v>8792.2018195773762</v>
          </cell>
        </row>
        <row r="218">
          <cell r="A218">
            <v>38594</v>
          </cell>
          <cell r="K218">
            <v>9323.2181436303363</v>
          </cell>
        </row>
        <row r="219">
          <cell r="A219">
            <v>38595</v>
          </cell>
          <cell r="K219">
            <v>13885.551658144979</v>
          </cell>
        </row>
        <row r="220">
          <cell r="A220">
            <v>38596</v>
          </cell>
          <cell r="K220">
            <v>15896.463506116401</v>
          </cell>
        </row>
        <row r="221">
          <cell r="A221">
            <v>38597</v>
          </cell>
          <cell r="K221">
            <v>18391.518919163122</v>
          </cell>
        </row>
        <row r="222">
          <cell r="A222">
            <v>38600</v>
          </cell>
          <cell r="K222">
            <v>17741.791285084473</v>
          </cell>
        </row>
        <row r="223">
          <cell r="A223">
            <v>38601</v>
          </cell>
          <cell r="K223">
            <v>16448.624957713222</v>
          </cell>
        </row>
        <row r="224">
          <cell r="A224">
            <v>38602</v>
          </cell>
          <cell r="K224">
            <v>10456.433973289502</v>
          </cell>
        </row>
        <row r="225">
          <cell r="A225">
            <v>38603</v>
          </cell>
          <cell r="K225">
            <v>-502.40151414646266</v>
          </cell>
        </row>
        <row r="226">
          <cell r="A226">
            <v>38604</v>
          </cell>
          <cell r="K226">
            <v>-15859.976286437295</v>
          </cell>
        </row>
        <row r="227">
          <cell r="A227">
            <v>38607</v>
          </cell>
          <cell r="K227">
            <v>-38493.108697423908</v>
          </cell>
        </row>
        <row r="228">
          <cell r="A228">
            <v>38608</v>
          </cell>
          <cell r="K228">
            <v>-41845.294483703765</v>
          </cell>
        </row>
        <row r="229">
          <cell r="A229">
            <v>38609</v>
          </cell>
          <cell r="K229">
            <v>-34265.630004677463</v>
          </cell>
        </row>
        <row r="230">
          <cell r="A230">
            <v>38610</v>
          </cell>
          <cell r="K230">
            <v>-28376.101469433714</v>
          </cell>
        </row>
        <row r="231">
          <cell r="A231">
            <v>38611</v>
          </cell>
          <cell r="K231">
            <v>-25834.970958383474</v>
          </cell>
        </row>
        <row r="232">
          <cell r="A232">
            <v>38614</v>
          </cell>
          <cell r="K232">
            <v>5192.0469780552648</v>
          </cell>
        </row>
        <row r="233">
          <cell r="A233">
            <v>38615</v>
          </cell>
          <cell r="K233">
            <v>1994.0256310307175</v>
          </cell>
        </row>
        <row r="234">
          <cell r="A234">
            <v>38616</v>
          </cell>
          <cell r="K234">
            <v>-6764.8351545442338</v>
          </cell>
        </row>
        <row r="235">
          <cell r="A235">
            <v>38617</v>
          </cell>
          <cell r="K235">
            <v>-4476.1533062319413</v>
          </cell>
        </row>
        <row r="236">
          <cell r="A236">
            <v>38618</v>
          </cell>
          <cell r="K236">
            <v>852.63632692890758</v>
          </cell>
        </row>
        <row r="237">
          <cell r="A237">
            <v>38621</v>
          </cell>
          <cell r="K237">
            <v>-14636.002791969102</v>
          </cell>
        </row>
        <row r="238">
          <cell r="A238">
            <v>38622</v>
          </cell>
          <cell r="K238">
            <v>1842.1423190031214</v>
          </cell>
        </row>
        <row r="239">
          <cell r="A239">
            <v>38623</v>
          </cell>
          <cell r="K239">
            <v>13958.168695210905</v>
          </cell>
        </row>
        <row r="240">
          <cell r="A240">
            <v>38624</v>
          </cell>
          <cell r="K240">
            <v>10681.63372306505</v>
          </cell>
        </row>
        <row r="241">
          <cell r="A241">
            <v>38625</v>
          </cell>
          <cell r="K241">
            <v>11737.579360666741</v>
          </cell>
        </row>
        <row r="242">
          <cell r="A242">
            <v>38628</v>
          </cell>
          <cell r="K242">
            <v>19482.060588191296</v>
          </cell>
        </row>
        <row r="243">
          <cell r="A243">
            <v>38629</v>
          </cell>
          <cell r="K243">
            <v>17805.087858144674</v>
          </cell>
        </row>
        <row r="244">
          <cell r="A244">
            <v>38630</v>
          </cell>
          <cell r="K244">
            <v>17924.290859187902</v>
          </cell>
        </row>
        <row r="245">
          <cell r="A245">
            <v>38631</v>
          </cell>
          <cell r="K245">
            <v>12243.325169075975</v>
          </cell>
        </row>
        <row r="246">
          <cell r="A246">
            <v>38632</v>
          </cell>
          <cell r="K246">
            <v>5598.2362584106986</v>
          </cell>
        </row>
        <row r="247">
          <cell r="A247">
            <v>38635</v>
          </cell>
          <cell r="K247">
            <v>5055.7338053295452</v>
          </cell>
        </row>
        <row r="248">
          <cell r="A248">
            <v>38636</v>
          </cell>
          <cell r="K248">
            <v>-2841.4664341830689</v>
          </cell>
        </row>
        <row r="249">
          <cell r="A249">
            <v>38637</v>
          </cell>
          <cell r="K249">
            <v>-8587.6057618187624</v>
          </cell>
        </row>
        <row r="250">
          <cell r="A250">
            <v>38638</v>
          </cell>
          <cell r="K250">
            <v>-3190.3719120768124</v>
          </cell>
        </row>
        <row r="251">
          <cell r="A251">
            <v>38639</v>
          </cell>
          <cell r="K251">
            <v>270.95699229497149</v>
          </cell>
        </row>
        <row r="252">
          <cell r="A252">
            <v>38642</v>
          </cell>
          <cell r="K252">
            <v>1760.2690189504899</v>
          </cell>
        </row>
        <row r="253">
          <cell r="A253">
            <v>38643</v>
          </cell>
          <cell r="K253">
            <v>-3411.0330551667844</v>
          </cell>
        </row>
        <row r="254">
          <cell r="A254">
            <v>38644</v>
          </cell>
          <cell r="K254">
            <v>-15832.320607374662</v>
          </cell>
        </row>
        <row r="255">
          <cell r="A255">
            <v>38645</v>
          </cell>
          <cell r="K255">
            <v>-20720.913749195384</v>
          </cell>
        </row>
        <row r="256">
          <cell r="A256">
            <v>38646</v>
          </cell>
          <cell r="K256">
            <v>-22176.750030266969</v>
          </cell>
        </row>
        <row r="257">
          <cell r="A257">
            <v>38649</v>
          </cell>
          <cell r="K257">
            <v>-29645.8699447748</v>
          </cell>
        </row>
        <row r="258">
          <cell r="A258">
            <v>38650</v>
          </cell>
          <cell r="K258">
            <v>-23910.718001263744</v>
          </cell>
        </row>
        <row r="259">
          <cell r="A259">
            <v>38651</v>
          </cell>
          <cell r="K259">
            <v>-12329.270472325303</v>
          </cell>
        </row>
        <row r="260">
          <cell r="A260">
            <v>38652</v>
          </cell>
          <cell r="K260">
            <v>-5113.9558427285647</v>
          </cell>
        </row>
        <row r="261">
          <cell r="A261">
            <v>38653</v>
          </cell>
          <cell r="K261">
            <v>4143.901757281873</v>
          </cell>
        </row>
        <row r="262">
          <cell r="A262">
            <v>38656</v>
          </cell>
          <cell r="K262">
            <v>9812.6046584574979</v>
          </cell>
        </row>
        <row r="263">
          <cell r="A263">
            <v>38657</v>
          </cell>
          <cell r="K263">
            <v>6373.6651201883014</v>
          </cell>
        </row>
        <row r="264">
          <cell r="A264">
            <v>38658</v>
          </cell>
          <cell r="K264">
            <v>-6100.4475808175912</v>
          </cell>
        </row>
        <row r="265">
          <cell r="A265">
            <v>38659</v>
          </cell>
          <cell r="K265">
            <v>-11473.070833633046</v>
          </cell>
        </row>
        <row r="266">
          <cell r="A266">
            <v>38660</v>
          </cell>
          <cell r="K266">
            <v>-11105.095815004708</v>
          </cell>
        </row>
        <row r="267">
          <cell r="A267">
            <v>38663</v>
          </cell>
          <cell r="K267">
            <v>-5885.6117604410638</v>
          </cell>
        </row>
        <row r="268">
          <cell r="A268">
            <v>38664</v>
          </cell>
          <cell r="K268">
            <v>4851.9105590969621</v>
          </cell>
        </row>
        <row r="269">
          <cell r="A269">
            <v>38665</v>
          </cell>
          <cell r="K269">
            <v>20653.662289899075</v>
          </cell>
        </row>
        <row r="270">
          <cell r="A270">
            <v>38666</v>
          </cell>
          <cell r="K270">
            <v>25785.112583874903</v>
          </cell>
        </row>
        <row r="271">
          <cell r="A271">
            <v>38667</v>
          </cell>
          <cell r="K271">
            <v>22580.281960886561</v>
          </cell>
        </row>
        <row r="272">
          <cell r="A272">
            <v>38670</v>
          </cell>
          <cell r="K272">
            <v>24772.067473183994</v>
          </cell>
        </row>
        <row r="273">
          <cell r="A273">
            <v>38671</v>
          </cell>
          <cell r="K273">
            <v>13780.054726986913</v>
          </cell>
        </row>
        <row r="274">
          <cell r="A274">
            <v>38672</v>
          </cell>
          <cell r="K274">
            <v>2486.2616350407816</v>
          </cell>
        </row>
        <row r="275">
          <cell r="A275">
            <v>38673</v>
          </cell>
          <cell r="K275">
            <v>-2902.247066121693</v>
          </cell>
        </row>
        <row r="276">
          <cell r="A276">
            <v>38674</v>
          </cell>
          <cell r="K276">
            <v>-14184.974005793616</v>
          </cell>
        </row>
        <row r="277">
          <cell r="A277">
            <v>38677</v>
          </cell>
          <cell r="K277">
            <v>-24772.067473184015</v>
          </cell>
        </row>
        <row r="278">
          <cell r="A278">
            <v>38678</v>
          </cell>
          <cell r="K278">
            <v>-12223.673956879771</v>
          </cell>
        </row>
        <row r="279">
          <cell r="A279">
            <v>38679</v>
          </cell>
          <cell r="K279">
            <v>-19496.754028029514</v>
          </cell>
        </row>
        <row r="280">
          <cell r="A280">
            <v>38680</v>
          </cell>
          <cell r="K280">
            <v>-45997.490787643073</v>
          </cell>
        </row>
        <row r="281">
          <cell r="A281">
            <v>38681</v>
          </cell>
          <cell r="K281">
            <v>-27616.623893531454</v>
          </cell>
        </row>
        <row r="282">
          <cell r="A282">
            <v>38684</v>
          </cell>
          <cell r="K282">
            <v>-22971.360855044219</v>
          </cell>
        </row>
        <row r="283">
          <cell r="A283">
            <v>38685</v>
          </cell>
          <cell r="K283">
            <v>-42569.730078519358</v>
          </cell>
        </row>
        <row r="284">
          <cell r="A284">
            <v>38686</v>
          </cell>
          <cell r="K284">
            <v>-29968.098131251132</v>
          </cell>
        </row>
        <row r="285">
          <cell r="A285">
            <v>38687</v>
          </cell>
          <cell r="K285">
            <v>7146.8754899951291</v>
          </cell>
        </row>
        <row r="286">
          <cell r="A286">
            <v>38688</v>
          </cell>
          <cell r="K286">
            <v>22137.544695044577</v>
          </cell>
        </row>
        <row r="287">
          <cell r="A287">
            <v>38691</v>
          </cell>
          <cell r="K287">
            <v>34651.57182660867</v>
          </cell>
        </row>
        <row r="288">
          <cell r="A288">
            <v>38692</v>
          </cell>
          <cell r="K288">
            <v>53698.491630390665</v>
          </cell>
        </row>
        <row r="289">
          <cell r="A289">
            <v>38693</v>
          </cell>
          <cell r="K289">
            <v>31848.640797095853</v>
          </cell>
        </row>
        <row r="290">
          <cell r="A290">
            <v>38694</v>
          </cell>
          <cell r="K290">
            <v>23269.8807523416</v>
          </cell>
        </row>
        <row r="291">
          <cell r="A291">
            <v>38695</v>
          </cell>
          <cell r="K291">
            <v>-6741.5745407500699</v>
          </cell>
        </row>
        <row r="292">
          <cell r="A292">
            <v>38698</v>
          </cell>
          <cell r="K292">
            <v>-8654.0827848758454</v>
          </cell>
        </row>
        <row r="293">
          <cell r="A293">
            <v>38699</v>
          </cell>
          <cell r="K293">
            <v>-9860.1496439545517</v>
          </cell>
        </row>
        <row r="294">
          <cell r="A294">
            <v>38700</v>
          </cell>
          <cell r="K294">
            <v>3161.1142545966782</v>
          </cell>
        </row>
        <row r="295">
          <cell r="A295">
            <v>38701</v>
          </cell>
          <cell r="K295">
            <v>5598.4977934175422</v>
          </cell>
        </row>
        <row r="296">
          <cell r="A296">
            <v>38702</v>
          </cell>
          <cell r="K296">
            <v>9635.2839317043054</v>
          </cell>
        </row>
        <row r="297">
          <cell r="A297">
            <v>38705</v>
          </cell>
          <cell r="K297">
            <v>-2881.471360334288</v>
          </cell>
        </row>
        <row r="298">
          <cell r="A298">
            <v>38706</v>
          </cell>
          <cell r="K298">
            <v>-12301.517321985066</v>
          </cell>
        </row>
        <row r="299">
          <cell r="A299">
            <v>38707</v>
          </cell>
          <cell r="K299">
            <v>-7953.353807391858</v>
          </cell>
        </row>
        <row r="300">
          <cell r="A300">
            <v>38708</v>
          </cell>
          <cell r="K300">
            <v>-13786.523987007831</v>
          </cell>
        </row>
        <row r="301">
          <cell r="A301">
            <v>38709</v>
          </cell>
          <cell r="K301">
            <v>-10671.891796095184</v>
          </cell>
        </row>
        <row r="302">
          <cell r="A302">
            <v>38714</v>
          </cell>
          <cell r="K302">
            <v>-1449.087281451104</v>
          </cell>
        </row>
        <row r="303">
          <cell r="A303">
            <v>38715</v>
          </cell>
          <cell r="K303">
            <v>2030.2948489391197</v>
          </cell>
        </row>
        <row r="304">
          <cell r="A304">
            <v>38716</v>
          </cell>
          <cell r="K304">
            <v>3780.8124771975517</v>
          </cell>
        </row>
        <row r="305">
          <cell r="A305">
            <v>38720</v>
          </cell>
          <cell r="K305">
            <v>12430.473259271092</v>
          </cell>
        </row>
        <row r="306">
          <cell r="A306">
            <v>38721</v>
          </cell>
          <cell r="K306">
            <v>30188.554270227021</v>
          </cell>
        </row>
        <row r="307">
          <cell r="A307">
            <v>38722</v>
          </cell>
          <cell r="K307">
            <v>28573.605709481864</v>
          </cell>
        </row>
        <row r="308">
          <cell r="A308">
            <v>38723</v>
          </cell>
          <cell r="K308">
            <v>36490.852702628399</v>
          </cell>
        </row>
        <row r="309">
          <cell r="A309">
            <v>38726</v>
          </cell>
          <cell r="K309">
            <v>32081.228588686114</v>
          </cell>
        </row>
        <row r="310">
          <cell r="A310">
            <v>38727</v>
          </cell>
          <cell r="K310">
            <v>26696.696628364716</v>
          </cell>
        </row>
        <row r="311">
          <cell r="A311">
            <v>38728</v>
          </cell>
          <cell r="K311">
            <v>12710.887887848536</v>
          </cell>
        </row>
        <row r="312">
          <cell r="A312">
            <v>38729</v>
          </cell>
          <cell r="K312">
            <v>8183.586830821343</v>
          </cell>
        </row>
        <row r="313">
          <cell r="A313">
            <v>38730</v>
          </cell>
          <cell r="K313">
            <v>-1182.7474437762808</v>
          </cell>
        </row>
        <row r="314">
          <cell r="A314">
            <v>38733</v>
          </cell>
          <cell r="K314">
            <v>2185.0411997091633</v>
          </cell>
        </row>
        <row r="315">
          <cell r="A315">
            <v>38734</v>
          </cell>
          <cell r="K315">
            <v>22106.574216088051</v>
          </cell>
        </row>
        <row r="316">
          <cell r="A316">
            <v>38735</v>
          </cell>
          <cell r="K316">
            <v>37353.450510783383</v>
          </cell>
        </row>
        <row r="317">
          <cell r="A317">
            <v>38736</v>
          </cell>
          <cell r="K317">
            <v>37006.00270623398</v>
          </cell>
        </row>
        <row r="318">
          <cell r="A318">
            <v>38737</v>
          </cell>
          <cell r="K318">
            <v>55331.897659446469</v>
          </cell>
        </row>
        <row r="319">
          <cell r="A319">
            <v>38740</v>
          </cell>
          <cell r="K319">
            <v>44577.129401252125</v>
          </cell>
        </row>
        <row r="320">
          <cell r="A320">
            <v>38741</v>
          </cell>
          <cell r="K320">
            <v>16215.18861239708</v>
          </cell>
        </row>
        <row r="321">
          <cell r="A321">
            <v>38742</v>
          </cell>
          <cell r="K321">
            <v>3751.8328105523024</v>
          </cell>
        </row>
        <row r="322">
          <cell r="A322">
            <v>38743</v>
          </cell>
          <cell r="K322">
            <v>12489.341265031098</v>
          </cell>
        </row>
        <row r="323">
          <cell r="A323">
            <v>38744</v>
          </cell>
          <cell r="K323">
            <v>-12645.3161947424</v>
          </cell>
        </row>
        <row r="324">
          <cell r="A324">
            <v>38747</v>
          </cell>
          <cell r="K324">
            <v>7141.3147312149449</v>
          </cell>
        </row>
        <row r="325">
          <cell r="A325">
            <v>38748</v>
          </cell>
          <cell r="K325">
            <v>17612.898824834578</v>
          </cell>
        </row>
        <row r="326">
          <cell r="A326">
            <v>38749</v>
          </cell>
          <cell r="K326">
            <v>21754.805061534953</v>
          </cell>
        </row>
        <row r="327">
          <cell r="A327">
            <v>38750</v>
          </cell>
          <cell r="K327">
            <v>13591.099936635537</v>
          </cell>
        </row>
        <row r="328">
          <cell r="A328">
            <v>38751</v>
          </cell>
          <cell r="K328">
            <v>24052.588346700839</v>
          </cell>
        </row>
        <row r="329">
          <cell r="A329">
            <v>38754</v>
          </cell>
          <cell r="K329">
            <v>13554.226335328756</v>
          </cell>
        </row>
        <row r="330">
          <cell r="A330">
            <v>38755</v>
          </cell>
          <cell r="K330">
            <v>-1897.3888840745365</v>
          </cell>
        </row>
        <row r="331">
          <cell r="A331">
            <v>38756</v>
          </cell>
          <cell r="K331">
            <v>-17512.493670228549</v>
          </cell>
        </row>
        <row r="332">
          <cell r="A332">
            <v>38757</v>
          </cell>
          <cell r="K332">
            <v>-15672.958091316228</v>
          </cell>
        </row>
        <row r="333">
          <cell r="A333">
            <v>38758</v>
          </cell>
          <cell r="K333">
            <v>-16725.163468043025</v>
          </cell>
        </row>
        <row r="334">
          <cell r="A334">
            <v>38761</v>
          </cell>
          <cell r="K334">
            <v>-18067.051187431138</v>
          </cell>
        </row>
        <row r="335">
          <cell r="A335">
            <v>38762</v>
          </cell>
          <cell r="K335">
            <v>-3649.1842208849821</v>
          </cell>
        </row>
        <row r="336">
          <cell r="A336">
            <v>38763</v>
          </cell>
          <cell r="K336">
            <v>7137.9968465733946</v>
          </cell>
        </row>
        <row r="337">
          <cell r="A337">
            <v>38764</v>
          </cell>
          <cell r="K337">
            <v>6553.2609559649109</v>
          </cell>
        </row>
        <row r="338">
          <cell r="A338">
            <v>38765</v>
          </cell>
          <cell r="K338">
            <v>1207.4277549135527</v>
          </cell>
        </row>
        <row r="339">
          <cell r="A339">
            <v>38768</v>
          </cell>
          <cell r="K339">
            <v>10672.96637625644</v>
          </cell>
        </row>
        <row r="340">
          <cell r="A340">
            <v>38769</v>
          </cell>
          <cell r="K340">
            <v>14052.010949194273</v>
          </cell>
        </row>
        <row r="341">
          <cell r="A341">
            <v>38770</v>
          </cell>
          <cell r="K341">
            <v>8356.1786374417934</v>
          </cell>
        </row>
        <row r="342">
          <cell r="A342">
            <v>38771</v>
          </cell>
          <cell r="K342">
            <v>-6553.2609559648272</v>
          </cell>
        </row>
        <row r="343">
          <cell r="A343">
            <v>38772</v>
          </cell>
          <cell r="K343">
            <v>516.28045459251371</v>
          </cell>
        </row>
        <row r="344">
          <cell r="A344">
            <v>38775</v>
          </cell>
          <cell r="K344">
            <v>-11022.368270117366</v>
          </cell>
        </row>
        <row r="345">
          <cell r="A345">
            <v>38776</v>
          </cell>
          <cell r="K345">
            <v>-13702.93453455499</v>
          </cell>
        </row>
        <row r="346">
          <cell r="A346">
            <v>38777</v>
          </cell>
          <cell r="K346">
            <v>-6292.473537263455</v>
          </cell>
        </row>
        <row r="347">
          <cell r="A347">
            <v>38778</v>
          </cell>
          <cell r="K347">
            <v>9956.8584143886255</v>
          </cell>
        </row>
        <row r="348">
          <cell r="A348">
            <v>38779</v>
          </cell>
          <cell r="K348">
            <v>5463.1820134419459</v>
          </cell>
        </row>
        <row r="349">
          <cell r="A349">
            <v>38782</v>
          </cell>
          <cell r="K349">
            <v>9662.1725697539096</v>
          </cell>
        </row>
        <row r="350">
          <cell r="A350">
            <v>38783</v>
          </cell>
          <cell r="K350">
            <v>3818.5309980162497</v>
          </cell>
        </row>
        <row r="351">
          <cell r="A351">
            <v>38784</v>
          </cell>
          <cell r="K351">
            <v>-171.54200529239642</v>
          </cell>
        </row>
        <row r="352">
          <cell r="A352">
            <v>38785</v>
          </cell>
          <cell r="K352">
            <v>-5460.6941375722172</v>
          </cell>
        </row>
        <row r="353">
          <cell r="A353">
            <v>38786</v>
          </cell>
          <cell r="K353">
            <v>-2550.9526965589939</v>
          </cell>
        </row>
        <row r="354">
          <cell r="A354">
            <v>38789</v>
          </cell>
          <cell r="K354">
            <v>6249.9260980466752</v>
          </cell>
        </row>
        <row r="355">
          <cell r="A355">
            <v>38790</v>
          </cell>
          <cell r="K355">
            <v>9547.8669139941612</v>
          </cell>
        </row>
        <row r="356">
          <cell r="A356">
            <v>38791</v>
          </cell>
          <cell r="K356">
            <v>2905.5879063216421</v>
          </cell>
        </row>
        <row r="357">
          <cell r="A357">
            <v>38792</v>
          </cell>
          <cell r="K357">
            <v>0</v>
          </cell>
        </row>
        <row r="358">
          <cell r="A358">
            <v>38793</v>
          </cell>
          <cell r="K358">
            <v>681.95378969549267</v>
          </cell>
        </row>
        <row r="359">
          <cell r="A359">
            <v>38796</v>
          </cell>
          <cell r="K359">
            <v>-4211.479526520081</v>
          </cell>
        </row>
        <row r="360">
          <cell r="A360">
            <v>38797</v>
          </cell>
          <cell r="K360">
            <v>-2703.2290643675028</v>
          </cell>
        </row>
        <row r="361">
          <cell r="A361">
            <v>38798</v>
          </cell>
          <cell r="K361">
            <v>2037.5229391669059</v>
          </cell>
        </row>
        <row r="362">
          <cell r="A362">
            <v>38799</v>
          </cell>
          <cell r="K362">
            <v>5460.6941375722181</v>
          </cell>
        </row>
        <row r="363">
          <cell r="A363">
            <v>38800</v>
          </cell>
          <cell r="K363">
            <v>-1365.1508868972321</v>
          </cell>
        </row>
        <row r="364">
          <cell r="A364">
            <v>38803</v>
          </cell>
          <cell r="K364">
            <v>-4773.739767343136</v>
          </cell>
        </row>
        <row r="365">
          <cell r="A365">
            <v>38804</v>
          </cell>
          <cell r="K365">
            <v>-2381.4283760848107</v>
          </cell>
        </row>
        <row r="366">
          <cell r="A366">
            <v>38805</v>
          </cell>
          <cell r="K366">
            <v>507.65440685602397</v>
          </cell>
        </row>
        <row r="367">
          <cell r="A367">
            <v>38806</v>
          </cell>
          <cell r="K367">
            <v>2700.7937017748477</v>
          </cell>
        </row>
        <row r="368">
          <cell r="A368">
            <v>38807</v>
          </cell>
          <cell r="K368">
            <v>6440.62582072642</v>
          </cell>
        </row>
        <row r="369">
          <cell r="A369">
            <v>38810</v>
          </cell>
          <cell r="K369">
            <v>7474.5334691179114</v>
          </cell>
        </row>
        <row r="370">
          <cell r="A370">
            <v>38811</v>
          </cell>
          <cell r="K370">
            <v>11427.73679545137</v>
          </cell>
        </row>
        <row r="371">
          <cell r="A371">
            <v>38812</v>
          </cell>
          <cell r="K371">
            <v>20883.295098005783</v>
          </cell>
        </row>
        <row r="372">
          <cell r="A372">
            <v>38813</v>
          </cell>
          <cell r="K372">
            <v>25045.744260355044</v>
          </cell>
        </row>
        <row r="373">
          <cell r="A373">
            <v>38814</v>
          </cell>
          <cell r="K373">
            <v>18363.320605034063</v>
          </cell>
        </row>
        <row r="374">
          <cell r="A374">
            <v>38817</v>
          </cell>
          <cell r="K374">
            <v>22520.150848419995</v>
          </cell>
        </row>
        <row r="375">
          <cell r="A375">
            <v>38818</v>
          </cell>
          <cell r="K375">
            <v>19981.927821369609</v>
          </cell>
        </row>
        <row r="376">
          <cell r="A376">
            <v>38819</v>
          </cell>
          <cell r="K376">
            <v>7128.9436725917212</v>
          </cell>
        </row>
        <row r="377">
          <cell r="A377">
            <v>38820</v>
          </cell>
          <cell r="K377">
            <v>-314.76986648529578</v>
          </cell>
        </row>
        <row r="378">
          <cell r="A378">
            <v>38825</v>
          </cell>
          <cell r="K378">
            <v>20849.831023687912</v>
          </cell>
        </row>
        <row r="379">
          <cell r="A379">
            <v>38826</v>
          </cell>
          <cell r="K379">
            <v>18238.054243955066</v>
          </cell>
        </row>
        <row r="380">
          <cell r="A380">
            <v>38827</v>
          </cell>
          <cell r="K380">
            <v>5607.0897083093478</v>
          </cell>
        </row>
        <row r="381">
          <cell r="A381">
            <v>38828</v>
          </cell>
          <cell r="K381">
            <v>5607.0897083093478</v>
          </cell>
        </row>
        <row r="382">
          <cell r="A382">
            <v>38831</v>
          </cell>
          <cell r="K382">
            <v>8715.1254512635569</v>
          </cell>
        </row>
        <row r="383">
          <cell r="A383">
            <v>38832</v>
          </cell>
          <cell r="K383">
            <v>-47023.919758367687</v>
          </cell>
        </row>
        <row r="384">
          <cell r="A384">
            <v>38833</v>
          </cell>
          <cell r="K384">
            <v>-174320.1587951032</v>
          </cell>
        </row>
        <row r="385">
          <cell r="A385">
            <v>38834</v>
          </cell>
          <cell r="K385">
            <v>-219892.51683585727</v>
          </cell>
        </row>
        <row r="386">
          <cell r="A386">
            <v>38835</v>
          </cell>
          <cell r="K386">
            <v>-293703.1600958865</v>
          </cell>
        </row>
        <row r="387">
          <cell r="A387">
            <v>38838</v>
          </cell>
          <cell r="K387">
            <v>-295553.69967888645</v>
          </cell>
        </row>
        <row r="388">
          <cell r="A388">
            <v>38839</v>
          </cell>
          <cell r="K388">
            <v>-315116.42473775486</v>
          </cell>
        </row>
        <row r="389">
          <cell r="A389">
            <v>38840</v>
          </cell>
          <cell r="K389">
            <v>-161428.79161812234</v>
          </cell>
        </row>
        <row r="390">
          <cell r="A390">
            <v>38841</v>
          </cell>
          <cell r="K390">
            <v>-51790.153001719242</v>
          </cell>
        </row>
        <row r="391">
          <cell r="A391">
            <v>38842</v>
          </cell>
          <cell r="K391">
            <v>-29571.782225461204</v>
          </cell>
        </row>
        <row r="392">
          <cell r="A392">
            <v>38845</v>
          </cell>
          <cell r="K392">
            <v>-42617.030525545408</v>
          </cell>
        </row>
        <row r="393">
          <cell r="A393">
            <v>38846</v>
          </cell>
          <cell r="K393">
            <v>32738.656822315232</v>
          </cell>
        </row>
        <row r="394">
          <cell r="A394">
            <v>38847</v>
          </cell>
          <cell r="K394">
            <v>19442.986163191199</v>
          </cell>
        </row>
        <row r="395">
          <cell r="A395">
            <v>38848</v>
          </cell>
          <cell r="K395">
            <v>-41830.210934612813</v>
          </cell>
        </row>
        <row r="396">
          <cell r="A396">
            <v>38849</v>
          </cell>
          <cell r="K396">
            <v>-111361.92845291267</v>
          </cell>
        </row>
        <row r="397">
          <cell r="A397">
            <v>38852</v>
          </cell>
          <cell r="K397">
            <v>127385.57454806802</v>
          </cell>
        </row>
        <row r="398">
          <cell r="A398">
            <v>38853</v>
          </cell>
          <cell r="K398">
            <v>100441.72287976986</v>
          </cell>
        </row>
        <row r="399">
          <cell r="A399">
            <v>38854</v>
          </cell>
          <cell r="K399">
            <v>67560.996502879629</v>
          </cell>
        </row>
        <row r="400">
          <cell r="A400">
            <v>38855</v>
          </cell>
          <cell r="K400">
            <v>73344.120327113604</v>
          </cell>
        </row>
        <row r="401">
          <cell r="A401">
            <v>38856</v>
          </cell>
          <cell r="K401">
            <v>213072.67754230264</v>
          </cell>
        </row>
        <row r="402">
          <cell r="A402">
            <v>38859</v>
          </cell>
          <cell r="K402">
            <v>23035.567030296374</v>
          </cell>
        </row>
        <row r="403">
          <cell r="A403">
            <v>38860</v>
          </cell>
          <cell r="K403">
            <v>62514.962047010929</v>
          </cell>
        </row>
        <row r="404">
          <cell r="A404">
            <v>38861</v>
          </cell>
          <cell r="K404">
            <v>77296.344106837321</v>
          </cell>
        </row>
        <row r="405">
          <cell r="A405">
            <v>38862</v>
          </cell>
          <cell r="K405">
            <v>74530.510681098051</v>
          </cell>
        </row>
        <row r="406">
          <cell r="A406">
            <v>38863</v>
          </cell>
          <cell r="K406">
            <v>47903.4472362464</v>
          </cell>
        </row>
        <row r="407">
          <cell r="A407">
            <v>38867</v>
          </cell>
          <cell r="K407">
            <v>-10295.524053361194</v>
          </cell>
        </row>
        <row r="408">
          <cell r="A408">
            <v>38868</v>
          </cell>
          <cell r="K408">
            <v>-59183.975634320617</v>
          </cell>
        </row>
        <row r="409">
          <cell r="A409">
            <v>38869</v>
          </cell>
          <cell r="K409">
            <v>-60957.381551266437</v>
          </cell>
        </row>
        <row r="410">
          <cell r="A410">
            <v>38870</v>
          </cell>
          <cell r="K410">
            <v>-58166.509210255288</v>
          </cell>
        </row>
        <row r="411">
          <cell r="A411">
            <v>38873</v>
          </cell>
          <cell r="K411">
            <v>-59242.693738621165</v>
          </cell>
        </row>
        <row r="412">
          <cell r="A412">
            <v>38874</v>
          </cell>
          <cell r="K412">
            <v>-42509.810713675579</v>
          </cell>
        </row>
        <row r="413">
          <cell r="A413">
            <v>38875</v>
          </cell>
          <cell r="K413">
            <v>-38378.333848012873</v>
          </cell>
        </row>
        <row r="414">
          <cell r="A414">
            <v>38876</v>
          </cell>
          <cell r="K414">
            <v>-58139.596675056317</v>
          </cell>
        </row>
        <row r="415">
          <cell r="A415">
            <v>38877</v>
          </cell>
          <cell r="K415">
            <v>-58890.751081895643</v>
          </cell>
        </row>
        <row r="416">
          <cell r="A416">
            <v>38880</v>
          </cell>
          <cell r="K416">
            <v>-23762.856913584579</v>
          </cell>
        </row>
        <row r="417">
          <cell r="A417">
            <v>38881</v>
          </cell>
          <cell r="K417">
            <v>-19806.380076046724</v>
          </cell>
        </row>
        <row r="418">
          <cell r="A418">
            <v>38882</v>
          </cell>
          <cell r="K418">
            <v>-3074.1230972942517</v>
          </cell>
        </row>
        <row r="419">
          <cell r="A419">
            <v>38883</v>
          </cell>
          <cell r="K419">
            <v>21637.485265447689</v>
          </cell>
        </row>
        <row r="420">
          <cell r="A420">
            <v>38884</v>
          </cell>
          <cell r="K420">
            <v>27864.646484986384</v>
          </cell>
        </row>
        <row r="421">
          <cell r="A421">
            <v>38887</v>
          </cell>
          <cell r="K421">
            <v>7589.0302057585777</v>
          </cell>
        </row>
        <row r="422">
          <cell r="A422">
            <v>38888</v>
          </cell>
          <cell r="K422">
            <v>25607.324151818495</v>
          </cell>
        </row>
        <row r="423">
          <cell r="A423">
            <v>38889</v>
          </cell>
          <cell r="K423">
            <v>13341.436701286371</v>
          </cell>
        </row>
        <row r="424">
          <cell r="A424">
            <v>38890</v>
          </cell>
          <cell r="K424">
            <v>16926.325789354687</v>
          </cell>
        </row>
        <row r="425">
          <cell r="A425">
            <v>38891</v>
          </cell>
          <cell r="K425">
            <v>9639.9786342434163</v>
          </cell>
        </row>
        <row r="426">
          <cell r="A426">
            <v>38894</v>
          </cell>
          <cell r="K426">
            <v>-7589.0302057585777</v>
          </cell>
        </row>
        <row r="427">
          <cell r="A427">
            <v>38895</v>
          </cell>
          <cell r="K427">
            <v>-20100.936854406464</v>
          </cell>
        </row>
        <row r="428">
          <cell r="A428">
            <v>38896</v>
          </cell>
          <cell r="K428">
            <v>2967.0266166555216</v>
          </cell>
        </row>
        <row r="429">
          <cell r="A429">
            <v>38897</v>
          </cell>
          <cell r="K429">
            <v>8762.6791713698713</v>
          </cell>
        </row>
        <row r="430">
          <cell r="A430">
            <v>38898</v>
          </cell>
          <cell r="K430">
            <v>10556.571436970744</v>
          </cell>
        </row>
        <row r="431">
          <cell r="A431">
            <v>38901</v>
          </cell>
          <cell r="K431">
            <v>29475.368512322315</v>
          </cell>
        </row>
        <row r="432">
          <cell r="A432">
            <v>38902</v>
          </cell>
          <cell r="K432">
            <v>25813.448453144214</v>
          </cell>
        </row>
        <row r="433">
          <cell r="A433">
            <v>38903</v>
          </cell>
          <cell r="K433">
            <v>11065.196424731268</v>
          </cell>
        </row>
        <row r="434">
          <cell r="A434">
            <v>38904</v>
          </cell>
          <cell r="K434">
            <v>11373.665272960314</v>
          </cell>
        </row>
        <row r="435">
          <cell r="A435">
            <v>38905</v>
          </cell>
          <cell r="K435">
            <v>6307.8284225930402</v>
          </cell>
        </row>
        <row r="436">
          <cell r="A436">
            <v>38908</v>
          </cell>
          <cell r="K436">
            <v>2823.9282396588624</v>
          </cell>
        </row>
        <row r="437">
          <cell r="A437">
            <v>38909</v>
          </cell>
          <cell r="K437">
            <v>6184.7893686736134</v>
          </cell>
        </row>
        <row r="438">
          <cell r="A438">
            <v>38910</v>
          </cell>
          <cell r="K438">
            <v>9071.1480195989261</v>
          </cell>
        </row>
        <row r="439">
          <cell r="A439">
            <v>38911</v>
          </cell>
          <cell r="K439">
            <v>2233.887414309359</v>
          </cell>
        </row>
        <row r="440">
          <cell r="A440">
            <v>38912</v>
          </cell>
          <cell r="K440">
            <v>16138.012056206217</v>
          </cell>
        </row>
        <row r="441">
          <cell r="A441">
            <v>38915</v>
          </cell>
          <cell r="K441">
            <v>22916.611274405284</v>
          </cell>
        </row>
        <row r="442">
          <cell r="A442">
            <v>38916</v>
          </cell>
          <cell r="K442">
            <v>13149.893233469422</v>
          </cell>
        </row>
        <row r="443">
          <cell r="A443">
            <v>38917</v>
          </cell>
          <cell r="K443">
            <v>4454.5368995650852</v>
          </cell>
        </row>
        <row r="444">
          <cell r="A444">
            <v>38918</v>
          </cell>
          <cell r="K444">
            <v>9890.9012694544799</v>
          </cell>
        </row>
        <row r="445">
          <cell r="A445">
            <v>38919</v>
          </cell>
          <cell r="K445">
            <v>-2185.0411997092287</v>
          </cell>
        </row>
        <row r="446">
          <cell r="A446">
            <v>38922</v>
          </cell>
          <cell r="K446">
            <v>-15120.982363184672</v>
          </cell>
        </row>
        <row r="447">
          <cell r="A447">
            <v>38923</v>
          </cell>
          <cell r="K447">
            <v>-15387.114827890538</v>
          </cell>
        </row>
        <row r="448">
          <cell r="A448">
            <v>38924</v>
          </cell>
          <cell r="K448">
            <v>-1664.2521981564473</v>
          </cell>
        </row>
        <row r="449">
          <cell r="A449">
            <v>38925</v>
          </cell>
          <cell r="K449">
            <v>-4912.8184150267289</v>
          </cell>
        </row>
        <row r="450">
          <cell r="A450">
            <v>38926</v>
          </cell>
          <cell r="K450">
            <v>-11120.504581799672</v>
          </cell>
        </row>
        <row r="451">
          <cell r="A451">
            <v>38929</v>
          </cell>
          <cell r="K451">
            <v>-10053.066485147376</v>
          </cell>
        </row>
        <row r="452">
          <cell r="A452">
            <v>38930</v>
          </cell>
          <cell r="K452">
            <v>1120.2803680440743</v>
          </cell>
        </row>
        <row r="453">
          <cell r="A453">
            <v>38931</v>
          </cell>
          <cell r="K453">
            <v>555.57238348009412</v>
          </cell>
        </row>
        <row r="454">
          <cell r="A454">
            <v>38932</v>
          </cell>
          <cell r="K454">
            <v>-16283.11828833596</v>
          </cell>
        </row>
        <row r="455">
          <cell r="A455">
            <v>38933</v>
          </cell>
          <cell r="K455">
            <v>-23282.860045065223</v>
          </cell>
        </row>
        <row r="456">
          <cell r="A456">
            <v>38936</v>
          </cell>
          <cell r="K456">
            <v>-8588.6151474415274</v>
          </cell>
        </row>
        <row r="457">
          <cell r="A457">
            <v>38937</v>
          </cell>
          <cell r="K457">
            <v>-11933.386816928041</v>
          </cell>
        </row>
        <row r="458">
          <cell r="A458">
            <v>38938</v>
          </cell>
          <cell r="K458">
            <v>-15297.369047550847</v>
          </cell>
        </row>
        <row r="459">
          <cell r="A459">
            <v>38939</v>
          </cell>
          <cell r="K459">
            <v>-7535.4983908477443</v>
          </cell>
        </row>
        <row r="460">
          <cell r="A460">
            <v>38940</v>
          </cell>
          <cell r="K460">
            <v>14142.565347774942</v>
          </cell>
        </row>
        <row r="461">
          <cell r="A461">
            <v>38943</v>
          </cell>
          <cell r="K461">
            <v>-5249.2711048430101</v>
          </cell>
        </row>
        <row r="462">
          <cell r="A462">
            <v>38944</v>
          </cell>
          <cell r="K462">
            <v>-6993.674293656225</v>
          </cell>
        </row>
        <row r="463">
          <cell r="A463">
            <v>38945</v>
          </cell>
          <cell r="K463">
            <v>-2320.3387077743969</v>
          </cell>
        </row>
        <row r="464">
          <cell r="A464">
            <v>38946</v>
          </cell>
          <cell r="K464">
            <v>4076.3953304082529</v>
          </cell>
        </row>
        <row r="465">
          <cell r="A465">
            <v>38947</v>
          </cell>
          <cell r="K465">
            <v>1730.8737655954794</v>
          </cell>
        </row>
        <row r="466">
          <cell r="A466">
            <v>38950</v>
          </cell>
          <cell r="K466">
            <v>23890.952737431948</v>
          </cell>
        </row>
        <row r="467">
          <cell r="A467">
            <v>38951</v>
          </cell>
          <cell r="K467">
            <v>31034.042305801868</v>
          </cell>
        </row>
        <row r="468">
          <cell r="A468">
            <v>38952</v>
          </cell>
          <cell r="K468">
            <v>22581.137986864331</v>
          </cell>
        </row>
        <row r="469">
          <cell r="A469">
            <v>38953</v>
          </cell>
          <cell r="K469">
            <v>10282.966959495361</v>
          </cell>
        </row>
        <row r="470">
          <cell r="A470">
            <v>38954</v>
          </cell>
          <cell r="K470">
            <v>9660.0793729902543</v>
          </cell>
        </row>
        <row r="471">
          <cell r="A471">
            <v>38957</v>
          </cell>
          <cell r="K471">
            <v>-8922.6478179224159</v>
          </cell>
        </row>
        <row r="472">
          <cell r="A472">
            <v>38958</v>
          </cell>
          <cell r="K472">
            <v>-21737.850758784185</v>
          </cell>
        </row>
        <row r="473">
          <cell r="A473">
            <v>38959</v>
          </cell>
          <cell r="K473">
            <v>-23746.717477183676</v>
          </cell>
        </row>
        <row r="474">
          <cell r="A474">
            <v>38960</v>
          </cell>
          <cell r="K474">
            <v>-8549.4241423433359</v>
          </cell>
        </row>
        <row r="475">
          <cell r="A475">
            <v>38961</v>
          </cell>
          <cell r="K475">
            <v>-10236.149438809873</v>
          </cell>
        </row>
        <row r="476">
          <cell r="A476">
            <v>38964</v>
          </cell>
          <cell r="K476">
            <v>1689.2598284047335</v>
          </cell>
        </row>
        <row r="477">
          <cell r="A477">
            <v>38965</v>
          </cell>
          <cell r="K477">
            <v>11305.035433908264</v>
          </cell>
        </row>
        <row r="478">
          <cell r="A478">
            <v>38966</v>
          </cell>
          <cell r="K478">
            <v>19891.967060320883</v>
          </cell>
        </row>
        <row r="479">
          <cell r="A479">
            <v>38967</v>
          </cell>
          <cell r="K479">
            <v>12473.371033230971</v>
          </cell>
        </row>
        <row r="480">
          <cell r="A480">
            <v>38968</v>
          </cell>
          <cell r="K480">
            <v>10236.149438809894</v>
          </cell>
        </row>
        <row r="481">
          <cell r="A481">
            <v>38971</v>
          </cell>
          <cell r="K481">
            <v>-2819.6784956296874</v>
          </cell>
        </row>
        <row r="482">
          <cell r="A482">
            <v>38972</v>
          </cell>
          <cell r="K482">
            <v>-3918.0857729794816</v>
          </cell>
        </row>
        <row r="483">
          <cell r="A483">
            <v>38973</v>
          </cell>
          <cell r="K483">
            <v>-8396.1728321618684</v>
          </cell>
        </row>
        <row r="484">
          <cell r="A484">
            <v>38974</v>
          </cell>
          <cell r="K484">
            <v>-5052.6631177845557</v>
          </cell>
        </row>
        <row r="485">
          <cell r="A485">
            <v>38975</v>
          </cell>
          <cell r="K485">
            <v>-4514.9161097528395</v>
          </cell>
        </row>
        <row r="486">
          <cell r="A486">
            <v>38978</v>
          </cell>
          <cell r="K486">
            <v>-1133.8390012324171</v>
          </cell>
        </row>
        <row r="487">
          <cell r="A487">
            <v>38979</v>
          </cell>
          <cell r="K487">
            <v>-14922.448051776544</v>
          </cell>
        </row>
        <row r="488">
          <cell r="A488">
            <v>38980</v>
          </cell>
          <cell r="K488">
            <v>-50200.453764292732</v>
          </cell>
        </row>
        <row r="489">
          <cell r="A489">
            <v>38981</v>
          </cell>
          <cell r="K489">
            <v>-69340.755422474933</v>
          </cell>
        </row>
        <row r="490">
          <cell r="A490">
            <v>38982</v>
          </cell>
          <cell r="K490">
            <v>-72432.459396461549</v>
          </cell>
        </row>
        <row r="491">
          <cell r="A491">
            <v>38985</v>
          </cell>
          <cell r="K491">
            <v>-87902.0801151755</v>
          </cell>
        </row>
        <row r="492">
          <cell r="A492">
            <v>38986</v>
          </cell>
          <cell r="K492">
            <v>-102378.71219402285</v>
          </cell>
        </row>
        <row r="493">
          <cell r="A493">
            <v>38987</v>
          </cell>
          <cell r="K493">
            <v>-61777.947078999976</v>
          </cell>
        </row>
        <row r="494">
          <cell r="A494">
            <v>38988</v>
          </cell>
          <cell r="K494">
            <v>-28975.924730353552</v>
          </cell>
        </row>
        <row r="495">
          <cell r="A495">
            <v>38989</v>
          </cell>
          <cell r="K495">
            <v>-13322.144904632634</v>
          </cell>
        </row>
        <row r="496">
          <cell r="A496">
            <v>38992</v>
          </cell>
          <cell r="K496">
            <v>-21419.172702315787</v>
          </cell>
        </row>
        <row r="497">
          <cell r="A497">
            <v>38993</v>
          </cell>
          <cell r="K497">
            <v>-770.26441101155865</v>
          </cell>
        </row>
        <row r="498">
          <cell r="A498">
            <v>38994</v>
          </cell>
          <cell r="K498">
            <v>-3835.5862395914742</v>
          </cell>
        </row>
        <row r="499">
          <cell r="A499">
            <v>38995</v>
          </cell>
          <cell r="K499">
            <v>-13464.9277236652</v>
          </cell>
        </row>
        <row r="500">
          <cell r="A500">
            <v>38996</v>
          </cell>
          <cell r="K500">
            <v>-25853.940484521609</v>
          </cell>
        </row>
        <row r="501">
          <cell r="A501">
            <v>38999</v>
          </cell>
          <cell r="K501">
            <v>6032.0578744252352</v>
          </cell>
        </row>
        <row r="502">
          <cell r="A502">
            <v>39000</v>
          </cell>
          <cell r="K502">
            <v>14370.956946505574</v>
          </cell>
        </row>
        <row r="503">
          <cell r="A503">
            <v>39001</v>
          </cell>
          <cell r="K503">
            <v>14370.956946505574</v>
          </cell>
        </row>
        <row r="504">
          <cell r="A504">
            <v>39002</v>
          </cell>
          <cell r="K504">
            <v>7540.1639266642533</v>
          </cell>
        </row>
        <row r="505">
          <cell r="A505">
            <v>39003</v>
          </cell>
          <cell r="K505">
            <v>9066.5754221757579</v>
          </cell>
        </row>
        <row r="506">
          <cell r="A506">
            <v>39006</v>
          </cell>
          <cell r="K506">
            <v>4461.1658311772308</v>
          </cell>
        </row>
        <row r="507">
          <cell r="A507">
            <v>39007</v>
          </cell>
          <cell r="K507">
            <v>7347.9511917895288</v>
          </cell>
        </row>
        <row r="508">
          <cell r="A508">
            <v>39008</v>
          </cell>
          <cell r="K508">
            <v>11688.542239833812</v>
          </cell>
        </row>
        <row r="509">
          <cell r="A509">
            <v>39009</v>
          </cell>
          <cell r="K509">
            <v>11757.309618787131</v>
          </cell>
        </row>
        <row r="510">
          <cell r="A510">
            <v>39010</v>
          </cell>
          <cell r="K510">
            <v>11757.309618787131</v>
          </cell>
        </row>
        <row r="511">
          <cell r="A511">
            <v>39013</v>
          </cell>
          <cell r="K511">
            <v>-739.84921173369298</v>
          </cell>
        </row>
        <row r="512">
          <cell r="A512">
            <v>39014</v>
          </cell>
          <cell r="K512">
            <v>-6236.5311857188608</v>
          </cell>
        </row>
        <row r="513">
          <cell r="A513">
            <v>39015</v>
          </cell>
          <cell r="K513">
            <v>-24520.550394986571</v>
          </cell>
        </row>
        <row r="514">
          <cell r="A514">
            <v>39016</v>
          </cell>
          <cell r="K514">
            <v>-20823.885040962872</v>
          </cell>
        </row>
        <row r="515">
          <cell r="A515">
            <v>39017</v>
          </cell>
          <cell r="K515">
            <v>-28550.622784783383</v>
          </cell>
        </row>
        <row r="516">
          <cell r="A516">
            <v>39020</v>
          </cell>
          <cell r="K516">
            <v>-54937.233585033464</v>
          </cell>
        </row>
        <row r="517">
          <cell r="A517">
            <v>39021</v>
          </cell>
          <cell r="K517">
            <v>-47668.114655227102</v>
          </cell>
        </row>
        <row r="518">
          <cell r="A518">
            <v>39022</v>
          </cell>
          <cell r="K518">
            <v>-34565.839493689156</v>
          </cell>
        </row>
        <row r="519">
          <cell r="A519">
            <v>39023</v>
          </cell>
          <cell r="K519">
            <v>-45477.979195753447</v>
          </cell>
        </row>
        <row r="520">
          <cell r="A520">
            <v>39024</v>
          </cell>
          <cell r="K520">
            <v>-42968.033415622151</v>
          </cell>
        </row>
        <row r="521">
          <cell r="A521">
            <v>39027</v>
          </cell>
          <cell r="K521">
            <v>-15762.143762688329</v>
          </cell>
        </row>
        <row r="522">
          <cell r="A522">
            <v>39028</v>
          </cell>
          <cell r="K522">
            <v>-58045.598993814048</v>
          </cell>
        </row>
        <row r="523">
          <cell r="A523">
            <v>39029</v>
          </cell>
          <cell r="K523">
            <v>-55247.608628289512</v>
          </cell>
        </row>
        <row r="524">
          <cell r="A524">
            <v>39030</v>
          </cell>
          <cell r="K524">
            <v>-45868.123430908454</v>
          </cell>
        </row>
        <row r="525">
          <cell r="A525">
            <v>39031</v>
          </cell>
          <cell r="K525">
            <v>-72194.335172694045</v>
          </cell>
        </row>
        <row r="526">
          <cell r="A526">
            <v>39034</v>
          </cell>
          <cell r="K526">
            <v>-74999.340651612059</v>
          </cell>
        </row>
        <row r="527">
          <cell r="A527">
            <v>39035</v>
          </cell>
          <cell r="K527">
            <v>-11960.595200146417</v>
          </cell>
        </row>
        <row r="528">
          <cell r="A528">
            <v>39036</v>
          </cell>
          <cell r="K528">
            <v>-19015.926235287796</v>
          </cell>
        </row>
        <row r="529">
          <cell r="A529">
            <v>39037</v>
          </cell>
          <cell r="K529">
            <v>-33672.177069968042</v>
          </cell>
        </row>
        <row r="530">
          <cell r="A530">
            <v>39038</v>
          </cell>
          <cell r="K530">
            <v>-9678.017203231977</v>
          </cell>
        </row>
        <row r="531">
          <cell r="A531">
            <v>39041</v>
          </cell>
          <cell r="K531">
            <v>9705.870721983234</v>
          </cell>
        </row>
        <row r="532">
          <cell r="A532">
            <v>39042</v>
          </cell>
          <cell r="K532">
            <v>-13403.177125516513</v>
          </cell>
        </row>
        <row r="533">
          <cell r="A533">
            <v>39043</v>
          </cell>
          <cell r="K533">
            <v>-15725.391371660584</v>
          </cell>
        </row>
        <row r="534">
          <cell r="A534">
            <v>39044</v>
          </cell>
          <cell r="K534">
            <v>3189.2405608593522</v>
          </cell>
        </row>
        <row r="535">
          <cell r="A535">
            <v>39045</v>
          </cell>
          <cell r="K535">
            <v>21177.018571745568</v>
          </cell>
        </row>
        <row r="536">
          <cell r="A536">
            <v>39048</v>
          </cell>
          <cell r="K536">
            <v>11531.171476617306</v>
          </cell>
        </row>
        <row r="537">
          <cell r="A537">
            <v>39049</v>
          </cell>
          <cell r="K537">
            <v>-7420.7079154463663</v>
          </cell>
        </row>
        <row r="538">
          <cell r="A538">
            <v>39050</v>
          </cell>
          <cell r="K538">
            <v>-20915.667750492361</v>
          </cell>
        </row>
        <row r="539">
          <cell r="A539">
            <v>39051</v>
          </cell>
          <cell r="K539">
            <v>-30877.865268459063</v>
          </cell>
        </row>
        <row r="540">
          <cell r="A540">
            <v>39052</v>
          </cell>
          <cell r="K540">
            <v>-71215.705226244711</v>
          </cell>
        </row>
        <row r="541">
          <cell r="A541">
            <v>39055</v>
          </cell>
          <cell r="K541">
            <v>-88032.626538379598</v>
          </cell>
        </row>
        <row r="542">
          <cell r="A542">
            <v>39056</v>
          </cell>
          <cell r="K542">
            <v>-94481.9661481863</v>
          </cell>
        </row>
        <row r="543">
          <cell r="A543">
            <v>39057</v>
          </cell>
          <cell r="K543">
            <v>-58710.051830767137</v>
          </cell>
        </row>
        <row r="544">
          <cell r="A544">
            <v>39058</v>
          </cell>
          <cell r="K544">
            <v>-29898.905785638202</v>
          </cell>
        </row>
        <row r="545">
          <cell r="A545">
            <v>39059</v>
          </cell>
          <cell r="K545">
            <v>-13951.081693114238</v>
          </cell>
        </row>
        <row r="546">
          <cell r="A546">
            <v>39062</v>
          </cell>
          <cell r="K546">
            <v>-5259.5039377501244</v>
          </cell>
        </row>
        <row r="547">
          <cell r="A547">
            <v>39063</v>
          </cell>
          <cell r="K547">
            <v>-1380.2354610044238</v>
          </cell>
        </row>
        <row r="548">
          <cell r="A548">
            <v>39064</v>
          </cell>
          <cell r="K548">
            <v>-31764.38538236366</v>
          </cell>
        </row>
        <row r="549">
          <cell r="A549">
            <v>39065</v>
          </cell>
          <cell r="K549">
            <v>-54871.715007365499</v>
          </cell>
        </row>
        <row r="550">
          <cell r="A550">
            <v>39066</v>
          </cell>
          <cell r="K550">
            <v>-36621.540227233978</v>
          </cell>
        </row>
        <row r="551">
          <cell r="A551">
            <v>39069</v>
          </cell>
          <cell r="K551">
            <v>-23214.96124002033</v>
          </cell>
        </row>
        <row r="552">
          <cell r="A552">
            <v>39070</v>
          </cell>
          <cell r="K552">
            <v>-8389.906507859052</v>
          </cell>
        </row>
        <row r="553">
          <cell r="A553">
            <v>39071</v>
          </cell>
          <cell r="K553">
            <v>4299.0930870173052</v>
          </cell>
        </row>
        <row r="554">
          <cell r="A554">
            <v>39072</v>
          </cell>
          <cell r="K554">
            <v>15527.903354432405</v>
          </cell>
        </row>
        <row r="555">
          <cell r="A555">
            <v>39073</v>
          </cell>
          <cell r="K555">
            <v>16719.509289590624</v>
          </cell>
        </row>
        <row r="556">
          <cell r="A556">
            <v>39078</v>
          </cell>
          <cell r="K556">
            <v>-1411.4272957699879</v>
          </cell>
        </row>
        <row r="557">
          <cell r="A557">
            <v>39079</v>
          </cell>
          <cell r="K557">
            <v>0</v>
          </cell>
        </row>
        <row r="558">
          <cell r="A558">
            <v>39080</v>
          </cell>
          <cell r="K558">
            <v>1422.1402420397847</v>
          </cell>
        </row>
        <row r="559">
          <cell r="A559">
            <v>39084</v>
          </cell>
          <cell r="K559">
            <v>-71376.528156491957</v>
          </cell>
        </row>
        <row r="560">
          <cell r="A560">
            <v>39085</v>
          </cell>
          <cell r="K560">
            <v>-130749.36807977159</v>
          </cell>
        </row>
        <row r="561">
          <cell r="A561">
            <v>39086</v>
          </cell>
          <cell r="K561">
            <v>-116868.76254973706</v>
          </cell>
        </row>
        <row r="562">
          <cell r="A562">
            <v>39087</v>
          </cell>
          <cell r="K562">
            <v>-120752.04604695264</v>
          </cell>
        </row>
        <row r="563">
          <cell r="A563">
            <v>39090</v>
          </cell>
          <cell r="K563">
            <v>-192370.96949737414</v>
          </cell>
        </row>
        <row r="564">
          <cell r="A564">
            <v>39091</v>
          </cell>
          <cell r="K564">
            <v>-176126.10688810944</v>
          </cell>
        </row>
        <row r="565">
          <cell r="A565">
            <v>39092</v>
          </cell>
          <cell r="K565">
            <v>-86528.048340410285</v>
          </cell>
        </row>
        <row r="566">
          <cell r="A566">
            <v>39093</v>
          </cell>
          <cell r="K566">
            <v>-72205.279332506048</v>
          </cell>
        </row>
        <row r="567">
          <cell r="A567">
            <v>39094</v>
          </cell>
          <cell r="K567">
            <v>-63666.861387506018</v>
          </cell>
        </row>
        <row r="568">
          <cell r="A568">
            <v>39097</v>
          </cell>
          <cell r="K568">
            <v>9368.8255804318051</v>
          </cell>
        </row>
        <row r="569">
          <cell r="A569">
            <v>39098</v>
          </cell>
          <cell r="K569">
            <v>72756.76361749637</v>
          </cell>
        </row>
        <row r="570">
          <cell r="A570">
            <v>39099</v>
          </cell>
          <cell r="K570">
            <v>23575.918247236175</v>
          </cell>
        </row>
        <row r="571">
          <cell r="A571">
            <v>39100</v>
          </cell>
          <cell r="K571">
            <v>0</v>
          </cell>
        </row>
        <row r="572">
          <cell r="A572">
            <v>39101</v>
          </cell>
          <cell r="K572">
            <v>-4655.1344477844705</v>
          </cell>
        </row>
        <row r="573">
          <cell r="A573">
            <v>39104</v>
          </cell>
          <cell r="K573">
            <v>-14142.565347774967</v>
          </cell>
        </row>
        <row r="574">
          <cell r="A574">
            <v>39105</v>
          </cell>
          <cell r="K574">
            <v>-41939.392901435698</v>
          </cell>
        </row>
        <row r="575">
          <cell r="A575">
            <v>39106</v>
          </cell>
          <cell r="K575">
            <v>-64683.777897641608</v>
          </cell>
        </row>
        <row r="576">
          <cell r="A576">
            <v>39107</v>
          </cell>
          <cell r="K576">
            <v>-72088.193406223974</v>
          </cell>
        </row>
        <row r="577">
          <cell r="A577">
            <v>39108</v>
          </cell>
          <cell r="K577">
            <v>-101610.02781368158</v>
          </cell>
        </row>
        <row r="578">
          <cell r="A578">
            <v>39111</v>
          </cell>
          <cell r="K578">
            <v>-166638.67598811889</v>
          </cell>
        </row>
        <row r="579">
          <cell r="A579">
            <v>39112</v>
          </cell>
          <cell r="K579">
            <v>-164475.42225340119</v>
          </cell>
        </row>
        <row r="580">
          <cell r="A580">
            <v>39113</v>
          </cell>
          <cell r="K580">
            <v>-143882.26507756466</v>
          </cell>
        </row>
        <row r="581">
          <cell r="A581">
            <v>39114</v>
          </cell>
          <cell r="K581">
            <v>-143520.0286994139</v>
          </cell>
        </row>
        <row r="582">
          <cell r="A582">
            <v>39115</v>
          </cell>
          <cell r="K582">
            <v>-158135.44395726919</v>
          </cell>
        </row>
        <row r="583">
          <cell r="A583">
            <v>39118</v>
          </cell>
          <cell r="K583">
            <v>-123101.48010036978</v>
          </cell>
        </row>
        <row r="584">
          <cell r="A584">
            <v>39119</v>
          </cell>
          <cell r="K584">
            <v>-183852.84463193003</v>
          </cell>
        </row>
        <row r="585">
          <cell r="A585">
            <v>39120</v>
          </cell>
          <cell r="K585">
            <v>-207718.80430542375</v>
          </cell>
        </row>
        <row r="586">
          <cell r="A586">
            <v>39121</v>
          </cell>
          <cell r="K586">
            <v>-151941.36071813188</v>
          </cell>
        </row>
        <row r="587">
          <cell r="A587">
            <v>39122</v>
          </cell>
          <cell r="K587">
            <v>-77809.426735280998</v>
          </cell>
        </row>
        <row r="588">
          <cell r="A588">
            <v>39125</v>
          </cell>
          <cell r="K588">
            <v>-121946.67640059395</v>
          </cell>
        </row>
        <row r="589">
          <cell r="A589">
            <v>39126</v>
          </cell>
          <cell r="K589">
            <v>-68321.995835290494</v>
          </cell>
        </row>
        <row r="590">
          <cell r="A590">
            <v>39127</v>
          </cell>
          <cell r="K590">
            <v>-28839.880617762126</v>
          </cell>
        </row>
        <row r="591">
          <cell r="A591">
            <v>39128</v>
          </cell>
          <cell r="K591">
            <v>-99567.878323622615</v>
          </cell>
        </row>
        <row r="592">
          <cell r="A592">
            <v>39129</v>
          </cell>
          <cell r="K592">
            <v>-129562.56264116055</v>
          </cell>
        </row>
        <row r="593">
          <cell r="A593">
            <v>39132</v>
          </cell>
          <cell r="K593">
            <v>-181936.04503566975</v>
          </cell>
        </row>
        <row r="594">
          <cell r="A594">
            <v>39133</v>
          </cell>
          <cell r="K594">
            <v>-123101.48010036978</v>
          </cell>
        </row>
        <row r="595">
          <cell r="A595">
            <v>39134</v>
          </cell>
          <cell r="K595">
            <v>-102840.68082127984</v>
          </cell>
        </row>
        <row r="596">
          <cell r="A596">
            <v>39135</v>
          </cell>
          <cell r="K596">
            <v>-91855.597612037687</v>
          </cell>
        </row>
        <row r="597">
          <cell r="A597">
            <v>39136</v>
          </cell>
          <cell r="K597">
            <v>-71594.798332947757</v>
          </cell>
        </row>
        <row r="598">
          <cell r="A598">
            <v>39139</v>
          </cell>
          <cell r="K598">
            <v>83619.364882841342</v>
          </cell>
        </row>
        <row r="599">
          <cell r="A599">
            <v>39140</v>
          </cell>
          <cell r="K599">
            <v>39482.115217528444</v>
          </cell>
        </row>
        <row r="600">
          <cell r="A600">
            <v>39141</v>
          </cell>
          <cell r="K600">
            <v>0</v>
          </cell>
        </row>
        <row r="601">
          <cell r="A601">
            <v>39142</v>
          </cell>
          <cell r="K601">
            <v>39482.115217528444</v>
          </cell>
        </row>
        <row r="602">
          <cell r="A602">
            <v>39143</v>
          </cell>
          <cell r="K602">
            <v>54937.233585033486</v>
          </cell>
        </row>
        <row r="603">
          <cell r="A603">
            <v>39146</v>
          </cell>
          <cell r="K603">
            <v>0</v>
          </cell>
        </row>
        <row r="604">
          <cell r="A604">
            <v>39147</v>
          </cell>
          <cell r="K604">
            <v>18283.309180791319</v>
          </cell>
        </row>
        <row r="605">
          <cell r="A605">
            <v>39148</v>
          </cell>
          <cell r="K605">
            <v>71594.798332947757</v>
          </cell>
        </row>
        <row r="606">
          <cell r="A606">
            <v>39149</v>
          </cell>
          <cell r="K606">
            <v>52373.482394509243</v>
          </cell>
        </row>
        <row r="607">
          <cell r="A607">
            <v>39150</v>
          </cell>
          <cell r="K607">
            <v>76743.327854008443</v>
          </cell>
        </row>
        <row r="608">
          <cell r="A608">
            <v>39153</v>
          </cell>
          <cell r="K608">
            <v>112459.24550060346</v>
          </cell>
        </row>
        <row r="609">
          <cell r="A609">
            <v>39154</v>
          </cell>
          <cell r="K609">
            <v>65336.055702050035</v>
          </cell>
        </row>
        <row r="610">
          <cell r="A610">
            <v>39155</v>
          </cell>
          <cell r="K610">
            <v>31245.882488332129</v>
          </cell>
        </row>
        <row r="611">
          <cell r="A611">
            <v>39156</v>
          </cell>
          <cell r="K611">
            <v>31245.882488332129</v>
          </cell>
        </row>
        <row r="612">
          <cell r="A612">
            <v>39157</v>
          </cell>
          <cell r="K612">
            <v>-44137.249665312942</v>
          </cell>
        </row>
        <row r="613">
          <cell r="A613">
            <v>39160</v>
          </cell>
          <cell r="K613">
            <v>-94175.936319812114</v>
          </cell>
        </row>
        <row r="614">
          <cell r="A614">
            <v>39161</v>
          </cell>
          <cell r="K614">
            <v>-65336.055702050005</v>
          </cell>
        </row>
        <row r="615">
          <cell r="A615">
            <v>39162</v>
          </cell>
          <cell r="K615">
            <v>-65336.055702050005</v>
          </cell>
        </row>
        <row r="616">
          <cell r="A616">
            <v>39163</v>
          </cell>
          <cell r="K616">
            <v>-83619.364882841328</v>
          </cell>
        </row>
        <row r="617">
          <cell r="A617">
            <v>39164</v>
          </cell>
          <cell r="K617">
            <v>-68321.995835290494</v>
          </cell>
        </row>
        <row r="618">
          <cell r="A618">
            <v>39167</v>
          </cell>
          <cell r="K618">
            <v>-18283.309180791322</v>
          </cell>
        </row>
        <row r="619">
          <cell r="A619">
            <v>39168</v>
          </cell>
          <cell r="K619">
            <v>-3585.9939108041963</v>
          </cell>
        </row>
        <row r="620">
          <cell r="A620">
            <v>39169</v>
          </cell>
          <cell r="K620">
            <v>50038.686654499186</v>
          </cell>
        </row>
        <row r="621">
          <cell r="A621">
            <v>39170</v>
          </cell>
          <cell r="K621">
            <v>115224.81896826532</v>
          </cell>
        </row>
        <row r="622">
          <cell r="A622">
            <v>39171</v>
          </cell>
          <cell r="K622">
            <v>101188.21530761434</v>
          </cell>
        </row>
        <row r="623">
          <cell r="A623">
            <v>39174</v>
          </cell>
          <cell r="K623">
            <v>11076.673538528807</v>
          </cell>
        </row>
        <row r="624">
          <cell r="A624">
            <v>39175</v>
          </cell>
          <cell r="K624">
            <v>-54179.430487515499</v>
          </cell>
        </row>
        <row r="625">
          <cell r="A625">
            <v>39176</v>
          </cell>
          <cell r="K625">
            <v>-129223.28375513465</v>
          </cell>
        </row>
        <row r="626">
          <cell r="A626">
            <v>39177</v>
          </cell>
          <cell r="K626">
            <v>-185048.75470603193</v>
          </cell>
        </row>
        <row r="627">
          <cell r="A627">
            <v>39182</v>
          </cell>
          <cell r="K627">
            <v>-171012.15104538098</v>
          </cell>
        </row>
        <row r="628">
          <cell r="A628">
            <v>39183</v>
          </cell>
          <cell r="K628">
            <v>-94696.038421370133</v>
          </cell>
        </row>
        <row r="629">
          <cell r="A629">
            <v>39184</v>
          </cell>
          <cell r="K629">
            <v>-44137.249665312891</v>
          </cell>
        </row>
        <row r="630">
          <cell r="A630">
            <v>39185</v>
          </cell>
          <cell r="K630">
            <v>-41939.392901435647</v>
          </cell>
        </row>
        <row r="631">
          <cell r="A631">
            <v>39188</v>
          </cell>
          <cell r="K631">
            <v>-53277.544362603156</v>
          </cell>
        </row>
        <row r="632">
          <cell r="A632">
            <v>39189</v>
          </cell>
          <cell r="K632">
            <v>-74696.717064918848</v>
          </cell>
        </row>
        <row r="633">
          <cell r="A633">
            <v>39190</v>
          </cell>
          <cell r="K633">
            <v>-133658.05153734051</v>
          </cell>
        </row>
        <row r="634">
          <cell r="A634">
            <v>39191</v>
          </cell>
          <cell r="K634">
            <v>-168705.39897266313</v>
          </cell>
        </row>
        <row r="635">
          <cell r="A635">
            <v>39192</v>
          </cell>
          <cell r="K635">
            <v>-70299.485933589138</v>
          </cell>
        </row>
        <row r="636">
          <cell r="A636">
            <v>39195</v>
          </cell>
          <cell r="K636">
            <v>-21419.172702315696</v>
          </cell>
        </row>
        <row r="637">
          <cell r="A637">
            <v>39196</v>
          </cell>
          <cell r="K637">
            <v>0</v>
          </cell>
        </row>
        <row r="638">
          <cell r="A638">
            <v>39197</v>
          </cell>
          <cell r="K638">
            <v>50038.686654499186</v>
          </cell>
        </row>
        <row r="639">
          <cell r="A639">
            <v>39198</v>
          </cell>
          <cell r="K639">
            <v>21419.172702315736</v>
          </cell>
        </row>
        <row r="640">
          <cell r="A640">
            <v>39199</v>
          </cell>
          <cell r="K640">
            <v>-64769.99289952137</v>
          </cell>
        </row>
        <row r="641">
          <cell r="A641">
            <v>39202</v>
          </cell>
          <cell r="K641">
            <v>-93389.506851704849</v>
          </cell>
        </row>
        <row r="642">
          <cell r="A642">
            <v>39203</v>
          </cell>
          <cell r="K642">
            <v>-59606.870384026988</v>
          </cell>
        </row>
        <row r="643">
          <cell r="A643">
            <v>39204</v>
          </cell>
          <cell r="K643">
            <v>-50038.686654499157</v>
          </cell>
        </row>
        <row r="644">
          <cell r="A644">
            <v>39205</v>
          </cell>
          <cell r="K644">
            <v>0</v>
          </cell>
        </row>
        <row r="645">
          <cell r="A645">
            <v>39206</v>
          </cell>
          <cell r="K645">
            <v>7004.5685012016511</v>
          </cell>
        </row>
        <row r="646">
          <cell r="A646">
            <v>39210</v>
          </cell>
          <cell r="K646">
            <v>-45022.098964325378</v>
          </cell>
        </row>
        <row r="647">
          <cell r="A647">
            <v>39211</v>
          </cell>
          <cell r="K647">
            <v>-139237.31346707969</v>
          </cell>
        </row>
        <row r="648">
          <cell r="A648">
            <v>39212</v>
          </cell>
          <cell r="K648">
            <v>-233891.53128642918</v>
          </cell>
        </row>
        <row r="649">
          <cell r="A649">
            <v>39213</v>
          </cell>
          <cell r="K649">
            <v>-196078.61038344479</v>
          </cell>
        </row>
        <row r="650">
          <cell r="A650">
            <v>39216</v>
          </cell>
          <cell r="K650">
            <v>-184547.43890682742</v>
          </cell>
        </row>
        <row r="651">
          <cell r="A651">
            <v>39217</v>
          </cell>
          <cell r="K651">
            <v>-180940.73633894752</v>
          </cell>
        </row>
        <row r="652">
          <cell r="A652">
            <v>39218</v>
          </cell>
          <cell r="K652">
            <v>-72088.193406223974</v>
          </cell>
        </row>
        <row r="653">
          <cell r="A653">
            <v>39219</v>
          </cell>
          <cell r="K653">
            <v>0</v>
          </cell>
        </row>
        <row r="654">
          <cell r="A654">
            <v>39220</v>
          </cell>
          <cell r="K654">
            <v>-50038.686654499157</v>
          </cell>
        </row>
        <row r="655">
          <cell r="A655">
            <v>39223</v>
          </cell>
          <cell r="K655">
            <v>-35715.917646594993</v>
          </cell>
        </row>
        <row r="656">
          <cell r="A656">
            <v>39224</v>
          </cell>
          <cell r="K656">
            <v>0</v>
          </cell>
        </row>
        <row r="657">
          <cell r="A657">
            <v>39225</v>
          </cell>
          <cell r="K657">
            <v>-48419.964897647173</v>
          </cell>
        </row>
        <row r="658">
          <cell r="A658">
            <v>39226</v>
          </cell>
          <cell r="K658">
            <v>-12704.047251052143</v>
          </cell>
        </row>
        <row r="659">
          <cell r="A659">
            <v>39227</v>
          </cell>
          <cell r="K659">
            <v>13149.893233469422</v>
          </cell>
        </row>
        <row r="660">
          <cell r="A660">
            <v>39231</v>
          </cell>
          <cell r="K660">
            <v>-39482.115217528371</v>
          </cell>
        </row>
        <row r="661">
          <cell r="A661">
            <v>39232</v>
          </cell>
          <cell r="K661">
            <v>-26778.067966476247</v>
          </cell>
        </row>
        <row r="662">
          <cell r="A662">
            <v>39233</v>
          </cell>
          <cell r="K662">
            <v>0</v>
          </cell>
        </row>
        <row r="663">
          <cell r="A663">
            <v>39234</v>
          </cell>
          <cell r="K663">
            <v>0</v>
          </cell>
        </row>
        <row r="664">
          <cell r="A664">
            <v>39237</v>
          </cell>
          <cell r="K664">
            <v>0</v>
          </cell>
        </row>
        <row r="665">
          <cell r="A665">
            <v>39238</v>
          </cell>
          <cell r="K665">
            <v>13628.174733006788</v>
          </cell>
        </row>
        <row r="666">
          <cell r="A666">
            <v>39239</v>
          </cell>
          <cell r="K666">
            <v>26778.067966476239</v>
          </cell>
        </row>
        <row r="667">
          <cell r="A667">
            <v>39240</v>
          </cell>
          <cell r="K667">
            <v>-26778.067966476247</v>
          </cell>
        </row>
        <row r="668">
          <cell r="A668">
            <v>39241</v>
          </cell>
          <cell r="K668">
            <v>-26778.067966476247</v>
          </cell>
        </row>
        <row r="669">
          <cell r="A669">
            <v>39244</v>
          </cell>
          <cell r="K669">
            <v>-55617.948584238336</v>
          </cell>
        </row>
        <row r="670">
          <cell r="A670">
            <v>39245</v>
          </cell>
          <cell r="K670">
            <v>-57765.424398319803</v>
          </cell>
        </row>
        <row r="671">
          <cell r="A671">
            <v>39246</v>
          </cell>
          <cell r="K671">
            <v>-103521.39582048469</v>
          </cell>
        </row>
        <row r="672">
          <cell r="A672">
            <v>39247</v>
          </cell>
          <cell r="K672">
            <v>-131680.56143904189</v>
          </cell>
        </row>
        <row r="673">
          <cell r="A673">
            <v>39248</v>
          </cell>
          <cell r="K673">
            <v>-173360.53342044758</v>
          </cell>
        </row>
        <row r="674">
          <cell r="A674">
            <v>39251</v>
          </cell>
          <cell r="K674">
            <v>-217277.41642018186</v>
          </cell>
        </row>
        <row r="675">
          <cell r="A675">
            <v>39252</v>
          </cell>
          <cell r="K675">
            <v>-201980.04737263103</v>
          </cell>
        </row>
        <row r="676">
          <cell r="A676">
            <v>39253</v>
          </cell>
          <cell r="K676">
            <v>-197144.70926471733</v>
          </cell>
        </row>
        <row r="677">
          <cell r="A677">
            <v>39254</v>
          </cell>
          <cell r="K677">
            <v>-172202.15999722181</v>
          </cell>
        </row>
        <row r="678">
          <cell r="A678">
            <v>39255</v>
          </cell>
          <cell r="K678">
            <v>-130522.18801581615</v>
          </cell>
        </row>
        <row r="679">
          <cell r="A679">
            <v>39258</v>
          </cell>
          <cell r="K679">
            <v>-90371.502587015275</v>
          </cell>
        </row>
        <row r="680">
          <cell r="A680">
            <v>39259</v>
          </cell>
          <cell r="K680">
            <v>-27770.74008078183</v>
          </cell>
        </row>
        <row r="681">
          <cell r="A681">
            <v>39260</v>
          </cell>
          <cell r="K681">
            <v>0</v>
          </cell>
        </row>
        <row r="682">
          <cell r="A682">
            <v>39261</v>
          </cell>
          <cell r="K682">
            <v>57765.424398319745</v>
          </cell>
        </row>
        <row r="683">
          <cell r="A683">
            <v>39262</v>
          </cell>
          <cell r="K683">
            <v>29994.68431753798</v>
          </cell>
        </row>
        <row r="684">
          <cell r="A684">
            <v>39265</v>
          </cell>
          <cell r="K684">
            <v>90371.502587015319</v>
          </cell>
        </row>
        <row r="685">
          <cell r="A685">
            <v>39266</v>
          </cell>
          <cell r="K685">
            <v>0</v>
          </cell>
        </row>
        <row r="686">
          <cell r="A686">
            <v>39267</v>
          </cell>
          <cell r="K686">
            <v>0</v>
          </cell>
        </row>
        <row r="687">
          <cell r="A687">
            <v>39268</v>
          </cell>
          <cell r="K687">
            <v>0</v>
          </cell>
        </row>
        <row r="688">
          <cell r="A688">
            <v>39269</v>
          </cell>
          <cell r="K688">
            <v>53624.680565303381</v>
          </cell>
        </row>
        <row r="689">
          <cell r="A689">
            <v>39272</v>
          </cell>
          <cell r="K689">
            <v>0</v>
          </cell>
        </row>
        <row r="690">
          <cell r="A690">
            <v>39273</v>
          </cell>
          <cell r="K690">
            <v>27770.740080781863</v>
          </cell>
        </row>
        <row r="691">
          <cell r="A691">
            <v>39274</v>
          </cell>
          <cell r="K691">
            <v>27770.740080781863</v>
          </cell>
        </row>
        <row r="692">
          <cell r="A692">
            <v>39275</v>
          </cell>
          <cell r="K692">
            <v>-27770.74008078183</v>
          </cell>
        </row>
        <row r="693">
          <cell r="A693">
            <v>39276</v>
          </cell>
          <cell r="K693">
            <v>-53624.680565303403</v>
          </cell>
        </row>
        <row r="694">
          <cell r="A694">
            <v>39279</v>
          </cell>
          <cell r="K694">
            <v>-27770.74008078183</v>
          </cell>
        </row>
        <row r="695">
          <cell r="A695">
            <v>39280</v>
          </cell>
          <cell r="K695">
            <v>0</v>
          </cell>
        </row>
        <row r="696">
          <cell r="A696">
            <v>39281</v>
          </cell>
          <cell r="K696">
            <v>-27770.74008078183</v>
          </cell>
        </row>
        <row r="697">
          <cell r="A697">
            <v>39282</v>
          </cell>
          <cell r="K697">
            <v>-29994.684317537954</v>
          </cell>
        </row>
        <row r="698">
          <cell r="A698">
            <v>39283</v>
          </cell>
          <cell r="K698">
            <v>0</v>
          </cell>
        </row>
        <row r="699">
          <cell r="A699">
            <v>39286</v>
          </cell>
          <cell r="K699">
            <v>-29994.684317537954</v>
          </cell>
        </row>
        <row r="700">
          <cell r="A700">
            <v>39287</v>
          </cell>
          <cell r="K700">
            <v>-57765.424398319803</v>
          </cell>
        </row>
        <row r="701">
          <cell r="A701">
            <v>39288</v>
          </cell>
          <cell r="K701">
            <v>-29994.684317537954</v>
          </cell>
        </row>
        <row r="702">
          <cell r="A702">
            <v>39289</v>
          </cell>
          <cell r="K702">
            <v>0</v>
          </cell>
        </row>
        <row r="703">
          <cell r="A703">
            <v>39290</v>
          </cell>
          <cell r="K703">
            <v>-29994.684317537954</v>
          </cell>
        </row>
        <row r="704">
          <cell r="A704">
            <v>39293</v>
          </cell>
          <cell r="K704">
            <v>-32606.078188695501</v>
          </cell>
        </row>
        <row r="705">
          <cell r="A705">
            <v>39294</v>
          </cell>
          <cell r="K705">
            <v>0</v>
          </cell>
        </row>
        <row r="706">
          <cell r="A706">
            <v>39295</v>
          </cell>
          <cell r="K706">
            <v>-32606.078188695501</v>
          </cell>
        </row>
        <row r="707">
          <cell r="A707">
            <v>39296</v>
          </cell>
          <cell r="K707">
            <v>-107804.11105281892</v>
          </cell>
        </row>
        <row r="708">
          <cell r="A708">
            <v>39297</v>
          </cell>
          <cell r="K708">
            <v>-107804.11105281892</v>
          </cell>
        </row>
        <row r="709">
          <cell r="A709">
            <v>39300</v>
          </cell>
          <cell r="K709">
            <v>-75198.032864123437</v>
          </cell>
        </row>
        <row r="710">
          <cell r="A710">
            <v>39301</v>
          </cell>
          <cell r="K710">
            <v>-107804.11105281892</v>
          </cell>
        </row>
        <row r="711">
          <cell r="A711">
            <v>39302</v>
          </cell>
          <cell r="K711">
            <v>-35715.917646594942</v>
          </cell>
        </row>
        <row r="712">
          <cell r="A712">
            <v>39303</v>
          </cell>
          <cell r="K712">
            <v>39482.115217528444</v>
          </cell>
        </row>
        <row r="713">
          <cell r="A713">
            <v>39304</v>
          </cell>
          <cell r="K713">
            <v>39482.115217528444</v>
          </cell>
        </row>
        <row r="714">
          <cell r="A714">
            <v>39307</v>
          </cell>
          <cell r="K714">
            <v>39482.115217528444</v>
          </cell>
        </row>
        <row r="715">
          <cell r="A715">
            <v>39308</v>
          </cell>
          <cell r="K715">
            <v>75198.032864123437</v>
          </cell>
        </row>
        <row r="716">
          <cell r="A716">
            <v>39309</v>
          </cell>
          <cell r="K716">
            <v>35715.917646594935</v>
          </cell>
        </row>
        <row r="717">
          <cell r="A717">
            <v>39310</v>
          </cell>
          <cell r="K717">
            <v>35715.917646594935</v>
          </cell>
        </row>
        <row r="718">
          <cell r="A718">
            <v>39311</v>
          </cell>
          <cell r="K718">
            <v>35715.917646594935</v>
          </cell>
        </row>
        <row r="719">
          <cell r="A719">
            <v>39314</v>
          </cell>
          <cell r="K719">
            <v>35715.917646594935</v>
          </cell>
        </row>
        <row r="720">
          <cell r="A720">
            <v>39315</v>
          </cell>
          <cell r="K720">
            <v>0</v>
          </cell>
        </row>
        <row r="721">
          <cell r="A721">
            <v>39316</v>
          </cell>
          <cell r="K721">
            <v>0</v>
          </cell>
        </row>
        <row r="722">
          <cell r="A722">
            <v>39317</v>
          </cell>
          <cell r="K722">
            <v>0</v>
          </cell>
        </row>
        <row r="723">
          <cell r="A723">
            <v>39318</v>
          </cell>
          <cell r="K723">
            <v>0</v>
          </cell>
        </row>
        <row r="724">
          <cell r="A724">
            <v>39321</v>
          </cell>
          <cell r="K724">
            <v>0</v>
          </cell>
        </row>
        <row r="725">
          <cell r="A725">
            <v>39322</v>
          </cell>
          <cell r="K725">
            <v>0</v>
          </cell>
        </row>
        <row r="726">
          <cell r="A726">
            <v>39323</v>
          </cell>
          <cell r="K726">
            <v>-35715.917646594942</v>
          </cell>
        </row>
        <row r="727">
          <cell r="A727">
            <v>39324</v>
          </cell>
          <cell r="K727">
            <v>0</v>
          </cell>
        </row>
        <row r="728">
          <cell r="A728">
            <v>39325</v>
          </cell>
          <cell r="K728">
            <v>-35715.917646594942</v>
          </cell>
        </row>
        <row r="729">
          <cell r="A729">
            <v>39328</v>
          </cell>
          <cell r="K729">
            <v>-35715.917646594942</v>
          </cell>
        </row>
        <row r="730">
          <cell r="A730">
            <v>39329</v>
          </cell>
          <cell r="K730">
            <v>-35715.917646594942</v>
          </cell>
        </row>
        <row r="731">
          <cell r="A731">
            <v>39330</v>
          </cell>
          <cell r="K731">
            <v>0</v>
          </cell>
        </row>
        <row r="732">
          <cell r="A732">
            <v>39331</v>
          </cell>
          <cell r="K732">
            <v>-35715.917646594942</v>
          </cell>
        </row>
        <row r="733">
          <cell r="A733">
            <v>39332</v>
          </cell>
          <cell r="K733">
            <v>0</v>
          </cell>
        </row>
        <row r="734">
          <cell r="A734">
            <v>39335</v>
          </cell>
          <cell r="K734">
            <v>-39482.115217528466</v>
          </cell>
        </row>
        <row r="735">
          <cell r="A735">
            <v>39336</v>
          </cell>
          <cell r="K735">
            <v>-83619.364882841372</v>
          </cell>
        </row>
        <row r="736">
          <cell r="A736">
            <v>39337</v>
          </cell>
          <cell r="K736">
            <v>-39482.115217528466</v>
          </cell>
        </row>
        <row r="737">
          <cell r="A737">
            <v>39338</v>
          </cell>
          <cell r="K737">
            <v>-133658.05153734051</v>
          </cell>
        </row>
        <row r="738">
          <cell r="A738">
            <v>39339</v>
          </cell>
          <cell r="K738">
            <v>-133658.05153734051</v>
          </cell>
        </row>
        <row r="739">
          <cell r="A739">
            <v>39342</v>
          </cell>
          <cell r="K739">
            <v>-94175.93631981207</v>
          </cell>
        </row>
        <row r="740">
          <cell r="A740">
            <v>39343</v>
          </cell>
          <cell r="K740">
            <v>-107804.11105281892</v>
          </cell>
        </row>
        <row r="741">
          <cell r="A741">
            <v>39344</v>
          </cell>
          <cell r="K741">
            <v>-44137.249665312891</v>
          </cell>
        </row>
        <row r="742">
          <cell r="A742">
            <v>39345</v>
          </cell>
          <cell r="K742">
            <v>50038.686654499186</v>
          </cell>
        </row>
        <row r="743">
          <cell r="A743">
            <v>39346</v>
          </cell>
          <cell r="K743">
            <v>50038.686654499186</v>
          </cell>
        </row>
        <row r="744">
          <cell r="A744">
            <v>39349</v>
          </cell>
          <cell r="K744">
            <v>50038.686654499186</v>
          </cell>
        </row>
        <row r="745">
          <cell r="A745">
            <v>39350</v>
          </cell>
          <cell r="K745">
            <v>107804.11105281896</v>
          </cell>
        </row>
        <row r="746">
          <cell r="A746">
            <v>39351</v>
          </cell>
          <cell r="K746">
            <v>0</v>
          </cell>
        </row>
        <row r="747">
          <cell r="A747">
            <v>39352</v>
          </cell>
          <cell r="K747">
            <v>0</v>
          </cell>
        </row>
        <row r="748">
          <cell r="A748">
            <v>39353</v>
          </cell>
          <cell r="K748">
            <v>0</v>
          </cell>
        </row>
        <row r="749">
          <cell r="A749">
            <v>39356</v>
          </cell>
          <cell r="K749">
            <v>-50038.686654499157</v>
          </cell>
        </row>
        <row r="750">
          <cell r="A750">
            <v>39357</v>
          </cell>
          <cell r="K750">
            <v>0</v>
          </cell>
        </row>
        <row r="751">
          <cell r="A751">
            <v>39358</v>
          </cell>
          <cell r="K751">
            <v>-50038.686654499157</v>
          </cell>
        </row>
        <row r="752">
          <cell r="A752">
            <v>39359</v>
          </cell>
          <cell r="K752">
            <v>-50038.686654499157</v>
          </cell>
        </row>
        <row r="753">
          <cell r="A753">
            <v>39360</v>
          </cell>
          <cell r="K753">
            <v>119335.28252943631</v>
          </cell>
        </row>
        <row r="754">
          <cell r="A754">
            <v>39363</v>
          </cell>
          <cell r="K754">
            <v>0</v>
          </cell>
        </row>
        <row r="755">
          <cell r="A755">
            <v>39364</v>
          </cell>
          <cell r="K755">
            <v>-50038.686654499157</v>
          </cell>
        </row>
        <row r="756">
          <cell r="A756">
            <v>39365</v>
          </cell>
          <cell r="K756">
            <v>0</v>
          </cell>
        </row>
        <row r="757">
          <cell r="A757">
            <v>39366</v>
          </cell>
          <cell r="K757">
            <v>0</v>
          </cell>
        </row>
        <row r="758">
          <cell r="A758">
            <v>39367</v>
          </cell>
          <cell r="K758">
            <v>-169373.96918393546</v>
          </cell>
        </row>
        <row r="759">
          <cell r="A759">
            <v>39370</v>
          </cell>
          <cell r="K759">
            <v>0</v>
          </cell>
        </row>
        <row r="760">
          <cell r="A760">
            <v>39371</v>
          </cell>
          <cell r="K760">
            <v>0</v>
          </cell>
        </row>
        <row r="761">
          <cell r="A761">
            <v>39372</v>
          </cell>
          <cell r="K761">
            <v>0</v>
          </cell>
        </row>
        <row r="762">
          <cell r="A762">
            <v>39373</v>
          </cell>
          <cell r="K762">
            <v>0</v>
          </cell>
        </row>
        <row r="763">
          <cell r="A763">
            <v>39374</v>
          </cell>
          <cell r="K763">
            <v>0</v>
          </cell>
        </row>
        <row r="764">
          <cell r="A764">
            <v>39377</v>
          </cell>
          <cell r="K764">
            <v>0</v>
          </cell>
        </row>
        <row r="765">
          <cell r="A765">
            <v>39378</v>
          </cell>
          <cell r="K765">
            <v>0</v>
          </cell>
        </row>
        <row r="766">
          <cell r="A766">
            <v>39379</v>
          </cell>
          <cell r="K766">
            <v>0</v>
          </cell>
        </row>
        <row r="767">
          <cell r="A767">
            <v>39380</v>
          </cell>
          <cell r="K767">
            <v>0</v>
          </cell>
        </row>
        <row r="768">
          <cell r="A768">
            <v>39381</v>
          </cell>
          <cell r="K768">
            <v>0</v>
          </cell>
        </row>
        <row r="769">
          <cell r="A769">
            <v>39384</v>
          </cell>
          <cell r="K769">
            <v>0</v>
          </cell>
        </row>
        <row r="770">
          <cell r="A770">
            <v>39385</v>
          </cell>
          <cell r="K770">
            <v>0</v>
          </cell>
        </row>
        <row r="771">
          <cell r="A771">
            <v>39386</v>
          </cell>
          <cell r="K771">
            <v>94175.936319812099</v>
          </cell>
        </row>
        <row r="772">
          <cell r="A772">
            <v>39387</v>
          </cell>
          <cell r="K772">
            <v>50038.686654499186</v>
          </cell>
        </row>
        <row r="773">
          <cell r="A773">
            <v>39388</v>
          </cell>
          <cell r="K773">
            <v>50038.686654499186</v>
          </cell>
        </row>
        <row r="774">
          <cell r="A774">
            <v>39391</v>
          </cell>
          <cell r="K774">
            <v>0</v>
          </cell>
        </row>
        <row r="775">
          <cell r="A775">
            <v>39392</v>
          </cell>
          <cell r="K775">
            <v>0</v>
          </cell>
        </row>
        <row r="776">
          <cell r="A776">
            <v>39393</v>
          </cell>
          <cell r="K776">
            <v>39482.115217528444</v>
          </cell>
        </row>
        <row r="777">
          <cell r="A777">
            <v>39394</v>
          </cell>
          <cell r="K777">
            <v>119335.28252943631</v>
          </cell>
        </row>
        <row r="778">
          <cell r="A778">
            <v>39395</v>
          </cell>
          <cell r="K778">
            <v>83619.364882841342</v>
          </cell>
        </row>
        <row r="779">
          <cell r="A779">
            <v>39398</v>
          </cell>
          <cell r="K779">
            <v>133658.05153734057</v>
          </cell>
        </row>
        <row r="780">
          <cell r="A780">
            <v>39399</v>
          </cell>
          <cell r="K780">
            <v>133658.05153734057</v>
          </cell>
        </row>
        <row r="781">
          <cell r="A781">
            <v>39400</v>
          </cell>
          <cell r="K781">
            <v>-39482.115217528466</v>
          </cell>
        </row>
        <row r="782">
          <cell r="A782">
            <v>39401</v>
          </cell>
          <cell r="K782">
            <v>-75198.032864123437</v>
          </cell>
        </row>
        <row r="783">
          <cell r="A783">
            <v>39402</v>
          </cell>
          <cell r="K783">
            <v>-83619.364882841372</v>
          </cell>
        </row>
        <row r="784">
          <cell r="A784">
            <v>39405</v>
          </cell>
          <cell r="K784">
            <v>-52021.527908517877</v>
          </cell>
        </row>
        <row r="785">
          <cell r="A785">
            <v>39406</v>
          </cell>
          <cell r="K785">
            <v>-83151.744431326704</v>
          </cell>
        </row>
        <row r="786">
          <cell r="A786">
            <v>39407</v>
          </cell>
          <cell r="K786">
            <v>-58589.013519010994</v>
          </cell>
        </row>
        <row r="787">
          <cell r="A787">
            <v>39408</v>
          </cell>
          <cell r="K787">
            <v>-27458.796996202145</v>
          </cell>
        </row>
        <row r="788">
          <cell r="A788">
            <v>39409</v>
          </cell>
          <cell r="K788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&amp;RV Original data"/>
      <sheetName val="Licence Tracker - Project"/>
      <sheetName val="Mapping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&amp;RV Original data"/>
      <sheetName val="Licence Tracker - Project"/>
      <sheetName val="Mapping"/>
    </sheetNames>
    <sheetDataSet>
      <sheetData sheetId="0"/>
      <sheetData sheetId="1"/>
      <sheetData sheetId="2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ping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pping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cence Tracker - Project All"/>
      <sheetName val="Mapping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&amp;RV Original data"/>
      <sheetName val="Licence Tracker - Project"/>
      <sheetName val="Mapping"/>
    </sheetNames>
    <sheetDataSet>
      <sheetData sheetId="0"/>
      <sheetData sheetId="1"/>
      <sheetData sheetId="2">
        <row r="3">
          <cell r="A3" t="str">
            <v>11kV Network Circuit Breakers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&amp;RV Original data"/>
      <sheetName val="Licence Tracker - Project"/>
      <sheetName val="Mapping"/>
    </sheetNames>
    <sheetDataSet>
      <sheetData sheetId="0"/>
      <sheetData sheetId="1"/>
      <sheetData sheetId="2">
        <row r="3">
          <cell r="A3" t="str">
            <v>11kV Network Circuit Breakers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pping"/>
    </sheetNames>
    <sheetDataSet>
      <sheetData sheetId="0" refreshError="1"/>
      <sheetData sheetId="1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ce Tracker - Project All"/>
      <sheetName val="Mapping"/>
    </sheetNames>
    <sheetDataSet>
      <sheetData sheetId="0" refreshError="1"/>
      <sheetData sheetId="1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ce Tracker - Project All"/>
      <sheetName val="Mapping"/>
    </sheetNames>
    <sheetDataSet>
      <sheetData sheetId="0"/>
      <sheetData sheetId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ping"/>
      <sheetName val="LI&amp;RV Original data"/>
      <sheetName val="Licence Tracker - Projec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ping"/>
    </sheetNames>
    <sheetDataSet>
      <sheetData sheetId="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ping"/>
    </sheetNames>
    <sheetDataSet>
      <sheetData sheetId="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&amp;RV Original data"/>
      <sheetName val="Licence Tracker - Project"/>
      <sheetName val="Mapping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ce Tracker - Project All"/>
      <sheetName val="Mapping"/>
    </sheetNames>
    <sheetDataSet>
      <sheetData sheetId="0" refreshError="1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ghes, Liam" refreshedDate="44236.563626967596" createdVersion="6" refreshedVersion="6" minRefreshableVersion="3" recordCount="39" xr:uid="{FD2B99A4-A24D-42D9-835D-C0F8A0736019}">
  <cacheSource type="worksheet">
    <worksheetSource ref="D3:M34" sheet="Licence Tracker - Project All"/>
  </cacheSource>
  <cacheFields count="11">
    <cacheField name="Project Name" numFmtId="0">
      <sharedItems/>
    </cacheField>
    <cacheField name="Project ID" numFmtId="0">
      <sharedItems containsString="0" containsBlank="1" containsNumber="1" containsInteger="1" minValue="2100003162" maxValue="2100821051"/>
    </cacheField>
    <cacheField name="ESQCR - Y/N" numFmtId="0">
      <sharedItems/>
    </cacheField>
    <cacheField name="Asset Type" numFmtId="0">
      <sharedItems count="11">
        <s v="LV Link Boxes Modernisation"/>
        <s v="LV ESQCR"/>
        <s v="LV OHL Service"/>
        <s v="Poles - LV Pole replacement"/>
        <s v="UG Cut Out (Metered) "/>
        <s v="Poles - 11kV pole replacement"/>
        <s v="11kV PM Transformers"/>
        <s v="11kV OHL Circuit Refurbishment"/>
        <s v="11kV ESQCR"/>
        <s v="11kV OHL Conductor Modernisation"/>
        <s v="LV OHL Circuit Refurbishment"/>
      </sharedItems>
    </cacheField>
    <cacheField name="Addition/_x000a_Disposal" numFmtId="0">
      <sharedItems containsBlank="1" count="3">
        <s v="Addition"/>
        <s v="Disposal"/>
        <m/>
      </sharedItems>
    </cacheField>
    <cacheField name="SPEN/Named Contractor" numFmtId="0">
      <sharedItems/>
    </cacheField>
    <cacheField name="Metric" numFmtId="0">
      <sharedItems/>
    </cacheField>
    <cacheField name="Outputs_x000a_Category" numFmtId="0">
      <sharedItems/>
    </cacheField>
    <cacheField name="IT / Manual" numFmtId="0">
      <sharedItems/>
    </cacheField>
    <cacheField name="1" numFmtId="0">
      <sharedItems containsNonDate="0" containsString="0" containsBlank="1"/>
    </cacheField>
    <cacheField name="Volume Delivered" numFmtId="0">
      <sharedItems containsSemiMixedTypes="0" containsString="0" containsNumber="1" minValue="0" maxValue="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s v="ADJ 15 LORNE STREET, WREXHAM, LL11 2LR"/>
    <n v="2100726237"/>
    <s v="N"/>
    <x v="0"/>
    <x v="0"/>
    <s v="SPEN"/>
    <s v="No. of Link Boxes"/>
    <s v="FR"/>
    <s v="IT"/>
    <m/>
    <n v="1"/>
  </r>
  <r>
    <s v="ADJ 15 LORNE STREET, WREXHAM, LL11 2LR"/>
    <n v="2100726237"/>
    <s v="N"/>
    <x v="0"/>
    <x v="1"/>
    <s v="SPEN"/>
    <s v="No. of Link Boxes"/>
    <s v="FR"/>
    <s v="IT"/>
    <m/>
    <n v="1"/>
  </r>
  <r>
    <s v="53 RHOSDDU ROAD, WREXHAM, LL11 2NW"/>
    <n v="2100726239"/>
    <s v="N"/>
    <x v="0"/>
    <x v="0"/>
    <s v="SPEN"/>
    <s v="No. of Link Boxes"/>
    <s v="FR"/>
    <s v="IT"/>
    <m/>
    <n v="1"/>
  </r>
  <r>
    <s v="53 RHOSDDU ROAD, WREXHAM, LL11 2NW"/>
    <n v="2100726239"/>
    <s v="N"/>
    <x v="0"/>
    <x v="1"/>
    <s v="SPEN"/>
    <s v="No. of Link Boxes"/>
    <s v="FR"/>
    <s v="IT"/>
    <m/>
    <n v="1"/>
  </r>
  <r>
    <s v="OS SALTNEY FERRY HOTEL, CHESTER ROAD, SALTNEY FERRY, CHESTER, CH4 0AG"/>
    <n v="2100664494"/>
    <s v="N"/>
    <x v="0"/>
    <x v="0"/>
    <s v="SPEN"/>
    <s v="No. of Link Boxes"/>
    <s v="FR"/>
    <s v="IT"/>
    <m/>
    <n v="1"/>
  </r>
  <r>
    <s v="OS SALTNEY FERRY HOTEL, CHESTER ROAD, SALTNEY FERRY, CHESTER, CH4 0AG"/>
    <n v="2100664494"/>
    <s v="N"/>
    <x v="0"/>
    <x v="1"/>
    <s v="SPEN"/>
    <s v="No. of Link Boxes"/>
    <s v="FR"/>
    <s v="IT"/>
    <m/>
    <n v="1"/>
  </r>
  <r>
    <s v="opp the 4 dogs, BOX Lane , WREXHAM, LL11 2SN"/>
    <n v="2100786918"/>
    <s v="N"/>
    <x v="0"/>
    <x v="0"/>
    <s v="SPEN"/>
    <s v="No. of Link Boxes"/>
    <s v="FR"/>
    <s v="IT"/>
    <m/>
    <n v="1"/>
  </r>
  <r>
    <s v="opp the 4 dogs, BOX Lane , WREXHAM, LL11 2SN"/>
    <n v="2100786918"/>
    <s v="N"/>
    <x v="0"/>
    <x v="1"/>
    <s v="SPEN"/>
    <s v="No. of Link Boxes"/>
    <s v="FR"/>
    <s v="IT"/>
    <m/>
    <n v="1"/>
  </r>
  <r>
    <s v="OPP 79 RHOSDDU ROAD, WREXHAM, LL11 2NW"/>
    <n v="2100664536"/>
    <s v="N"/>
    <x v="0"/>
    <x v="0"/>
    <s v="SPEN"/>
    <s v="No. of Link Boxes"/>
    <s v="FR"/>
    <s v="IT"/>
    <m/>
    <n v="1"/>
  </r>
  <r>
    <s v="19 TRELAWNEY AVENUE, FLINT, CH6 5JD   2w 185 tails"/>
    <n v="2100821051"/>
    <s v="N"/>
    <x v="0"/>
    <x v="0"/>
    <s v="SPEN"/>
    <s v="No. of Link Boxes"/>
    <s v="FR"/>
    <s v="IT"/>
    <m/>
    <n v="1"/>
  </r>
  <r>
    <s v="OPP 79 RHOSDDU ROAD, WREXHAM, LL11 2NW"/>
    <n v="2100664536"/>
    <s v="N"/>
    <x v="0"/>
    <x v="1"/>
    <s v="SPEN"/>
    <s v="No. of Link Boxes"/>
    <s v="FR"/>
    <s v="IT"/>
    <m/>
    <n v="1"/>
  </r>
  <r>
    <s v="19 TRELAWNEY AVENUE, FLINT, CH6 5JD   2w 185 tails"/>
    <n v="2100821051"/>
    <s v="N"/>
    <x v="0"/>
    <x v="1"/>
    <s v="SPEN"/>
    <s v="No. of Link Boxes"/>
    <s v="FR"/>
    <s v="IT"/>
    <m/>
    <n v="1"/>
  </r>
  <r>
    <s v="ESQCR TILE WORK"/>
    <m/>
    <s v="Y"/>
    <x v="1"/>
    <x v="2"/>
    <s v="Network Plus"/>
    <s v=""/>
    <s v=""/>
    <s v=""/>
    <m/>
    <n v="38"/>
  </r>
  <r>
    <s v="ESQCR TILE WORK"/>
    <m/>
    <s v="Y"/>
    <x v="1"/>
    <x v="2"/>
    <s v="Network Plus"/>
    <s v=""/>
    <s v=""/>
    <s v=""/>
    <m/>
    <n v="61"/>
  </r>
  <r>
    <s v="SOR - MIN YR ABER - 04/01/21"/>
    <n v="2100444098"/>
    <s v="Y"/>
    <x v="2"/>
    <x v="1"/>
    <s v="Network Plus"/>
    <s v="No. of LV Services"/>
    <s v="FR"/>
    <s v="MANUAL"/>
    <m/>
    <n v="1"/>
  </r>
  <r>
    <s v="SOR - MIN YR ABER - 04/01/21"/>
    <n v="2100444098"/>
    <s v="Y"/>
    <x v="2"/>
    <x v="0"/>
    <s v="Network Plus"/>
    <s v="No. of LV Services"/>
    <s v="FR"/>
    <s v="MANUAL"/>
    <m/>
    <n v="1"/>
  </r>
  <r>
    <s v="SOR - MIN YR ABER - 04/01/21"/>
    <n v="2100444098"/>
    <s v="Y"/>
    <x v="3"/>
    <x v="2"/>
    <s v="Network Plus"/>
    <s v="No. of LV Poles"/>
    <s v="HI"/>
    <s v="IT"/>
    <m/>
    <n v="0"/>
  </r>
  <r>
    <s v="SOR - MIN YR ABER - 04/01/21"/>
    <n v="2100444098"/>
    <s v="Y"/>
    <x v="4"/>
    <x v="2"/>
    <s v="Network Plus"/>
    <s v="No. of UG Cutouts"/>
    <s v="FR"/>
    <s v="MANUAL"/>
    <m/>
    <n v="0"/>
  </r>
  <r>
    <s v="ESQCR TILE WORK"/>
    <m/>
    <s v="Y"/>
    <x v="1"/>
    <x v="2"/>
    <s v="Network Plus"/>
    <s v=""/>
    <s v=""/>
    <s v=""/>
    <m/>
    <n v="81"/>
  </r>
  <r>
    <s v="ESQCR TILE WORK"/>
    <m/>
    <s v="Y"/>
    <x v="1"/>
    <x v="2"/>
    <s v="Network Plus"/>
    <s v=""/>
    <s v=""/>
    <s v=""/>
    <m/>
    <n v="42"/>
  </r>
  <r>
    <s v="Aberdyfi - Tywyn L589 - Outage 1 - 02/02/2021"/>
    <n v="2100003162"/>
    <s v="N"/>
    <x v="5"/>
    <x v="0"/>
    <s v="Network Plus"/>
    <s v="No. of 11kV Poles"/>
    <s v="HI"/>
    <s v="IT"/>
    <m/>
    <n v="7"/>
  </r>
  <r>
    <s v="Aberdyfi - Tywyn L589 - Outage 1 - 02/02/2021"/>
    <n v="2100003162"/>
    <s v="N"/>
    <x v="5"/>
    <x v="1"/>
    <s v="Network Plus"/>
    <s v="No. of 11kV Poles"/>
    <s v="HI"/>
    <s v="IT"/>
    <m/>
    <n v="7"/>
  </r>
  <r>
    <s v="Aberdyfi - Tywyn L589 - Outage 1 - 02/02/2021"/>
    <n v="2100003162"/>
    <s v="N"/>
    <x v="6"/>
    <x v="0"/>
    <s v="Network Plus"/>
    <s v="No. of PM Tx"/>
    <s v="FR"/>
    <s v="IT"/>
    <m/>
    <n v="1"/>
  </r>
  <r>
    <s v="Aberdyfi - Tywyn L589 - Outage 1 - 02/02/2021"/>
    <n v="2100003162"/>
    <s v="N"/>
    <x v="6"/>
    <x v="1"/>
    <s v="Network Plus"/>
    <s v="No. of PM Tx"/>
    <s v="FR"/>
    <s v="IT"/>
    <m/>
    <n v="1"/>
  </r>
  <r>
    <s v="Aberdyfi - Tywyn L589 - Outage 1 - 02/02/2021"/>
    <n v="2100003162"/>
    <s v="N"/>
    <x v="7"/>
    <x v="2"/>
    <s v="Network Plus"/>
    <s v="No.of Poles"/>
    <s v="FR"/>
    <s v="MANUAL"/>
    <m/>
    <n v="12"/>
  </r>
  <r>
    <s v="Aberdyfi - Tywyn L589 - Outage 2 - 03/02/2022"/>
    <n v="2100003162"/>
    <s v="N"/>
    <x v="5"/>
    <x v="0"/>
    <s v="Network Plus"/>
    <s v="No. of 11kV Poles"/>
    <s v="HI"/>
    <s v="IT"/>
    <m/>
    <n v="5"/>
  </r>
  <r>
    <s v="Aberdyfi - Tywyn L589 - Outage 2 - 03/02/2022"/>
    <n v="2100003162"/>
    <s v="N"/>
    <x v="5"/>
    <x v="1"/>
    <s v="Network Plus"/>
    <s v="No. of 11kV Poles"/>
    <s v="HI"/>
    <s v="IT"/>
    <m/>
    <n v="5"/>
  </r>
  <r>
    <s v="Aberdyfi - Tywyn L589 - Outage 2 - 03/02/2022"/>
    <n v="2100003162"/>
    <s v="N"/>
    <x v="6"/>
    <x v="0"/>
    <s v="Network Plus"/>
    <s v="No. of PM Tx"/>
    <s v="FR"/>
    <s v="IT"/>
    <m/>
    <n v="2"/>
  </r>
  <r>
    <s v="Aberdyfi - Tywyn L589 - Outage 2 - 03/02/2022"/>
    <n v="2100003162"/>
    <s v="N"/>
    <x v="6"/>
    <x v="1"/>
    <s v="Network Plus"/>
    <s v="No. of PM Tx"/>
    <s v="FR"/>
    <s v="IT"/>
    <m/>
    <n v="2"/>
  </r>
  <r>
    <s v="Aberdyfi - Tywyn L589 - Outage 2 - 03/02/2022"/>
    <n v="2100003162"/>
    <s v="Y"/>
    <x v="8"/>
    <x v="2"/>
    <s v="Network Plus"/>
    <s v=""/>
    <s v=""/>
    <s v=""/>
    <m/>
    <n v="1"/>
  </r>
  <r>
    <s v="Aberdyfi - Tywyn L589 - Outage 2 - 03/02/2022"/>
    <n v="2100003162"/>
    <s v="N"/>
    <x v="9"/>
    <x v="0"/>
    <s v="Network Plus"/>
    <s v="km of 11kV Conductor"/>
    <s v="FR"/>
    <s v="IT"/>
    <m/>
    <n v="0.32"/>
  </r>
  <r>
    <s v="Aberdyfi - Tywyn L589 - Outage 2 - 03/02/2022"/>
    <n v="2100003162"/>
    <s v="N"/>
    <x v="9"/>
    <x v="1"/>
    <s v="Network Plus"/>
    <s v="km of 11kV Conductor"/>
    <s v="FR"/>
    <s v="IT"/>
    <m/>
    <n v="0.32"/>
  </r>
  <r>
    <s v="Aberdyfi - Tywyn L589 - Outage 2 - 03/02/2022"/>
    <n v="2100003162"/>
    <s v="N"/>
    <x v="10"/>
    <x v="2"/>
    <s v="Network Plus"/>
    <s v="No.of Poles"/>
    <s v="FR"/>
    <s v="MANUAL"/>
    <m/>
    <n v="1"/>
  </r>
  <r>
    <s v="Aberdyfi - Tywyn L589 - Outage 6 - 04/02/2022"/>
    <n v="2100003162"/>
    <s v="N"/>
    <x v="5"/>
    <x v="0"/>
    <s v="Network Plus"/>
    <s v="No. of 11kV Poles"/>
    <s v="HI"/>
    <s v="IT"/>
    <m/>
    <n v="9"/>
  </r>
  <r>
    <s v="Aberdyfi - Tywyn L589 - Outage 6 - 04/02/2022"/>
    <n v="2100003162"/>
    <s v="N"/>
    <x v="5"/>
    <x v="1"/>
    <s v="Network Plus"/>
    <s v="No. of 11kV Poles"/>
    <s v="HI"/>
    <s v="IT"/>
    <m/>
    <n v="9"/>
  </r>
  <r>
    <s v="Aberdyfi - Tywyn L589 - Outage 6 - 04/02/2022"/>
    <n v="2100003162"/>
    <s v="N"/>
    <x v="6"/>
    <x v="0"/>
    <s v="Network Plus"/>
    <s v="No. of PM Tx"/>
    <s v="FR"/>
    <s v="IT"/>
    <m/>
    <n v="1"/>
  </r>
  <r>
    <s v="Aberdyfi - Tywyn L589 - Outage 6 - 04/02/2022"/>
    <n v="2100003162"/>
    <s v="N"/>
    <x v="6"/>
    <x v="1"/>
    <s v="Network Plus"/>
    <s v="No. of PM Tx"/>
    <s v="FR"/>
    <s v="IT"/>
    <m/>
    <n v="1"/>
  </r>
  <r>
    <s v="Aberdyfi - Tywyn L589 - Outage 6 - 04/02/2022"/>
    <n v="2100003162"/>
    <s v="Y"/>
    <x v="8"/>
    <x v="2"/>
    <s v="Network Plus"/>
    <s v=""/>
    <s v=""/>
    <s v=""/>
    <m/>
    <n v="1"/>
  </r>
  <r>
    <s v="Aberdyfi - Tywyn L589 - Outage 6 - 04/02/2022"/>
    <n v="2100003162"/>
    <s v="N"/>
    <x v="7"/>
    <x v="2"/>
    <s v="Network Plus"/>
    <s v="No.of Poles"/>
    <s v="FR"/>
    <s v="MANUAL"/>
    <m/>
    <n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B286E6-EE76-4F16-A186-9A9D77000F1A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9" firstHeaderRow="1" firstDataRow="1" firstDataCol="1" rowPageCount="1" colPageCount="1"/>
  <pivotFields count="11">
    <pivotField showAll="0"/>
    <pivotField showAll="0"/>
    <pivotField showAll="0"/>
    <pivotField axis="axisRow" showAll="0">
      <items count="12">
        <item x="8"/>
        <item x="7"/>
        <item x="9"/>
        <item x="6"/>
        <item x="1"/>
        <item x="0"/>
        <item x="10"/>
        <item x="2"/>
        <item x="5"/>
        <item x="3"/>
        <item x="4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3"/>
  </rowFields>
  <rowItems count="6">
    <i>
      <x v="2"/>
    </i>
    <i>
      <x v="3"/>
    </i>
    <i>
      <x v="5"/>
    </i>
    <i>
      <x v="7"/>
    </i>
    <i>
      <x v="8"/>
    </i>
    <i t="grand">
      <x/>
    </i>
  </rowItems>
  <colItems count="1">
    <i/>
  </colItems>
  <pageFields count="1">
    <pageField fld="4" item="1" hier="-1"/>
  </pageFields>
  <dataFields count="1">
    <dataField name="Sum of Volume Delivered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7000DE-DD9C-4CB4-88AD-8C700429944D}" name="EmpTable" displayName="EmpTable" ref="A3:O626" totalsRowShown="0" dataDxfId="4" tableBorderDxfId="16">
  <autoFilter ref="A3:O626" xr:uid="{3F0F002E-0258-4B5A-87DF-4159172F578D}"/>
  <tableColumns count="15">
    <tableColumn id="1" xr3:uid="{E4A84F72-7744-47DB-BA92-D592315DFB9C}" name="District" dataDxfId="15"/>
    <tableColumn id="2" xr3:uid="{E6D73675-8040-4814-89E9-E781023C1FF0}" name="Month" dataDxfId="14">
      <calculatedColumnFormula>TEXT($N4,"mmm")</calculatedColumnFormula>
    </tableColumn>
    <tableColumn id="3" xr3:uid="{937B61EB-847E-4CA3-910C-8606A31EF902}" name="Week" dataDxfId="13">
      <calculatedColumnFormula>WEEKNUM($N4)</calculatedColumnFormula>
    </tableColumn>
    <tableColumn id="4" xr3:uid="{9B4D92FD-AA20-4922-8E5B-6C31C9C661BC}" name="Project Name" dataDxfId="12"/>
    <tableColumn id="5" xr3:uid="{9D553491-24A1-4F24-BC18-2F2F1CA3E4CA}" name="Project ID" dataDxfId="11"/>
    <tableColumn id="6" xr3:uid="{7DCC2E76-C272-46C6-8675-7E4FAA190DC0}" name="Asset Type" dataDxfId="10"/>
    <tableColumn id="7" xr3:uid="{BD7518D2-D81C-4A12-BC53-510E0CA7E718}" name="Addition/Disposal" dataDxfId="9"/>
    <tableColumn id="8" xr3:uid="{0A803464-A99E-46AA-B770-6A8823B55B13}" name="SPEN/Named Contractor" dataDxfId="8"/>
    <tableColumn id="9" xr3:uid="{9D86ACFC-6739-437A-A9D3-26DB9AC17215}" name="Metric" dataDxfId="7">
      <calculatedColumnFormula>IFERROR(VLOOKUP(F4,Mapping!$A$3:$C$51,2,FALSE),"")</calculatedColumnFormula>
    </tableColumn>
    <tableColumn id="10" xr3:uid="{D01CE880-18FF-4822-87D1-85F32F50A094}" name="Outputs Category" dataDxfId="6">
      <calculatedColumnFormula>IFERROR(VLOOKUP(F4,Mapping!$A$3:$C$51,3,FALSE),"")</calculatedColumnFormula>
    </tableColumn>
    <tableColumn id="11" xr3:uid="{F5A4C26C-1E4E-4E88-8A49-A61A07C8F73E}" name="IT / Manual" dataDxfId="5">
      <calculatedColumnFormula>IFERROR(VLOOKUP(F4,Mapping!$A$3:$D$51,4,FALSE),"")</calculatedColumnFormula>
    </tableColumn>
    <tableColumn id="12" xr3:uid="{7137EC07-93CF-46DA-B7F0-0D1C4FDA8807}" name="1" dataDxfId="3"/>
    <tableColumn id="13" xr3:uid="{E0C0C6CE-BFAC-4651-BE74-18FE5E10EDD4}" name="Volume Delivered" dataDxfId="2"/>
    <tableColumn id="14" xr3:uid="{FCE3886E-9372-4F47-94F9-38793F5793D9}" name="Commission Date" dataDxfId="1"/>
    <tableColumn id="15" xr3:uid="{13DDC62A-EBCD-43BE-8CDF-7361DBA993B1}" name="DMR Submission 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2B85-E079-4062-909A-07300678A72C}">
  <sheetPr codeName="Sheet1"/>
  <dimension ref="A1:B9"/>
  <sheetViews>
    <sheetView workbookViewId="0">
      <selection activeCell="A3" sqref="A3"/>
    </sheetView>
  </sheetViews>
  <sheetFormatPr defaultRowHeight="12.75" x14ac:dyDescent="0.2"/>
  <cols>
    <col min="1" max="1" width="31.42578125" bestFit="1" customWidth="1"/>
    <col min="2" max="2" width="24.7109375" bestFit="1" customWidth="1"/>
  </cols>
  <sheetData>
    <row r="1" spans="1:2" x14ac:dyDescent="0.2">
      <c r="A1" s="52" t="s">
        <v>106</v>
      </c>
      <c r="B1" s="51" t="s">
        <v>104</v>
      </c>
    </row>
    <row r="3" spans="1:2" x14ac:dyDescent="0.2">
      <c r="A3" s="52" t="s">
        <v>130</v>
      </c>
      <c r="B3" t="s">
        <v>132</v>
      </c>
    </row>
    <row r="4" spans="1:2" x14ac:dyDescent="0.2">
      <c r="A4" s="1" t="s">
        <v>32</v>
      </c>
      <c r="B4" s="33">
        <v>0.32</v>
      </c>
    </row>
    <row r="5" spans="1:2" x14ac:dyDescent="0.2">
      <c r="A5" s="1" t="s">
        <v>33</v>
      </c>
      <c r="B5" s="33">
        <v>4</v>
      </c>
    </row>
    <row r="6" spans="1:2" x14ac:dyDescent="0.2">
      <c r="A6" s="1" t="s">
        <v>38</v>
      </c>
      <c r="B6" s="33">
        <v>6</v>
      </c>
    </row>
    <row r="7" spans="1:2" x14ac:dyDescent="0.2">
      <c r="A7" s="1" t="s">
        <v>37</v>
      </c>
      <c r="B7" s="33">
        <v>1</v>
      </c>
    </row>
    <row r="8" spans="1:2" x14ac:dyDescent="0.2">
      <c r="A8" s="1" t="s">
        <v>23</v>
      </c>
      <c r="B8" s="33">
        <v>21</v>
      </c>
    </row>
    <row r="9" spans="1:2" x14ac:dyDescent="0.2">
      <c r="A9" s="1" t="s">
        <v>131</v>
      </c>
      <c r="B9" s="33">
        <v>32.32</v>
      </c>
    </row>
  </sheetData>
  <pageMargins left="0.7" right="0.7" top="0.75" bottom="0.75" header="0.3" footer="0.3"/>
  <pageSetup paperSize="9" orientation="portrait" r:id="rId2"/>
  <headerFooter>
    <oddFooter>&amp;C&amp;1#&amp;"Calibri"&amp;12&amp;K008000Internal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1768F-2983-4CA5-A872-96FF495FF79C}">
  <sheetPr codeName="Sheet6"/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0.59999389629810485"/>
  </sheetPr>
  <dimension ref="A1:O626"/>
  <sheetViews>
    <sheetView showGridLines="0" tabSelected="1" topLeftCell="G1" zoomScale="90" zoomScaleNormal="90" workbookViewId="0">
      <selection activeCell="M2" sqref="M2"/>
    </sheetView>
  </sheetViews>
  <sheetFormatPr defaultColWidth="16.42578125" defaultRowHeight="14.25" customHeight="1" x14ac:dyDescent="0.2"/>
  <cols>
    <col min="1" max="1" width="13.5703125" customWidth="1"/>
    <col min="2" max="2" width="11.28515625" style="31" customWidth="1"/>
    <col min="3" max="3" width="9.7109375" style="33" customWidth="1"/>
    <col min="4" max="4" width="42.42578125" style="1" bestFit="1" customWidth="1"/>
    <col min="5" max="5" width="15.85546875" style="28" customWidth="1"/>
    <col min="6" max="6" width="43.42578125" bestFit="1" customWidth="1"/>
    <col min="7" max="7" width="11.28515625" style="26" customWidth="1"/>
    <col min="8" max="8" width="25.140625" style="30" customWidth="1"/>
    <col min="9" max="9" width="27.7109375" style="11" customWidth="1"/>
    <col min="10" max="10" width="9.140625" style="11" bestFit="1" customWidth="1"/>
    <col min="11" max="11" width="12.7109375" style="11" customWidth="1"/>
    <col min="12" max="12" width="4.28515625" style="11" customWidth="1"/>
    <col min="13" max="13" width="18.85546875" style="11" customWidth="1"/>
    <col min="14" max="14" width="26.28515625" style="34" customWidth="1"/>
    <col min="15" max="15" width="31.140625" style="34" customWidth="1"/>
  </cols>
  <sheetData>
    <row r="1" spans="1:15" ht="14.25" customHeight="1" thickBot="1" x14ac:dyDescent="0.25">
      <c r="A1" s="12"/>
      <c r="B1" s="13"/>
      <c r="C1" s="32"/>
      <c r="D1" s="13"/>
      <c r="E1" s="27"/>
      <c r="F1" s="13"/>
      <c r="G1" s="15"/>
      <c r="H1" s="29"/>
      <c r="I1" s="15"/>
      <c r="J1" s="13"/>
      <c r="K1" s="14"/>
      <c r="L1" s="31"/>
      <c r="M1" s="133"/>
      <c r="N1" s="134"/>
      <c r="O1" s="135"/>
    </row>
    <row r="2" spans="1:15" ht="14.25" customHeight="1" thickBot="1" x14ac:dyDescent="0.25">
      <c r="A2" s="42">
        <f ca="1">TODAY()</f>
        <v>44550</v>
      </c>
      <c r="B2" s="44"/>
      <c r="C2" s="45"/>
      <c r="D2" s="46" t="e">
        <f>TEXT(#REF!,"mmm")</f>
        <v>#REF!</v>
      </c>
      <c r="E2" s="47"/>
      <c r="F2" s="46"/>
      <c r="G2" s="46"/>
      <c r="H2" s="47"/>
      <c r="I2" s="46"/>
      <c r="J2" s="48"/>
      <c r="K2" s="43"/>
      <c r="L2" s="31"/>
      <c r="M2" s="139"/>
      <c r="N2" s="38"/>
      <c r="O2" s="39"/>
    </row>
    <row r="3" spans="1:15" ht="45" customHeight="1" x14ac:dyDescent="0.2">
      <c r="A3" s="53" t="s">
        <v>0</v>
      </c>
      <c r="B3" s="36" t="s">
        <v>108</v>
      </c>
      <c r="C3" s="49" t="s">
        <v>109</v>
      </c>
      <c r="D3" s="36" t="s">
        <v>60</v>
      </c>
      <c r="E3" s="36" t="s">
        <v>61</v>
      </c>
      <c r="F3" s="36" t="s">
        <v>2</v>
      </c>
      <c r="G3" s="36" t="s">
        <v>312</v>
      </c>
      <c r="H3" s="36" t="s">
        <v>107</v>
      </c>
      <c r="I3" s="50" t="s">
        <v>63</v>
      </c>
      <c r="J3" s="50" t="s">
        <v>314</v>
      </c>
      <c r="K3" s="35" t="s">
        <v>44</v>
      </c>
      <c r="L3" s="4" t="s">
        <v>311</v>
      </c>
      <c r="M3" s="40" t="s">
        <v>102</v>
      </c>
      <c r="N3" s="37" t="s">
        <v>62</v>
      </c>
      <c r="O3" s="41" t="s">
        <v>57</v>
      </c>
    </row>
    <row r="4" spans="1:15" ht="14.25" customHeight="1" x14ac:dyDescent="0.2">
      <c r="A4" s="62" t="s">
        <v>310</v>
      </c>
      <c r="B4" s="125" t="str">
        <f>TEXT($N4,"mmm")</f>
        <v>Jan</v>
      </c>
      <c r="C4" s="64">
        <f>WEEKNUM($N4)</f>
        <v>2</v>
      </c>
      <c r="D4" s="65" t="s">
        <v>110</v>
      </c>
      <c r="E4" s="54">
        <v>2100726237</v>
      </c>
      <c r="F4" s="66" t="s">
        <v>38</v>
      </c>
      <c r="G4" s="63" t="s">
        <v>104</v>
      </c>
      <c r="H4" s="61" t="s">
        <v>111</v>
      </c>
      <c r="I4" s="63" t="str">
        <f>IFERROR(VLOOKUP(F4,Mapping!$A$3:$C$51,2,FALSE),"")</f>
        <v>No. of Link Boxes</v>
      </c>
      <c r="J4" s="63" t="str">
        <f>IFERROR(VLOOKUP(F4,Mapping!$A$3:$C$51,3,FALSE),"")</f>
        <v>FR</v>
      </c>
      <c r="K4" s="67" t="str">
        <f>IFERROR(VLOOKUP(F4,Mapping!$A$3:$D$51,4,FALSE),"")</f>
        <v>IT</v>
      </c>
      <c r="L4" s="68"/>
      <c r="M4" s="69">
        <v>1</v>
      </c>
      <c r="N4" s="70">
        <v>44201</v>
      </c>
      <c r="O4" s="71">
        <v>44201</v>
      </c>
    </row>
    <row r="5" spans="1:15" ht="14.25" customHeight="1" x14ac:dyDescent="0.2">
      <c r="A5" s="62" t="s">
        <v>310</v>
      </c>
      <c r="B5" s="125" t="str">
        <f t="shared" ref="B5:B68" si="0">TEXT($N5,"mmm")</f>
        <v>Jan</v>
      </c>
      <c r="C5" s="64">
        <f t="shared" ref="C5:C68" si="1">WEEKNUM($N5)</f>
        <v>3</v>
      </c>
      <c r="D5" s="65" t="s">
        <v>114</v>
      </c>
      <c r="E5" s="54">
        <v>2100726239</v>
      </c>
      <c r="F5" s="66" t="s">
        <v>38</v>
      </c>
      <c r="G5" s="63" t="s">
        <v>103</v>
      </c>
      <c r="H5" s="61" t="s">
        <v>111</v>
      </c>
      <c r="I5" s="63" t="str">
        <f>IFERROR(VLOOKUP(F5,Mapping!$A$3:$C$51,2,FALSE),"")</f>
        <v>No. of Link Boxes</v>
      </c>
      <c r="J5" s="63" t="str">
        <f>IFERROR(VLOOKUP(F5,Mapping!$A$3:$C$51,3,FALSE),"")</f>
        <v>FR</v>
      </c>
      <c r="K5" s="67" t="str">
        <f>IFERROR(VLOOKUP(F5,Mapping!$A$3:$D$51,4,FALSE),"")</f>
        <v>IT</v>
      </c>
      <c r="L5" s="68"/>
      <c r="M5" s="69">
        <v>1</v>
      </c>
      <c r="N5" s="70">
        <v>44208</v>
      </c>
      <c r="O5" s="71">
        <v>44208</v>
      </c>
    </row>
    <row r="6" spans="1:15" ht="14.25" customHeight="1" x14ac:dyDescent="0.2">
      <c r="A6" s="62" t="s">
        <v>310</v>
      </c>
      <c r="B6" s="125" t="str">
        <f t="shared" si="0"/>
        <v>Jan</v>
      </c>
      <c r="C6" s="64">
        <f t="shared" si="1"/>
        <v>3</v>
      </c>
      <c r="D6" s="65" t="s">
        <v>114</v>
      </c>
      <c r="E6" s="54">
        <v>2100726239</v>
      </c>
      <c r="F6" s="66" t="s">
        <v>38</v>
      </c>
      <c r="G6" s="63" t="s">
        <v>104</v>
      </c>
      <c r="H6" s="61" t="s">
        <v>111</v>
      </c>
      <c r="I6" s="63" t="str">
        <f>IFERROR(VLOOKUP(F6,Mapping!$A$3:$C$51,2,FALSE),"")</f>
        <v>No. of Link Boxes</v>
      </c>
      <c r="J6" s="63" t="str">
        <f>IFERROR(VLOOKUP(F6,Mapping!$A$3:$C$51,3,FALSE),"")</f>
        <v>FR</v>
      </c>
      <c r="K6" s="67" t="str">
        <f>IFERROR(VLOOKUP(F6,Mapping!$A$3:$D$51,4,FALSE),"")</f>
        <v>IT</v>
      </c>
      <c r="L6" s="68"/>
      <c r="M6" s="69">
        <v>1</v>
      </c>
      <c r="N6" s="70">
        <v>44208</v>
      </c>
      <c r="O6" s="71">
        <v>44208</v>
      </c>
    </row>
    <row r="7" spans="1:15" ht="14.25" customHeight="1" x14ac:dyDescent="0.2">
      <c r="A7" s="62" t="s">
        <v>310</v>
      </c>
      <c r="B7" s="125" t="str">
        <f t="shared" si="0"/>
        <v>Jan</v>
      </c>
      <c r="C7" s="64">
        <f t="shared" si="1"/>
        <v>4</v>
      </c>
      <c r="D7" s="65" t="s">
        <v>115</v>
      </c>
      <c r="E7" s="54">
        <v>2100664494</v>
      </c>
      <c r="F7" s="66" t="s">
        <v>38</v>
      </c>
      <c r="G7" s="63" t="s">
        <v>103</v>
      </c>
      <c r="H7" s="61" t="s">
        <v>111</v>
      </c>
      <c r="I7" s="63" t="str">
        <f>IFERROR(VLOOKUP(F7,Mapping!$A$3:$C$51,2,FALSE),"")</f>
        <v>No. of Link Boxes</v>
      </c>
      <c r="J7" s="63" t="str">
        <f>IFERROR(VLOOKUP(F7,Mapping!$A$3:$C$51,3,FALSE),"")</f>
        <v>FR</v>
      </c>
      <c r="K7" s="67" t="str">
        <f>IFERROR(VLOOKUP(F7,Mapping!$A$3:$D$51,4,FALSE),"")</f>
        <v>IT</v>
      </c>
      <c r="L7" s="68"/>
      <c r="M7" s="69">
        <v>1</v>
      </c>
      <c r="N7" s="72">
        <v>44215</v>
      </c>
      <c r="O7" s="73">
        <v>44215</v>
      </c>
    </row>
    <row r="8" spans="1:15" ht="14.25" customHeight="1" x14ac:dyDescent="0.2">
      <c r="A8" s="62" t="s">
        <v>310</v>
      </c>
      <c r="B8" s="125" t="str">
        <f t="shared" si="0"/>
        <v>Jan</v>
      </c>
      <c r="C8" s="64">
        <f t="shared" si="1"/>
        <v>4</v>
      </c>
      <c r="D8" s="65" t="s">
        <v>115</v>
      </c>
      <c r="E8" s="54">
        <v>2100664494</v>
      </c>
      <c r="F8" s="66" t="s">
        <v>38</v>
      </c>
      <c r="G8" s="63" t="s">
        <v>104</v>
      </c>
      <c r="H8" s="61" t="s">
        <v>111</v>
      </c>
      <c r="I8" s="63" t="str">
        <f>IFERROR(VLOOKUP(F8,Mapping!$A$3:$C$51,2,FALSE),"")</f>
        <v>No. of Link Boxes</v>
      </c>
      <c r="J8" s="63" t="str">
        <f>IFERROR(VLOOKUP(F8,Mapping!$A$3:$C$51,3,FALSE),"")</f>
        <v>FR</v>
      </c>
      <c r="K8" s="67" t="str">
        <f>IFERROR(VLOOKUP(F8,Mapping!$A$3:$D$51,4,FALSE),"")</f>
        <v>IT</v>
      </c>
      <c r="L8" s="68"/>
      <c r="M8" s="69">
        <v>1</v>
      </c>
      <c r="N8" s="72">
        <v>44215</v>
      </c>
      <c r="O8" s="73">
        <v>44215</v>
      </c>
    </row>
    <row r="9" spans="1:15" ht="14.25" customHeight="1" x14ac:dyDescent="0.2">
      <c r="A9" s="62" t="s">
        <v>310</v>
      </c>
      <c r="B9" s="125" t="str">
        <f t="shared" si="0"/>
        <v>Jan</v>
      </c>
      <c r="C9" s="64">
        <f t="shared" si="1"/>
        <v>4</v>
      </c>
      <c r="D9" s="65" t="s">
        <v>116</v>
      </c>
      <c r="E9" s="54">
        <v>2100786918</v>
      </c>
      <c r="F9" s="66" t="s">
        <v>38</v>
      </c>
      <c r="G9" s="63" t="s">
        <v>103</v>
      </c>
      <c r="H9" s="61" t="s">
        <v>111</v>
      </c>
      <c r="I9" s="63" t="str">
        <f>IFERROR(VLOOKUP(F9,Mapping!$A$3:$C$51,2,FALSE),"")</f>
        <v>No. of Link Boxes</v>
      </c>
      <c r="J9" s="63" t="str">
        <f>IFERROR(VLOOKUP(F9,Mapping!$A$3:$C$51,3,FALSE),"")</f>
        <v>FR</v>
      </c>
      <c r="K9" s="67" t="str">
        <f>IFERROR(VLOOKUP(F9,Mapping!$A$3:$D$51,4,FALSE),"")</f>
        <v>IT</v>
      </c>
      <c r="L9" s="68"/>
      <c r="M9" s="69">
        <v>1</v>
      </c>
      <c r="N9" s="72">
        <v>44219</v>
      </c>
      <c r="O9" s="73">
        <v>44219</v>
      </c>
    </row>
    <row r="10" spans="1:15" ht="14.25" customHeight="1" x14ac:dyDescent="0.2">
      <c r="A10" s="62" t="s">
        <v>310</v>
      </c>
      <c r="B10" s="125" t="str">
        <f t="shared" si="0"/>
        <v>Jan</v>
      </c>
      <c r="C10" s="64">
        <f t="shared" si="1"/>
        <v>4</v>
      </c>
      <c r="D10" s="65" t="s">
        <v>116</v>
      </c>
      <c r="E10" s="54">
        <v>2100786918</v>
      </c>
      <c r="F10" s="66" t="s">
        <v>38</v>
      </c>
      <c r="G10" s="63" t="s">
        <v>104</v>
      </c>
      <c r="H10" s="61" t="s">
        <v>111</v>
      </c>
      <c r="I10" s="63" t="str">
        <f>IFERROR(VLOOKUP(F10,Mapping!$A$3:$C$51,2,FALSE),"")</f>
        <v>No. of Link Boxes</v>
      </c>
      <c r="J10" s="63" t="str">
        <f>IFERROR(VLOOKUP(F10,Mapping!$A$3:$C$51,3,FALSE),"")</f>
        <v>FR</v>
      </c>
      <c r="K10" s="67" t="str">
        <f>IFERROR(VLOOKUP(F10,Mapping!$A$3:$D$51,4,FALSE),"")</f>
        <v>IT</v>
      </c>
      <c r="L10" s="68"/>
      <c r="M10" s="69">
        <v>1</v>
      </c>
      <c r="N10" s="72">
        <v>44219</v>
      </c>
      <c r="O10" s="73">
        <v>44219</v>
      </c>
    </row>
    <row r="11" spans="1:15" ht="14.25" customHeight="1" x14ac:dyDescent="0.2">
      <c r="A11" s="62" t="s">
        <v>310</v>
      </c>
      <c r="B11" s="125" t="str">
        <f t="shared" si="0"/>
        <v>Jan</v>
      </c>
      <c r="C11" s="64">
        <f t="shared" si="1"/>
        <v>4</v>
      </c>
      <c r="D11" s="65" t="s">
        <v>117</v>
      </c>
      <c r="E11" s="54">
        <v>2100664536</v>
      </c>
      <c r="F11" s="66" t="s">
        <v>38</v>
      </c>
      <c r="G11" s="63" t="s">
        <v>103</v>
      </c>
      <c r="H11" s="61" t="s">
        <v>111</v>
      </c>
      <c r="I11" s="63" t="str">
        <f>IFERROR(VLOOKUP(F11,Mapping!$A$3:$C$51,2,FALSE),"")</f>
        <v>No. of Link Boxes</v>
      </c>
      <c r="J11" s="63" t="str">
        <f>IFERROR(VLOOKUP(F11,Mapping!$A$3:$C$51,3,FALSE),"")</f>
        <v>FR</v>
      </c>
      <c r="K11" s="67" t="str">
        <f>IFERROR(VLOOKUP(F11,Mapping!$A$3:$D$51,4,FALSE),"")</f>
        <v>IT</v>
      </c>
      <c r="L11" s="68"/>
      <c r="M11" s="74">
        <v>1</v>
      </c>
      <c r="N11" s="72">
        <v>44219</v>
      </c>
      <c r="O11" s="73">
        <v>44219</v>
      </c>
    </row>
    <row r="12" spans="1:15" ht="14.25" customHeight="1" x14ac:dyDescent="0.2">
      <c r="A12" s="62" t="s">
        <v>310</v>
      </c>
      <c r="B12" s="125" t="str">
        <f t="shared" si="0"/>
        <v>Jan</v>
      </c>
      <c r="C12" s="64">
        <f t="shared" si="1"/>
        <v>4</v>
      </c>
      <c r="D12" s="65" t="s">
        <v>118</v>
      </c>
      <c r="E12" s="54">
        <v>2100821051</v>
      </c>
      <c r="F12" s="66" t="s">
        <v>38</v>
      </c>
      <c r="G12" s="63" t="s">
        <v>103</v>
      </c>
      <c r="H12" s="61" t="s">
        <v>111</v>
      </c>
      <c r="I12" s="63" t="str">
        <f>IFERROR(VLOOKUP(F12,Mapping!$A$3:$C$51,2,FALSE),"")</f>
        <v>No. of Link Boxes</v>
      </c>
      <c r="J12" s="63" t="str">
        <f>IFERROR(VLOOKUP(F12,Mapping!$A$3:$C$51,3,FALSE),"")</f>
        <v>FR</v>
      </c>
      <c r="K12" s="67" t="str">
        <f>IFERROR(VLOOKUP(F12,Mapping!$A$3:$D$51,4,FALSE),"")</f>
        <v>IT</v>
      </c>
      <c r="L12" s="68"/>
      <c r="M12" s="74">
        <v>1</v>
      </c>
      <c r="N12" s="72">
        <v>44219</v>
      </c>
      <c r="O12" s="73">
        <v>44219</v>
      </c>
    </row>
    <row r="13" spans="1:15" s="51" customFormat="1" ht="14.25" customHeight="1" x14ac:dyDescent="0.2">
      <c r="A13" s="62" t="s">
        <v>310</v>
      </c>
      <c r="B13" s="125" t="str">
        <f t="shared" si="0"/>
        <v>Jan</v>
      </c>
      <c r="C13" s="64">
        <f t="shared" si="1"/>
        <v>4</v>
      </c>
      <c r="D13" s="65" t="s">
        <v>117</v>
      </c>
      <c r="E13" s="54">
        <v>2100664536</v>
      </c>
      <c r="F13" s="66" t="s">
        <v>38</v>
      </c>
      <c r="G13" s="63" t="s">
        <v>104</v>
      </c>
      <c r="H13" s="61" t="s">
        <v>111</v>
      </c>
      <c r="I13" s="63" t="str">
        <f>IFERROR(VLOOKUP(F13,Mapping!$A$3:$C$51,2,FALSE),"")</f>
        <v>No. of Link Boxes</v>
      </c>
      <c r="J13" s="63" t="str">
        <f>IFERROR(VLOOKUP(F13,Mapping!$A$3:$C$51,3,FALSE),"")</f>
        <v>FR</v>
      </c>
      <c r="K13" s="67" t="str">
        <f>IFERROR(VLOOKUP(F13,Mapping!$A$3:$D$51,4,FALSE),"")</f>
        <v>IT</v>
      </c>
      <c r="L13" s="68"/>
      <c r="M13" s="74">
        <v>1</v>
      </c>
      <c r="N13" s="72">
        <v>44219</v>
      </c>
      <c r="O13" s="73">
        <v>44219</v>
      </c>
    </row>
    <row r="14" spans="1:15" s="51" customFormat="1" ht="14.25" customHeight="1" x14ac:dyDescent="0.2">
      <c r="A14" s="62" t="s">
        <v>310</v>
      </c>
      <c r="B14" s="125" t="str">
        <f t="shared" si="0"/>
        <v>Jan</v>
      </c>
      <c r="C14" s="64">
        <f t="shared" si="1"/>
        <v>4</v>
      </c>
      <c r="D14" s="65" t="s">
        <v>118</v>
      </c>
      <c r="E14" s="54">
        <v>2100821051</v>
      </c>
      <c r="F14" s="66" t="s">
        <v>38</v>
      </c>
      <c r="G14" s="63" t="s">
        <v>104</v>
      </c>
      <c r="H14" s="61" t="s">
        <v>111</v>
      </c>
      <c r="I14" s="63" t="str">
        <f>IFERROR(VLOOKUP(F14,Mapping!$A$3:$C$51,2,FALSE),"")</f>
        <v>No. of Link Boxes</v>
      </c>
      <c r="J14" s="63" t="str">
        <f>IFERROR(VLOOKUP(F14,Mapping!$A$3:$C$51,3,FALSE),"")</f>
        <v>FR</v>
      </c>
      <c r="K14" s="67" t="str">
        <f>IFERROR(VLOOKUP(F14,Mapping!$A$3:$D$51,4,FALSE),"")</f>
        <v>IT</v>
      </c>
      <c r="L14" s="68"/>
      <c r="M14" s="74">
        <v>1</v>
      </c>
      <c r="N14" s="72">
        <v>44219</v>
      </c>
      <c r="O14" s="73">
        <v>44219</v>
      </c>
    </row>
    <row r="15" spans="1:15" ht="14.25" customHeight="1" x14ac:dyDescent="0.2">
      <c r="A15" s="62" t="s">
        <v>310</v>
      </c>
      <c r="B15" s="125" t="str">
        <f t="shared" si="0"/>
        <v>Jan</v>
      </c>
      <c r="C15" s="64">
        <f t="shared" si="1"/>
        <v>2</v>
      </c>
      <c r="D15" s="75" t="s">
        <v>113</v>
      </c>
      <c r="E15" s="76">
        <v>2100444098</v>
      </c>
      <c r="F15" s="77" t="s">
        <v>37</v>
      </c>
      <c r="G15" s="63" t="s">
        <v>104</v>
      </c>
      <c r="H15" s="77" t="s">
        <v>112</v>
      </c>
      <c r="I15" s="63" t="str">
        <f>IFERROR(VLOOKUP(F15,Mapping!$A$3:$C$51,2,FALSE),"")</f>
        <v>No. of LV Services</v>
      </c>
      <c r="J15" s="63" t="str">
        <f>IFERROR(VLOOKUP(F15,Mapping!$A$3:$C$51,3,FALSE),"")</f>
        <v>FR</v>
      </c>
      <c r="K15" s="67" t="str">
        <f>IFERROR(VLOOKUP(F15,Mapping!$A$3:$D$51,4,FALSE),"")</f>
        <v>MANUAL</v>
      </c>
      <c r="L15" s="68"/>
      <c r="M15" s="78">
        <v>1</v>
      </c>
      <c r="N15" s="79">
        <v>44204</v>
      </c>
      <c r="O15" s="80"/>
    </row>
    <row r="16" spans="1:15" ht="14.25" customHeight="1" x14ac:dyDescent="0.2">
      <c r="A16" s="62" t="s">
        <v>310</v>
      </c>
      <c r="B16" s="125" t="str">
        <f t="shared" si="0"/>
        <v>Jan</v>
      </c>
      <c r="C16" s="64">
        <f t="shared" si="1"/>
        <v>2</v>
      </c>
      <c r="D16" s="75" t="s">
        <v>113</v>
      </c>
      <c r="E16" s="76">
        <v>2100444098</v>
      </c>
      <c r="F16" s="77" t="s">
        <v>37</v>
      </c>
      <c r="G16" s="63" t="s">
        <v>103</v>
      </c>
      <c r="H16" s="77" t="s">
        <v>112</v>
      </c>
      <c r="I16" s="63" t="str">
        <f>IFERROR(VLOOKUP(F16,Mapping!$A$3:$C$51,2,FALSE),"")</f>
        <v>No. of LV Services</v>
      </c>
      <c r="J16" s="63" t="str">
        <f>IFERROR(VLOOKUP(F16,Mapping!$A$3:$C$51,3,FALSE),"")</f>
        <v>FR</v>
      </c>
      <c r="K16" s="67" t="str">
        <f>IFERROR(VLOOKUP(F16,Mapping!$A$3:$D$51,4,FALSE),"")</f>
        <v>MANUAL</v>
      </c>
      <c r="L16" s="68"/>
      <c r="M16" s="78">
        <v>1</v>
      </c>
      <c r="N16" s="79">
        <v>44204</v>
      </c>
      <c r="O16" s="80"/>
    </row>
    <row r="17" spans="1:15" ht="14.25" customHeight="1" x14ac:dyDescent="0.2">
      <c r="A17" s="62" t="s">
        <v>310</v>
      </c>
      <c r="B17" s="125" t="str">
        <f t="shared" si="0"/>
        <v>Jan</v>
      </c>
      <c r="C17" s="64">
        <f t="shared" si="1"/>
        <v>2</v>
      </c>
      <c r="D17" s="75" t="s">
        <v>113</v>
      </c>
      <c r="E17" s="76">
        <v>2100444098</v>
      </c>
      <c r="F17" s="81" t="s">
        <v>39</v>
      </c>
      <c r="G17" s="63" t="s">
        <v>104</v>
      </c>
      <c r="H17" s="77" t="s">
        <v>112</v>
      </c>
      <c r="I17" s="63" t="str">
        <f>IFERROR(VLOOKUP(F17,Mapping!$A$3:$C$51,2,FALSE),"")</f>
        <v>No. of UG Cutouts</v>
      </c>
      <c r="J17" s="63" t="str">
        <f>IFERROR(VLOOKUP(F17,Mapping!$A$3:$C$51,3,FALSE),"")</f>
        <v>FR</v>
      </c>
      <c r="K17" s="67" t="str">
        <f>IFERROR(VLOOKUP(F17,Mapping!$A$3:$D$51,4,FALSE),"")</f>
        <v>MANUAL</v>
      </c>
      <c r="L17" s="68"/>
      <c r="M17" s="78">
        <v>0</v>
      </c>
      <c r="N17" s="79">
        <v>44204</v>
      </c>
      <c r="O17" s="80"/>
    </row>
    <row r="18" spans="1:15" ht="14.25" customHeight="1" x14ac:dyDescent="0.2">
      <c r="A18" s="62" t="s">
        <v>310</v>
      </c>
      <c r="B18" s="125" t="str">
        <f t="shared" si="0"/>
        <v>Feb</v>
      </c>
      <c r="C18" s="64">
        <f t="shared" si="1"/>
        <v>6</v>
      </c>
      <c r="D18" s="75" t="s">
        <v>119</v>
      </c>
      <c r="E18" s="76">
        <v>2100003162</v>
      </c>
      <c r="F18" s="77" t="s">
        <v>23</v>
      </c>
      <c r="G18" s="63" t="s">
        <v>103</v>
      </c>
      <c r="H18" s="77" t="s">
        <v>112</v>
      </c>
      <c r="I18" s="63" t="str">
        <f>IFERROR(VLOOKUP(F18,Mapping!$A$3:$C$51,2,FALSE),"")</f>
        <v>No. of 11kV Poles</v>
      </c>
      <c r="J18" s="63" t="str">
        <f>IFERROR(VLOOKUP(F18,Mapping!$A$3:$C$51,3,FALSE),"")</f>
        <v>HI</v>
      </c>
      <c r="K18" s="67" t="str">
        <f>IFERROR(VLOOKUP(F18,Mapping!$A$3:$D$51,4,FALSE),"")</f>
        <v>IT</v>
      </c>
      <c r="L18" s="68"/>
      <c r="M18" s="78">
        <v>7</v>
      </c>
      <c r="N18" s="79">
        <v>44229</v>
      </c>
      <c r="O18" s="80"/>
    </row>
    <row r="19" spans="1:15" ht="14.25" customHeight="1" x14ac:dyDescent="0.2">
      <c r="A19" s="62" t="s">
        <v>310</v>
      </c>
      <c r="B19" s="125" t="str">
        <f t="shared" si="0"/>
        <v>Feb</v>
      </c>
      <c r="C19" s="64">
        <f t="shared" si="1"/>
        <v>6</v>
      </c>
      <c r="D19" s="75" t="s">
        <v>119</v>
      </c>
      <c r="E19" s="76">
        <v>2100003162</v>
      </c>
      <c r="F19" s="77" t="s">
        <v>23</v>
      </c>
      <c r="G19" s="63" t="s">
        <v>104</v>
      </c>
      <c r="H19" s="77" t="s">
        <v>112</v>
      </c>
      <c r="I19" s="63" t="str">
        <f>IFERROR(VLOOKUP(F19,Mapping!$A$3:$C$51,2,FALSE),"")</f>
        <v>No. of 11kV Poles</v>
      </c>
      <c r="J19" s="63" t="str">
        <f>IFERROR(VLOOKUP(F19,Mapping!$A$3:$C$51,3,FALSE),"")</f>
        <v>HI</v>
      </c>
      <c r="K19" s="67" t="str">
        <f>IFERROR(VLOOKUP(F19,Mapping!$A$3:$D$51,4,FALSE),"")</f>
        <v>IT</v>
      </c>
      <c r="L19" s="68"/>
      <c r="M19" s="78">
        <v>7</v>
      </c>
      <c r="N19" s="79">
        <v>44229</v>
      </c>
      <c r="O19" s="80"/>
    </row>
    <row r="20" spans="1:15" ht="14.25" customHeight="1" x14ac:dyDescent="0.2">
      <c r="A20" s="62" t="s">
        <v>310</v>
      </c>
      <c r="B20" s="125" t="str">
        <f t="shared" si="0"/>
        <v>Feb</v>
      </c>
      <c r="C20" s="64">
        <f t="shared" si="1"/>
        <v>6</v>
      </c>
      <c r="D20" s="75" t="s">
        <v>119</v>
      </c>
      <c r="E20" s="76">
        <v>2100003162</v>
      </c>
      <c r="F20" s="77" t="s">
        <v>33</v>
      </c>
      <c r="G20" s="63" t="s">
        <v>103</v>
      </c>
      <c r="H20" s="77" t="s">
        <v>112</v>
      </c>
      <c r="I20" s="63" t="str">
        <f>IFERROR(VLOOKUP(F20,Mapping!$A$3:$C$51,2,FALSE),"")</f>
        <v>No. of PM Tx</v>
      </c>
      <c r="J20" s="63" t="str">
        <f>IFERROR(VLOOKUP(F20,Mapping!$A$3:$C$51,3,FALSE),"")</f>
        <v>FR</v>
      </c>
      <c r="K20" s="67" t="str">
        <f>IFERROR(VLOOKUP(F20,Mapping!$A$3:$D$51,4,FALSE),"")</f>
        <v>IT</v>
      </c>
      <c r="L20" s="68"/>
      <c r="M20" s="78">
        <v>1</v>
      </c>
      <c r="N20" s="79">
        <v>44229</v>
      </c>
      <c r="O20" s="80"/>
    </row>
    <row r="21" spans="1:15" ht="14.25" customHeight="1" x14ac:dyDescent="0.2">
      <c r="A21" s="62" t="s">
        <v>310</v>
      </c>
      <c r="B21" s="125" t="str">
        <f t="shared" si="0"/>
        <v>Feb</v>
      </c>
      <c r="C21" s="64">
        <f t="shared" si="1"/>
        <v>6</v>
      </c>
      <c r="D21" s="75" t="s">
        <v>119</v>
      </c>
      <c r="E21" s="76">
        <v>2100003162</v>
      </c>
      <c r="F21" s="77" t="s">
        <v>33</v>
      </c>
      <c r="G21" s="63" t="s">
        <v>104</v>
      </c>
      <c r="H21" s="77" t="s">
        <v>112</v>
      </c>
      <c r="I21" s="63" t="str">
        <f>IFERROR(VLOOKUP(F21,Mapping!$A$3:$C$51,2,FALSE),"")</f>
        <v>No. of PM Tx</v>
      </c>
      <c r="J21" s="63" t="str">
        <f>IFERROR(VLOOKUP(F21,Mapping!$A$3:$C$51,3,FALSE),"")</f>
        <v>FR</v>
      </c>
      <c r="K21" s="67" t="str">
        <f>IFERROR(VLOOKUP(F21,Mapping!$A$3:$D$51,4,FALSE),"")</f>
        <v>IT</v>
      </c>
      <c r="L21" s="68"/>
      <c r="M21" s="78">
        <v>1</v>
      </c>
      <c r="N21" s="79">
        <v>44229</v>
      </c>
      <c r="O21" s="80"/>
    </row>
    <row r="22" spans="1:15" ht="14.25" customHeight="1" x14ac:dyDescent="0.2">
      <c r="A22" s="62" t="s">
        <v>310</v>
      </c>
      <c r="B22" s="125" t="str">
        <f t="shared" si="0"/>
        <v>Feb</v>
      </c>
      <c r="C22" s="64">
        <f t="shared" si="1"/>
        <v>6</v>
      </c>
      <c r="D22" s="75" t="s">
        <v>119</v>
      </c>
      <c r="E22" s="76">
        <v>2100003162</v>
      </c>
      <c r="F22" s="77" t="s">
        <v>45</v>
      </c>
      <c r="G22" s="63" t="s">
        <v>104</v>
      </c>
      <c r="H22" s="77" t="s">
        <v>112</v>
      </c>
      <c r="I22" s="63" t="str">
        <f>IFERROR(VLOOKUP(F22,Mapping!$A$3:$C$51,2,FALSE),"")</f>
        <v>No.of Poles</v>
      </c>
      <c r="J22" s="63" t="str">
        <f>IFERROR(VLOOKUP(F22,Mapping!$A$3:$C$51,3,FALSE),"")</f>
        <v>FR</v>
      </c>
      <c r="K22" s="67" t="str">
        <f>IFERROR(VLOOKUP(F22,Mapping!$A$3:$D$51,4,FALSE),"")</f>
        <v>MANUAL</v>
      </c>
      <c r="L22" s="68"/>
      <c r="M22" s="78">
        <v>12</v>
      </c>
      <c r="N22" s="79">
        <v>44229</v>
      </c>
      <c r="O22" s="80"/>
    </row>
    <row r="23" spans="1:15" ht="14.25" customHeight="1" x14ac:dyDescent="0.2">
      <c r="A23" s="62" t="s">
        <v>310</v>
      </c>
      <c r="B23" s="125" t="str">
        <f t="shared" si="0"/>
        <v>Feb</v>
      </c>
      <c r="C23" s="64">
        <f t="shared" si="1"/>
        <v>6</v>
      </c>
      <c r="D23" s="75" t="s">
        <v>120</v>
      </c>
      <c r="E23" s="76">
        <v>2100003162</v>
      </c>
      <c r="F23" s="77" t="s">
        <v>23</v>
      </c>
      <c r="G23" s="63" t="s">
        <v>103</v>
      </c>
      <c r="H23" s="77" t="s">
        <v>112</v>
      </c>
      <c r="I23" s="63" t="str">
        <f>IFERROR(VLOOKUP(F23,Mapping!$A$3:$C$51,2,FALSE),"")</f>
        <v>No. of 11kV Poles</v>
      </c>
      <c r="J23" s="63" t="str">
        <f>IFERROR(VLOOKUP(F23,Mapping!$A$3:$C$51,3,FALSE),"")</f>
        <v>HI</v>
      </c>
      <c r="K23" s="67" t="str">
        <f>IFERROR(VLOOKUP(F23,Mapping!$A$3:$D$51,4,FALSE),"")</f>
        <v>IT</v>
      </c>
      <c r="L23" s="68"/>
      <c r="M23" s="78">
        <v>5</v>
      </c>
      <c r="N23" s="79">
        <v>44230</v>
      </c>
      <c r="O23" s="80"/>
    </row>
    <row r="24" spans="1:15" ht="14.25" customHeight="1" x14ac:dyDescent="0.2">
      <c r="A24" s="62" t="s">
        <v>310</v>
      </c>
      <c r="B24" s="125" t="str">
        <f t="shared" si="0"/>
        <v>Feb</v>
      </c>
      <c r="C24" s="64">
        <f t="shared" si="1"/>
        <v>6</v>
      </c>
      <c r="D24" s="75" t="s">
        <v>120</v>
      </c>
      <c r="E24" s="76">
        <v>2100003162</v>
      </c>
      <c r="F24" s="77" t="s">
        <v>23</v>
      </c>
      <c r="G24" s="63" t="s">
        <v>104</v>
      </c>
      <c r="H24" s="77" t="s">
        <v>112</v>
      </c>
      <c r="I24" s="63" t="str">
        <f>IFERROR(VLOOKUP(F24,Mapping!$A$3:$C$51,2,FALSE),"")</f>
        <v>No. of 11kV Poles</v>
      </c>
      <c r="J24" s="63" t="str">
        <f>IFERROR(VLOOKUP(F24,Mapping!$A$3:$C$51,3,FALSE),"")</f>
        <v>HI</v>
      </c>
      <c r="K24" s="67" t="str">
        <f>IFERROR(VLOOKUP(F24,Mapping!$A$3:$D$51,4,FALSE),"")</f>
        <v>IT</v>
      </c>
      <c r="L24" s="68"/>
      <c r="M24" s="78">
        <v>5</v>
      </c>
      <c r="N24" s="79">
        <v>44230</v>
      </c>
      <c r="O24" s="80"/>
    </row>
    <row r="25" spans="1:15" ht="14.25" customHeight="1" x14ac:dyDescent="0.2">
      <c r="A25" s="62" t="s">
        <v>310</v>
      </c>
      <c r="B25" s="125" t="str">
        <f t="shared" si="0"/>
        <v>Feb</v>
      </c>
      <c r="C25" s="64">
        <f t="shared" si="1"/>
        <v>6</v>
      </c>
      <c r="D25" s="75" t="s">
        <v>120</v>
      </c>
      <c r="E25" s="76">
        <v>2100003162</v>
      </c>
      <c r="F25" s="77" t="s">
        <v>33</v>
      </c>
      <c r="G25" s="63" t="s">
        <v>103</v>
      </c>
      <c r="H25" s="77" t="s">
        <v>112</v>
      </c>
      <c r="I25" s="63" t="str">
        <f>IFERROR(VLOOKUP(F25,Mapping!$A$3:$C$51,2,FALSE),"")</f>
        <v>No. of PM Tx</v>
      </c>
      <c r="J25" s="63" t="str">
        <f>IFERROR(VLOOKUP(F25,Mapping!$A$3:$C$51,3,FALSE),"")</f>
        <v>FR</v>
      </c>
      <c r="K25" s="67" t="str">
        <f>IFERROR(VLOOKUP(F25,Mapping!$A$3:$D$51,4,FALSE),"")</f>
        <v>IT</v>
      </c>
      <c r="L25" s="68"/>
      <c r="M25" s="78">
        <v>2</v>
      </c>
      <c r="N25" s="79">
        <v>44230</v>
      </c>
      <c r="O25" s="80"/>
    </row>
    <row r="26" spans="1:15" ht="14.25" customHeight="1" x14ac:dyDescent="0.2">
      <c r="A26" s="62" t="s">
        <v>310</v>
      </c>
      <c r="B26" s="125" t="str">
        <f t="shared" si="0"/>
        <v>Feb</v>
      </c>
      <c r="C26" s="64">
        <f t="shared" si="1"/>
        <v>6</v>
      </c>
      <c r="D26" s="75" t="s">
        <v>120</v>
      </c>
      <c r="E26" s="76">
        <v>2100003162</v>
      </c>
      <c r="F26" s="77" t="s">
        <v>33</v>
      </c>
      <c r="G26" s="63" t="s">
        <v>104</v>
      </c>
      <c r="H26" s="77" t="s">
        <v>112</v>
      </c>
      <c r="I26" s="63" t="str">
        <f>IFERROR(VLOOKUP(F26,Mapping!$A$3:$C$51,2,FALSE),"")</f>
        <v>No. of PM Tx</v>
      </c>
      <c r="J26" s="63" t="str">
        <f>IFERROR(VLOOKUP(F26,Mapping!$A$3:$C$51,3,FALSE),"")</f>
        <v>FR</v>
      </c>
      <c r="K26" s="67" t="str">
        <f>IFERROR(VLOOKUP(F26,Mapping!$A$3:$D$51,4,FALSE),"")</f>
        <v>IT</v>
      </c>
      <c r="L26" s="68"/>
      <c r="M26" s="78">
        <v>2</v>
      </c>
      <c r="N26" s="79">
        <v>44230</v>
      </c>
      <c r="O26" s="80"/>
    </row>
    <row r="27" spans="1:15" ht="14.25" customHeight="1" x14ac:dyDescent="0.2">
      <c r="A27" s="62" t="s">
        <v>310</v>
      </c>
      <c r="B27" s="125" t="str">
        <f t="shared" si="0"/>
        <v>Feb</v>
      </c>
      <c r="C27" s="64">
        <f t="shared" si="1"/>
        <v>6</v>
      </c>
      <c r="D27" s="75" t="s">
        <v>120</v>
      </c>
      <c r="E27" s="76">
        <v>2100003162</v>
      </c>
      <c r="F27" s="77" t="s">
        <v>32</v>
      </c>
      <c r="G27" s="63" t="s">
        <v>103</v>
      </c>
      <c r="H27" s="77" t="s">
        <v>112</v>
      </c>
      <c r="I27" s="63" t="str">
        <f>IFERROR(VLOOKUP(F27,Mapping!$A$3:$C$51,2,FALSE),"")</f>
        <v>km of 11kV Conductor</v>
      </c>
      <c r="J27" s="63" t="str">
        <f>IFERROR(VLOOKUP(F27,Mapping!$A$3:$C$51,3,FALSE),"")</f>
        <v>FR</v>
      </c>
      <c r="K27" s="67" t="str">
        <f>IFERROR(VLOOKUP(F27,Mapping!$A$3:$D$51,4,FALSE),"")</f>
        <v>IT</v>
      </c>
      <c r="L27" s="68"/>
      <c r="M27" s="78">
        <v>0.32</v>
      </c>
      <c r="N27" s="79">
        <v>44230</v>
      </c>
      <c r="O27" s="80"/>
    </row>
    <row r="28" spans="1:15" ht="14.25" customHeight="1" x14ac:dyDescent="0.2">
      <c r="A28" s="62" t="s">
        <v>310</v>
      </c>
      <c r="B28" s="125" t="str">
        <f t="shared" si="0"/>
        <v>Feb</v>
      </c>
      <c r="C28" s="64">
        <f t="shared" si="1"/>
        <v>6</v>
      </c>
      <c r="D28" s="75" t="s">
        <v>120</v>
      </c>
      <c r="E28" s="76">
        <v>2100003162</v>
      </c>
      <c r="F28" s="77" t="s">
        <v>32</v>
      </c>
      <c r="G28" s="63" t="s">
        <v>104</v>
      </c>
      <c r="H28" s="77" t="s">
        <v>112</v>
      </c>
      <c r="I28" s="63" t="str">
        <f>IFERROR(VLOOKUP(F28,Mapping!$A$3:$C$51,2,FALSE),"")</f>
        <v>km of 11kV Conductor</v>
      </c>
      <c r="J28" s="63" t="str">
        <f>IFERROR(VLOOKUP(F28,Mapping!$A$3:$C$51,3,FALSE),"")</f>
        <v>FR</v>
      </c>
      <c r="K28" s="67" t="str">
        <f>IFERROR(VLOOKUP(F28,Mapping!$A$3:$D$51,4,FALSE),"")</f>
        <v>IT</v>
      </c>
      <c r="L28" s="68"/>
      <c r="M28" s="78">
        <v>0.32</v>
      </c>
      <c r="N28" s="79">
        <v>44230</v>
      </c>
      <c r="O28" s="80"/>
    </row>
    <row r="29" spans="1:15" ht="14.25" customHeight="1" x14ac:dyDescent="0.2">
      <c r="A29" s="62" t="s">
        <v>310</v>
      </c>
      <c r="B29" s="125" t="str">
        <f t="shared" si="0"/>
        <v>Feb</v>
      </c>
      <c r="C29" s="64">
        <f t="shared" si="1"/>
        <v>6</v>
      </c>
      <c r="D29" s="75" t="s">
        <v>120</v>
      </c>
      <c r="E29" s="76">
        <v>2100003162</v>
      </c>
      <c r="F29" s="77" t="s">
        <v>51</v>
      </c>
      <c r="G29" s="63" t="s">
        <v>104</v>
      </c>
      <c r="H29" s="77" t="s">
        <v>112</v>
      </c>
      <c r="I29" s="63" t="str">
        <f>IFERROR(VLOOKUP(F29,Mapping!$A$3:$C$51,2,FALSE),"")</f>
        <v>No.of Poles</v>
      </c>
      <c r="J29" s="63" t="str">
        <f>IFERROR(VLOOKUP(F29,Mapping!$A$3:$C$51,3,FALSE),"")</f>
        <v>FR</v>
      </c>
      <c r="K29" s="67" t="str">
        <f>IFERROR(VLOOKUP(F29,Mapping!$A$3:$D$51,4,FALSE),"")</f>
        <v>MANUAL</v>
      </c>
      <c r="L29" s="68"/>
      <c r="M29" s="78">
        <v>1</v>
      </c>
      <c r="N29" s="79">
        <v>44230</v>
      </c>
      <c r="O29" s="80"/>
    </row>
    <row r="30" spans="1:15" ht="14.25" customHeight="1" x14ac:dyDescent="0.2">
      <c r="A30" s="62" t="s">
        <v>310</v>
      </c>
      <c r="B30" s="125" t="str">
        <f t="shared" si="0"/>
        <v>Feb</v>
      </c>
      <c r="C30" s="64">
        <f t="shared" si="1"/>
        <v>6</v>
      </c>
      <c r="D30" s="75" t="s">
        <v>121</v>
      </c>
      <c r="E30" s="76">
        <v>2100003162</v>
      </c>
      <c r="F30" s="77" t="s">
        <v>23</v>
      </c>
      <c r="G30" s="63" t="s">
        <v>103</v>
      </c>
      <c r="H30" s="77" t="s">
        <v>112</v>
      </c>
      <c r="I30" s="63" t="str">
        <f>IFERROR(VLOOKUP(F30,Mapping!$A$3:$C$51,2,FALSE),"")</f>
        <v>No. of 11kV Poles</v>
      </c>
      <c r="J30" s="63" t="str">
        <f>IFERROR(VLOOKUP(F30,Mapping!$A$3:$C$51,3,FALSE),"")</f>
        <v>HI</v>
      </c>
      <c r="K30" s="67" t="str">
        <f>IFERROR(VLOOKUP(F30,Mapping!$A$3:$D$51,4,FALSE),"")</f>
        <v>IT</v>
      </c>
      <c r="L30" s="68"/>
      <c r="M30" s="78">
        <v>9</v>
      </c>
      <c r="N30" s="79">
        <v>44231</v>
      </c>
      <c r="O30" s="80"/>
    </row>
    <row r="31" spans="1:15" ht="14.25" customHeight="1" x14ac:dyDescent="0.2">
      <c r="A31" s="62" t="s">
        <v>310</v>
      </c>
      <c r="B31" s="125" t="str">
        <f t="shared" si="0"/>
        <v>Feb</v>
      </c>
      <c r="C31" s="64">
        <f t="shared" si="1"/>
        <v>6</v>
      </c>
      <c r="D31" s="75" t="s">
        <v>121</v>
      </c>
      <c r="E31" s="76">
        <v>2100003162</v>
      </c>
      <c r="F31" s="77" t="s">
        <v>23</v>
      </c>
      <c r="G31" s="63" t="s">
        <v>104</v>
      </c>
      <c r="H31" s="77" t="s">
        <v>112</v>
      </c>
      <c r="I31" s="63" t="str">
        <f>IFERROR(VLOOKUP(F31,Mapping!$A$3:$C$51,2,FALSE),"")</f>
        <v>No. of 11kV Poles</v>
      </c>
      <c r="J31" s="63" t="str">
        <f>IFERROR(VLOOKUP(F31,Mapping!$A$3:$C$51,3,FALSE),"")</f>
        <v>HI</v>
      </c>
      <c r="K31" s="67" t="str">
        <f>IFERROR(VLOOKUP(F31,Mapping!$A$3:$D$51,4,FALSE),"")</f>
        <v>IT</v>
      </c>
      <c r="L31" s="68"/>
      <c r="M31" s="78">
        <v>9</v>
      </c>
      <c r="N31" s="79">
        <v>44231</v>
      </c>
      <c r="O31" s="80"/>
    </row>
    <row r="32" spans="1:15" ht="14.25" customHeight="1" x14ac:dyDescent="0.2">
      <c r="A32" s="62" t="s">
        <v>310</v>
      </c>
      <c r="B32" s="125" t="str">
        <f t="shared" si="0"/>
        <v>Feb</v>
      </c>
      <c r="C32" s="64">
        <f t="shared" si="1"/>
        <v>6</v>
      </c>
      <c r="D32" s="75" t="s">
        <v>121</v>
      </c>
      <c r="E32" s="76">
        <v>2100003162</v>
      </c>
      <c r="F32" s="77" t="s">
        <v>33</v>
      </c>
      <c r="G32" s="63" t="s">
        <v>103</v>
      </c>
      <c r="H32" s="77" t="s">
        <v>112</v>
      </c>
      <c r="I32" s="63" t="str">
        <f>IFERROR(VLOOKUP(F32,Mapping!$A$3:$C$51,2,FALSE),"")</f>
        <v>No. of PM Tx</v>
      </c>
      <c r="J32" s="63" t="str">
        <f>IFERROR(VLOOKUP(F32,Mapping!$A$3:$C$51,3,FALSE),"")</f>
        <v>FR</v>
      </c>
      <c r="K32" s="67" t="str">
        <f>IFERROR(VLOOKUP(F32,Mapping!$A$3:$D$51,4,FALSE),"")</f>
        <v>IT</v>
      </c>
      <c r="L32" s="68"/>
      <c r="M32" s="78">
        <v>1</v>
      </c>
      <c r="N32" s="79">
        <v>44231</v>
      </c>
      <c r="O32" s="80"/>
    </row>
    <row r="33" spans="1:15" ht="14.25" customHeight="1" x14ac:dyDescent="0.2">
      <c r="A33" s="62" t="s">
        <v>310</v>
      </c>
      <c r="B33" s="125" t="str">
        <f t="shared" si="0"/>
        <v>Feb</v>
      </c>
      <c r="C33" s="64">
        <f t="shared" si="1"/>
        <v>6</v>
      </c>
      <c r="D33" s="75" t="s">
        <v>121</v>
      </c>
      <c r="E33" s="76">
        <v>2100003162</v>
      </c>
      <c r="F33" s="77" t="s">
        <v>33</v>
      </c>
      <c r="G33" s="63" t="s">
        <v>104</v>
      </c>
      <c r="H33" s="77" t="s">
        <v>112</v>
      </c>
      <c r="I33" s="63" t="str">
        <f>IFERROR(VLOOKUP(F33,Mapping!$A$3:$C$51,2,FALSE),"")</f>
        <v>No. of PM Tx</v>
      </c>
      <c r="J33" s="63" t="str">
        <f>IFERROR(VLOOKUP(F33,Mapping!$A$3:$C$51,3,FALSE),"")</f>
        <v>FR</v>
      </c>
      <c r="K33" s="67" t="str">
        <f>IFERROR(VLOOKUP(F33,Mapping!$A$3:$D$51,4,FALSE),"")</f>
        <v>IT</v>
      </c>
      <c r="L33" s="68"/>
      <c r="M33" s="78">
        <v>1</v>
      </c>
      <c r="N33" s="79">
        <v>44231</v>
      </c>
      <c r="O33" s="80"/>
    </row>
    <row r="34" spans="1:15" ht="14.25" customHeight="1" x14ac:dyDescent="0.2">
      <c r="A34" s="62" t="s">
        <v>310</v>
      </c>
      <c r="B34" s="125" t="str">
        <f t="shared" si="0"/>
        <v>Feb</v>
      </c>
      <c r="C34" s="64">
        <f t="shared" si="1"/>
        <v>6</v>
      </c>
      <c r="D34" s="75" t="s">
        <v>121</v>
      </c>
      <c r="E34" s="76">
        <v>2100003162</v>
      </c>
      <c r="F34" s="77" t="s">
        <v>45</v>
      </c>
      <c r="G34" s="63" t="s">
        <v>104</v>
      </c>
      <c r="H34" s="77" t="s">
        <v>112</v>
      </c>
      <c r="I34" s="63" t="str">
        <f>IFERROR(VLOOKUP(F34,Mapping!$A$3:$C$51,2,FALSE),"")</f>
        <v>No.of Poles</v>
      </c>
      <c r="J34" s="63" t="str">
        <f>IFERROR(VLOOKUP(F34,Mapping!$A$3:$C$51,3,FALSE),"")</f>
        <v>FR</v>
      </c>
      <c r="K34" s="67" t="str">
        <f>IFERROR(VLOOKUP(F34,Mapping!$A$3:$D$51,4,FALSE),"")</f>
        <v>MANUAL</v>
      </c>
      <c r="L34" s="68"/>
      <c r="M34" s="82">
        <v>17</v>
      </c>
      <c r="N34" s="83">
        <v>44231</v>
      </c>
      <c r="O34" s="80"/>
    </row>
    <row r="35" spans="1:15" ht="14.25" customHeight="1" x14ac:dyDescent="0.2">
      <c r="A35" s="62" t="s">
        <v>310</v>
      </c>
      <c r="B35" s="125" t="str">
        <f t="shared" si="0"/>
        <v>Jan</v>
      </c>
      <c r="C35" s="64">
        <f t="shared" si="1"/>
        <v>3</v>
      </c>
      <c r="D35" s="75" t="s">
        <v>124</v>
      </c>
      <c r="E35" s="61">
        <v>2100671982</v>
      </c>
      <c r="F35" s="63" t="s">
        <v>39</v>
      </c>
      <c r="G35" s="63" t="s">
        <v>104</v>
      </c>
      <c r="H35" s="63" t="s">
        <v>122</v>
      </c>
      <c r="I35" s="63" t="str">
        <f>IFERROR(VLOOKUP(F35,Mapping!$A$3:$C$51,2,FALSE),"")</f>
        <v>No. of UG Cutouts</v>
      </c>
      <c r="J35" s="63" t="str">
        <f>IFERROR(VLOOKUP(F35,Mapping!$A$3:$C$51,3,FALSE),"")</f>
        <v>FR</v>
      </c>
      <c r="K35" s="67" t="str">
        <f>IFERROR(VLOOKUP(F35,Mapping!$A$3:$D$51,4,FALSE),"")</f>
        <v>MANUAL</v>
      </c>
      <c r="L35" s="84"/>
      <c r="M35" s="85">
        <v>1</v>
      </c>
      <c r="N35" s="86">
        <v>44207</v>
      </c>
      <c r="O35" s="80">
        <v>44214</v>
      </c>
    </row>
    <row r="36" spans="1:15" ht="14.25" customHeight="1" x14ac:dyDescent="0.2">
      <c r="A36" s="62" t="s">
        <v>310</v>
      </c>
      <c r="B36" s="125" t="str">
        <f t="shared" si="0"/>
        <v>Jan</v>
      </c>
      <c r="C36" s="64">
        <f t="shared" si="1"/>
        <v>3</v>
      </c>
      <c r="D36" s="75" t="s">
        <v>125</v>
      </c>
      <c r="E36" s="61">
        <v>2100659035</v>
      </c>
      <c r="F36" s="63" t="s">
        <v>52</v>
      </c>
      <c r="G36" s="63" t="s">
        <v>104</v>
      </c>
      <c r="H36" s="63" t="s">
        <v>122</v>
      </c>
      <c r="I36" s="63" t="str">
        <f>IFERROR(VLOOKUP(F36,Mapping!$A$3:$C$51,2,FALSE),"")</f>
        <v>No. of OHL cutouts</v>
      </c>
      <c r="J36" s="63" t="str">
        <f>IFERROR(VLOOKUP(F36,Mapping!$A$3:$C$51,3,FALSE),"")</f>
        <v>FR</v>
      </c>
      <c r="K36" s="67" t="str">
        <f>IFERROR(VLOOKUP(F36,Mapping!$A$3:$D$51,4,FALSE),"")</f>
        <v>MANUAL</v>
      </c>
      <c r="L36" s="84"/>
      <c r="M36" s="85">
        <v>1</v>
      </c>
      <c r="N36" s="86">
        <v>44209</v>
      </c>
      <c r="O36" s="80">
        <v>44214</v>
      </c>
    </row>
    <row r="37" spans="1:15" ht="14.25" customHeight="1" x14ac:dyDescent="0.2">
      <c r="A37" s="62" t="s">
        <v>310</v>
      </c>
      <c r="B37" s="125" t="str">
        <f t="shared" si="0"/>
        <v>Jan</v>
      </c>
      <c r="C37" s="64">
        <f t="shared" si="1"/>
        <v>5</v>
      </c>
      <c r="D37" s="87" t="s">
        <v>126</v>
      </c>
      <c r="E37" s="61"/>
      <c r="F37" s="63" t="s">
        <v>123</v>
      </c>
      <c r="G37" s="63" t="s">
        <v>104</v>
      </c>
      <c r="H37" s="63" t="s">
        <v>122</v>
      </c>
      <c r="I37" s="63" t="str">
        <f>IFERROR(VLOOKUP(F37,Mapping!$A$3:$C$51,2,FALSE),"")</f>
        <v>No. of LV Services</v>
      </c>
      <c r="J37" s="63" t="str">
        <f>IFERROR(VLOOKUP(F37,Mapping!$A$3:$C$51,3,FALSE),"")</f>
        <v>FR</v>
      </c>
      <c r="K37" s="67" t="str">
        <f>IFERROR(VLOOKUP(F37,Mapping!$A$3:$D$51,4,FALSE),"")</f>
        <v>MANUAL</v>
      </c>
      <c r="L37" s="84"/>
      <c r="M37" s="85">
        <v>1</v>
      </c>
      <c r="N37" s="86">
        <v>44221</v>
      </c>
      <c r="O37" s="80">
        <v>44228</v>
      </c>
    </row>
    <row r="38" spans="1:15" ht="14.25" customHeight="1" x14ac:dyDescent="0.2">
      <c r="A38" s="62" t="s">
        <v>310</v>
      </c>
      <c r="B38" s="125" t="str">
        <f t="shared" si="0"/>
        <v>Feb</v>
      </c>
      <c r="C38" s="64">
        <f t="shared" si="1"/>
        <v>6</v>
      </c>
      <c r="D38" s="65" t="s">
        <v>127</v>
      </c>
      <c r="E38" s="54">
        <v>2100726340</v>
      </c>
      <c r="F38" s="66" t="s">
        <v>38</v>
      </c>
      <c r="G38" s="63" t="s">
        <v>104</v>
      </c>
      <c r="H38" s="61" t="s">
        <v>111</v>
      </c>
      <c r="I38" s="63" t="str">
        <f>IFERROR(VLOOKUP(F38,Mapping!$A$3:$C$51,2,FALSE),"")</f>
        <v>No. of Link Boxes</v>
      </c>
      <c r="J38" s="63" t="str">
        <f>IFERROR(VLOOKUP(F38,Mapping!$A$3:$C$51,3,FALSE),"")</f>
        <v>FR</v>
      </c>
      <c r="K38" s="67" t="str">
        <f>IFERROR(VLOOKUP(F38,Mapping!$A$3:$D$51,4,FALSE),"")</f>
        <v>IT</v>
      </c>
      <c r="L38" s="68"/>
      <c r="M38" s="88">
        <v>1</v>
      </c>
      <c r="N38" s="72">
        <v>44229</v>
      </c>
      <c r="O38" s="72">
        <v>44229</v>
      </c>
    </row>
    <row r="39" spans="1:15" ht="14.25" customHeight="1" x14ac:dyDescent="0.2">
      <c r="A39" s="62" t="s">
        <v>310</v>
      </c>
      <c r="B39" s="125" t="str">
        <f t="shared" si="0"/>
        <v>Feb</v>
      </c>
      <c r="C39" s="64">
        <f t="shared" si="1"/>
        <v>6</v>
      </c>
      <c r="D39" s="65" t="s">
        <v>128</v>
      </c>
      <c r="E39" s="54">
        <v>2100821054</v>
      </c>
      <c r="F39" s="66" t="s">
        <v>38</v>
      </c>
      <c r="G39" s="63" t="s">
        <v>104</v>
      </c>
      <c r="H39" s="61" t="s">
        <v>111</v>
      </c>
      <c r="I39" s="63" t="str">
        <f>IFERROR(VLOOKUP(F39,Mapping!$A$3:$C$51,2,FALSE),"")</f>
        <v>No. of Link Boxes</v>
      </c>
      <c r="J39" s="63" t="str">
        <f>IFERROR(VLOOKUP(F39,Mapping!$A$3:$C$51,3,FALSE),"")</f>
        <v>FR</v>
      </c>
      <c r="K39" s="67" t="str">
        <f>IFERROR(VLOOKUP(F39,Mapping!$A$3:$D$51,4,FALSE),"")</f>
        <v>IT</v>
      </c>
      <c r="L39" s="68"/>
      <c r="M39" s="88">
        <v>1</v>
      </c>
      <c r="N39" s="72">
        <v>44230</v>
      </c>
      <c r="O39" s="72">
        <v>44230</v>
      </c>
    </row>
    <row r="40" spans="1:15" ht="14.25" customHeight="1" x14ac:dyDescent="0.2">
      <c r="A40" s="62" t="s">
        <v>310</v>
      </c>
      <c r="B40" s="125" t="str">
        <f t="shared" si="0"/>
        <v>Feb</v>
      </c>
      <c r="C40" s="64">
        <f t="shared" si="1"/>
        <v>6</v>
      </c>
      <c r="D40" s="65" t="s">
        <v>129</v>
      </c>
      <c r="E40" s="54">
        <v>2100821080</v>
      </c>
      <c r="F40" s="66" t="s">
        <v>38</v>
      </c>
      <c r="G40" s="63" t="s">
        <v>104</v>
      </c>
      <c r="H40" s="61" t="s">
        <v>111</v>
      </c>
      <c r="I40" s="63" t="str">
        <f>IFERROR(VLOOKUP(F40,Mapping!$A$3:$C$51,2,FALSE),"")</f>
        <v>No. of Link Boxes</v>
      </c>
      <c r="J40" s="63" t="str">
        <f>IFERROR(VLOOKUP(F40,Mapping!$A$3:$C$51,3,FALSE),"")</f>
        <v>FR</v>
      </c>
      <c r="K40" s="67" t="str">
        <f>IFERROR(VLOOKUP(F40,Mapping!$A$3:$D$51,4,FALSE),"")</f>
        <v>IT</v>
      </c>
      <c r="L40" s="68"/>
      <c r="M40" s="88">
        <v>1</v>
      </c>
      <c r="N40" s="72">
        <v>44231</v>
      </c>
      <c r="O40" s="72">
        <v>44231</v>
      </c>
    </row>
    <row r="41" spans="1:15" ht="14.25" customHeight="1" x14ac:dyDescent="0.2">
      <c r="A41" s="62" t="s">
        <v>310</v>
      </c>
      <c r="B41" s="125" t="str">
        <f t="shared" si="0"/>
        <v>Feb</v>
      </c>
      <c r="C41" s="64">
        <f t="shared" si="1"/>
        <v>6</v>
      </c>
      <c r="D41" s="65" t="s">
        <v>127</v>
      </c>
      <c r="E41" s="54">
        <v>2100726340</v>
      </c>
      <c r="F41" s="66" t="s">
        <v>38</v>
      </c>
      <c r="G41" s="63" t="s">
        <v>103</v>
      </c>
      <c r="H41" s="61" t="s">
        <v>111</v>
      </c>
      <c r="I41" s="63" t="str">
        <f>IFERROR(VLOOKUP(F41,Mapping!$A$3:$C$51,2,FALSE),"")</f>
        <v>No. of Link Boxes</v>
      </c>
      <c r="J41" s="63" t="str">
        <f>IFERROR(VLOOKUP(F41,Mapping!$A$3:$C$51,3,FALSE),"")</f>
        <v>FR</v>
      </c>
      <c r="K41" s="67" t="str">
        <f>IFERROR(VLOOKUP(F41,Mapping!$A$3:$D$51,4,FALSE),"")</f>
        <v>IT</v>
      </c>
      <c r="L41" s="68"/>
      <c r="M41" s="88">
        <v>1</v>
      </c>
      <c r="N41" s="72">
        <v>44229</v>
      </c>
      <c r="O41" s="72">
        <v>44229</v>
      </c>
    </row>
    <row r="42" spans="1:15" ht="14.25" customHeight="1" x14ac:dyDescent="0.2">
      <c r="A42" s="62" t="s">
        <v>310</v>
      </c>
      <c r="B42" s="125" t="str">
        <f t="shared" si="0"/>
        <v>Feb</v>
      </c>
      <c r="C42" s="64">
        <f t="shared" si="1"/>
        <v>6</v>
      </c>
      <c r="D42" s="65" t="s">
        <v>128</v>
      </c>
      <c r="E42" s="54">
        <v>2100821054</v>
      </c>
      <c r="F42" s="66" t="s">
        <v>38</v>
      </c>
      <c r="G42" s="63" t="s">
        <v>103</v>
      </c>
      <c r="H42" s="61" t="s">
        <v>111</v>
      </c>
      <c r="I42" s="63" t="str">
        <f>IFERROR(VLOOKUP(F42,Mapping!$A$3:$C$51,2,FALSE),"")</f>
        <v>No. of Link Boxes</v>
      </c>
      <c r="J42" s="63" t="str">
        <f>IFERROR(VLOOKUP(F42,Mapping!$A$3:$C$51,3,FALSE),"")</f>
        <v>FR</v>
      </c>
      <c r="K42" s="67" t="str">
        <f>IFERROR(VLOOKUP(F42,Mapping!$A$3:$D$51,4,FALSE),"")</f>
        <v>IT</v>
      </c>
      <c r="L42" s="68"/>
      <c r="M42" s="88">
        <v>1</v>
      </c>
      <c r="N42" s="72">
        <v>44230</v>
      </c>
      <c r="O42" s="72">
        <v>44230</v>
      </c>
    </row>
    <row r="43" spans="1:15" ht="14.25" customHeight="1" x14ac:dyDescent="0.2">
      <c r="A43" s="62" t="s">
        <v>310</v>
      </c>
      <c r="B43" s="125" t="str">
        <f t="shared" si="0"/>
        <v>Feb</v>
      </c>
      <c r="C43" s="64">
        <f t="shared" si="1"/>
        <v>6</v>
      </c>
      <c r="D43" s="65" t="s">
        <v>129</v>
      </c>
      <c r="E43" s="54">
        <v>2100821080</v>
      </c>
      <c r="F43" s="66" t="s">
        <v>38</v>
      </c>
      <c r="G43" s="63" t="s">
        <v>103</v>
      </c>
      <c r="H43" s="61" t="s">
        <v>111</v>
      </c>
      <c r="I43" s="63" t="str">
        <f>IFERROR(VLOOKUP(F43,Mapping!$A$3:$C$51,2,FALSE),"")</f>
        <v>No. of Link Boxes</v>
      </c>
      <c r="J43" s="63" t="str">
        <f>IFERROR(VLOOKUP(F43,Mapping!$A$3:$C$51,3,FALSE),"")</f>
        <v>FR</v>
      </c>
      <c r="K43" s="67" t="str">
        <f>IFERROR(VLOOKUP(F43,Mapping!$A$3:$D$51,4,FALSE),"")</f>
        <v>IT</v>
      </c>
      <c r="L43" s="68"/>
      <c r="M43" s="89">
        <v>1</v>
      </c>
      <c r="N43" s="72">
        <v>44231</v>
      </c>
      <c r="O43" s="72">
        <v>44231</v>
      </c>
    </row>
    <row r="44" spans="1:15" ht="14.25" customHeight="1" x14ac:dyDescent="0.2">
      <c r="A44" s="62" t="s">
        <v>310</v>
      </c>
      <c r="B44" s="125" t="str">
        <f t="shared" si="0"/>
        <v>Feb</v>
      </c>
      <c r="C44" s="64">
        <f t="shared" si="1"/>
        <v>7</v>
      </c>
      <c r="D44" s="65" t="s">
        <v>133</v>
      </c>
      <c r="E44" s="54">
        <v>2100824840</v>
      </c>
      <c r="F44" s="66" t="s">
        <v>38</v>
      </c>
      <c r="G44" s="63" t="s">
        <v>104</v>
      </c>
      <c r="H44" s="66" t="s">
        <v>111</v>
      </c>
      <c r="I44" s="63" t="str">
        <f>IFERROR(VLOOKUP(F44,Mapping!$A$3:$C$51,2,FALSE),"")</f>
        <v>No. of Link Boxes</v>
      </c>
      <c r="J44" s="63" t="str">
        <f>IFERROR(VLOOKUP(F44,Mapping!$A$3:$C$51,3,FALSE),"")</f>
        <v>FR</v>
      </c>
      <c r="K44" s="67" t="str">
        <f>IFERROR(VLOOKUP(F44,Mapping!$A$3:$D$51,4,FALSE),"")</f>
        <v>IT</v>
      </c>
      <c r="L44" s="68"/>
      <c r="M44" s="61">
        <v>1</v>
      </c>
      <c r="N44" s="90">
        <v>44235</v>
      </c>
      <c r="O44" s="72">
        <v>44235</v>
      </c>
    </row>
    <row r="45" spans="1:15" ht="14.25" customHeight="1" x14ac:dyDescent="0.2">
      <c r="A45" s="62" t="s">
        <v>310</v>
      </c>
      <c r="B45" s="125" t="str">
        <f t="shared" si="0"/>
        <v>Feb</v>
      </c>
      <c r="C45" s="64">
        <f t="shared" si="1"/>
        <v>7</v>
      </c>
      <c r="D45" s="65" t="s">
        <v>134</v>
      </c>
      <c r="E45" s="54">
        <v>2100824849</v>
      </c>
      <c r="F45" s="66" t="s">
        <v>38</v>
      </c>
      <c r="G45" s="63" t="s">
        <v>104</v>
      </c>
      <c r="H45" s="66" t="s">
        <v>111</v>
      </c>
      <c r="I45" s="63" t="str">
        <f>IFERROR(VLOOKUP(F45,Mapping!$A$3:$C$51,2,FALSE),"")</f>
        <v>No. of Link Boxes</v>
      </c>
      <c r="J45" s="63" t="str">
        <f>IFERROR(VLOOKUP(F45,Mapping!$A$3:$C$51,3,FALSE),"")</f>
        <v>FR</v>
      </c>
      <c r="K45" s="67" t="str">
        <f>IFERROR(VLOOKUP(F45,Mapping!$A$3:$D$51,4,FALSE),"")</f>
        <v>IT</v>
      </c>
      <c r="L45" s="68"/>
      <c r="M45" s="61">
        <v>1</v>
      </c>
      <c r="N45" s="90">
        <v>44237</v>
      </c>
      <c r="O45" s="72">
        <v>44237</v>
      </c>
    </row>
    <row r="46" spans="1:15" ht="14.25" customHeight="1" x14ac:dyDescent="0.2">
      <c r="A46" s="62" t="s">
        <v>310</v>
      </c>
      <c r="B46" s="125" t="str">
        <f t="shared" si="0"/>
        <v>Feb</v>
      </c>
      <c r="C46" s="64">
        <f t="shared" si="1"/>
        <v>7</v>
      </c>
      <c r="D46" s="65" t="s">
        <v>135</v>
      </c>
      <c r="E46" s="54">
        <v>2100824890</v>
      </c>
      <c r="F46" s="66" t="s">
        <v>38</v>
      </c>
      <c r="G46" s="63" t="s">
        <v>104</v>
      </c>
      <c r="H46" s="66" t="s">
        <v>111</v>
      </c>
      <c r="I46" s="63" t="str">
        <f>IFERROR(VLOOKUP(F46,Mapping!$A$3:$C$51,2,FALSE),"")</f>
        <v>No. of Link Boxes</v>
      </c>
      <c r="J46" s="63" t="str">
        <f>IFERROR(VLOOKUP(F46,Mapping!$A$3:$C$51,3,FALSE),"")</f>
        <v>FR</v>
      </c>
      <c r="K46" s="67" t="str">
        <f>IFERROR(VLOOKUP(F46,Mapping!$A$3:$D$51,4,FALSE),"")</f>
        <v>IT</v>
      </c>
      <c r="L46" s="68"/>
      <c r="M46" s="61">
        <v>1</v>
      </c>
      <c r="N46" s="90">
        <v>44238</v>
      </c>
      <c r="O46" s="72">
        <v>44238</v>
      </c>
    </row>
    <row r="47" spans="1:15" ht="14.25" customHeight="1" x14ac:dyDescent="0.2">
      <c r="A47" s="62" t="s">
        <v>310</v>
      </c>
      <c r="B47" s="125" t="str">
        <f t="shared" si="0"/>
        <v>Feb</v>
      </c>
      <c r="C47" s="64">
        <f t="shared" si="1"/>
        <v>7</v>
      </c>
      <c r="D47" s="65" t="s">
        <v>133</v>
      </c>
      <c r="E47" s="54">
        <v>2100824840</v>
      </c>
      <c r="F47" s="66" t="s">
        <v>38</v>
      </c>
      <c r="G47" s="63" t="s">
        <v>103</v>
      </c>
      <c r="H47" s="66" t="s">
        <v>111</v>
      </c>
      <c r="I47" s="63" t="str">
        <f>IFERROR(VLOOKUP(F47,Mapping!$A$3:$C$51,2,FALSE),"")</f>
        <v>No. of Link Boxes</v>
      </c>
      <c r="J47" s="63" t="str">
        <f>IFERROR(VLOOKUP(F47,Mapping!$A$3:$C$51,3,FALSE),"")</f>
        <v>FR</v>
      </c>
      <c r="K47" s="67" t="str">
        <f>IFERROR(VLOOKUP(F47,Mapping!$A$3:$D$51,4,FALSE),"")</f>
        <v>IT</v>
      </c>
      <c r="L47" s="68"/>
      <c r="M47" s="61">
        <v>1</v>
      </c>
      <c r="N47" s="90">
        <v>44235</v>
      </c>
      <c r="O47" s="72">
        <v>44235</v>
      </c>
    </row>
    <row r="48" spans="1:15" ht="14.25" customHeight="1" x14ac:dyDescent="0.2">
      <c r="A48" s="62" t="s">
        <v>310</v>
      </c>
      <c r="B48" s="125" t="str">
        <f t="shared" si="0"/>
        <v>Feb</v>
      </c>
      <c r="C48" s="64">
        <f t="shared" si="1"/>
        <v>7</v>
      </c>
      <c r="D48" s="65" t="s">
        <v>134</v>
      </c>
      <c r="E48" s="54">
        <v>2100824849</v>
      </c>
      <c r="F48" s="66" t="s">
        <v>38</v>
      </c>
      <c r="G48" s="63" t="s">
        <v>103</v>
      </c>
      <c r="H48" s="66" t="s">
        <v>111</v>
      </c>
      <c r="I48" s="63" t="str">
        <f>IFERROR(VLOOKUP(F48,Mapping!$A$3:$C$51,2,FALSE),"")</f>
        <v>No. of Link Boxes</v>
      </c>
      <c r="J48" s="63" t="str">
        <f>IFERROR(VLOOKUP(F48,Mapping!$A$3:$C$51,3,FALSE),"")</f>
        <v>FR</v>
      </c>
      <c r="K48" s="67" t="str">
        <f>IFERROR(VLOOKUP(F48,Mapping!$A$3:$D$51,4,FALSE),"")</f>
        <v>IT</v>
      </c>
      <c r="L48" s="68"/>
      <c r="M48" s="61">
        <v>1</v>
      </c>
      <c r="N48" s="90">
        <v>44237</v>
      </c>
      <c r="O48" s="72">
        <v>44237</v>
      </c>
    </row>
    <row r="49" spans="1:15" ht="14.25" customHeight="1" x14ac:dyDescent="0.2">
      <c r="A49" s="62" t="s">
        <v>310</v>
      </c>
      <c r="B49" s="125" t="str">
        <f t="shared" si="0"/>
        <v>Feb</v>
      </c>
      <c r="C49" s="64">
        <f t="shared" si="1"/>
        <v>7</v>
      </c>
      <c r="D49" s="65" t="s">
        <v>135</v>
      </c>
      <c r="E49" s="54">
        <v>2100824890</v>
      </c>
      <c r="F49" s="66" t="s">
        <v>38</v>
      </c>
      <c r="G49" s="63" t="s">
        <v>103</v>
      </c>
      <c r="H49" s="66" t="s">
        <v>111</v>
      </c>
      <c r="I49" s="63" t="str">
        <f>IFERROR(VLOOKUP(F49,Mapping!$A$3:$C$51,2,FALSE),"")</f>
        <v>No. of Link Boxes</v>
      </c>
      <c r="J49" s="63" t="str">
        <f>IFERROR(VLOOKUP(F49,Mapping!$A$3:$C$51,3,FALSE),"")</f>
        <v>FR</v>
      </c>
      <c r="K49" s="67" t="str">
        <f>IFERROR(VLOOKUP(F49,Mapping!$A$3:$D$51,4,FALSE),"")</f>
        <v>IT</v>
      </c>
      <c r="L49" s="68"/>
      <c r="M49" s="61">
        <v>1</v>
      </c>
      <c r="N49" s="90">
        <v>44238</v>
      </c>
      <c r="O49" s="72">
        <v>44238</v>
      </c>
    </row>
    <row r="50" spans="1:15" ht="14.25" customHeight="1" x14ac:dyDescent="0.2">
      <c r="A50" s="62" t="s">
        <v>310</v>
      </c>
      <c r="B50" s="125" t="str">
        <f t="shared" si="0"/>
        <v>Feb</v>
      </c>
      <c r="C50" s="64">
        <f t="shared" si="1"/>
        <v>8</v>
      </c>
      <c r="D50" s="65" t="s">
        <v>136</v>
      </c>
      <c r="E50" s="54">
        <v>2100726281</v>
      </c>
      <c r="F50" s="66" t="s">
        <v>38</v>
      </c>
      <c r="G50" s="63" t="s">
        <v>104</v>
      </c>
      <c r="H50" s="66" t="s">
        <v>111</v>
      </c>
      <c r="I50" s="63" t="str">
        <f>IFERROR(VLOOKUP(F50,Mapping!$A$3:$C$51,2,FALSE),"")</f>
        <v>No. of Link Boxes</v>
      </c>
      <c r="J50" s="63" t="str">
        <f>IFERROR(VLOOKUP(F50,Mapping!$A$3:$C$51,3,FALSE),"")</f>
        <v>FR</v>
      </c>
      <c r="K50" s="67" t="str">
        <f>IFERROR(VLOOKUP(F50,Mapping!$A$3:$D$51,4,FALSE),"")</f>
        <v>IT</v>
      </c>
      <c r="L50" s="68"/>
      <c r="M50" s="88">
        <v>1</v>
      </c>
      <c r="N50" s="72">
        <v>44243</v>
      </c>
      <c r="O50" s="72">
        <v>44243</v>
      </c>
    </row>
    <row r="51" spans="1:15" ht="14.25" customHeight="1" x14ac:dyDescent="0.2">
      <c r="A51" s="62" t="s">
        <v>310</v>
      </c>
      <c r="B51" s="125" t="str">
        <f t="shared" si="0"/>
        <v>Feb</v>
      </c>
      <c r="C51" s="64">
        <f t="shared" si="1"/>
        <v>8</v>
      </c>
      <c r="D51" s="65" t="s">
        <v>137</v>
      </c>
      <c r="E51" s="54">
        <v>2100824901</v>
      </c>
      <c r="F51" s="91" t="s">
        <v>38</v>
      </c>
      <c r="G51" s="63" t="s">
        <v>104</v>
      </c>
      <c r="H51" s="92" t="s">
        <v>111</v>
      </c>
      <c r="I51" s="63" t="str">
        <f>IFERROR(VLOOKUP(F51,Mapping!$A$3:$C$51,2,FALSE),"")</f>
        <v>No. of Link Boxes</v>
      </c>
      <c r="J51" s="63" t="str">
        <f>IFERROR(VLOOKUP(F51,Mapping!$A$3:$C$51,3,FALSE),"")</f>
        <v>FR</v>
      </c>
      <c r="K51" s="67" t="str">
        <f>IFERROR(VLOOKUP(F51,Mapping!$A$3:$D$51,4,FALSE),"")</f>
        <v>IT</v>
      </c>
      <c r="L51" s="68"/>
      <c r="M51" s="88">
        <v>1</v>
      </c>
      <c r="N51" s="72">
        <v>44244</v>
      </c>
      <c r="O51" s="72">
        <v>44244</v>
      </c>
    </row>
    <row r="52" spans="1:15" s="51" customFormat="1" ht="14.25" customHeight="1" x14ac:dyDescent="0.2">
      <c r="A52" s="62" t="s">
        <v>310</v>
      </c>
      <c r="B52" s="125" t="str">
        <f t="shared" si="0"/>
        <v>Feb</v>
      </c>
      <c r="C52" s="64">
        <f t="shared" si="1"/>
        <v>8</v>
      </c>
      <c r="D52" s="65" t="s">
        <v>136</v>
      </c>
      <c r="E52" s="54">
        <v>2100726281</v>
      </c>
      <c r="F52" s="91" t="s">
        <v>38</v>
      </c>
      <c r="G52" s="63" t="s">
        <v>103</v>
      </c>
      <c r="H52" s="92" t="s">
        <v>111</v>
      </c>
      <c r="I52" s="63" t="str">
        <f>IFERROR(VLOOKUP(F52,Mapping!$A$3:$C$51,2,FALSE),"")</f>
        <v>No. of Link Boxes</v>
      </c>
      <c r="J52" s="63" t="str">
        <f>IFERROR(VLOOKUP(F52,Mapping!$A$3:$C$51,3,FALSE),"")</f>
        <v>FR</v>
      </c>
      <c r="K52" s="67" t="str">
        <f>IFERROR(VLOOKUP(F52,Mapping!$A$3:$D$51,4,FALSE),"")</f>
        <v>IT</v>
      </c>
      <c r="L52" s="68"/>
      <c r="M52" s="88">
        <v>1</v>
      </c>
      <c r="N52" s="72">
        <v>44243</v>
      </c>
      <c r="O52" s="72">
        <v>44243</v>
      </c>
    </row>
    <row r="53" spans="1:15" s="51" customFormat="1" ht="14.25" customHeight="1" x14ac:dyDescent="0.2">
      <c r="A53" s="62" t="s">
        <v>310</v>
      </c>
      <c r="B53" s="125" t="str">
        <f t="shared" si="0"/>
        <v>Feb</v>
      </c>
      <c r="C53" s="64">
        <f t="shared" si="1"/>
        <v>8</v>
      </c>
      <c r="D53" s="65" t="s">
        <v>137</v>
      </c>
      <c r="E53" s="54">
        <v>2100824901</v>
      </c>
      <c r="F53" s="91" t="s">
        <v>38</v>
      </c>
      <c r="G53" s="63" t="s">
        <v>103</v>
      </c>
      <c r="H53" s="92" t="s">
        <v>111</v>
      </c>
      <c r="I53" s="63" t="str">
        <f>IFERROR(VLOOKUP(F53,Mapping!$A$3:$C$51,2,FALSE),"")</f>
        <v>No. of Link Boxes</v>
      </c>
      <c r="J53" s="63" t="str">
        <f>IFERROR(VLOOKUP(F53,Mapping!$A$3:$C$51,3,FALSE),"")</f>
        <v>FR</v>
      </c>
      <c r="K53" s="67" t="str">
        <f>IFERROR(VLOOKUP(F53,Mapping!$A$3:$D$51,4,FALSE),"")</f>
        <v>IT</v>
      </c>
      <c r="L53" s="68"/>
      <c r="M53" s="88">
        <v>1</v>
      </c>
      <c r="N53" s="72">
        <v>44244</v>
      </c>
      <c r="O53" s="72">
        <v>44244</v>
      </c>
    </row>
    <row r="54" spans="1:15" ht="14.25" customHeight="1" x14ac:dyDescent="0.2">
      <c r="A54" s="62" t="s">
        <v>310</v>
      </c>
      <c r="B54" s="125" t="str">
        <f t="shared" si="0"/>
        <v>Feb</v>
      </c>
      <c r="C54" s="64">
        <f t="shared" si="1"/>
        <v>7</v>
      </c>
      <c r="D54" s="75" t="s">
        <v>138</v>
      </c>
      <c r="E54" s="76">
        <v>2100675296</v>
      </c>
      <c r="F54" s="77" t="s">
        <v>37</v>
      </c>
      <c r="G54" s="63" t="s">
        <v>104</v>
      </c>
      <c r="H54" s="77" t="s">
        <v>112</v>
      </c>
      <c r="I54" s="63" t="str">
        <f>IFERROR(VLOOKUP(F54,Mapping!$A$3:$C$51,2,FALSE),"")</f>
        <v>No. of LV Services</v>
      </c>
      <c r="J54" s="63" t="str">
        <f>IFERROR(VLOOKUP(F54,Mapping!$A$3:$C$51,3,FALSE),"")</f>
        <v>FR</v>
      </c>
      <c r="K54" s="67" t="str">
        <f>IFERROR(VLOOKUP(F54,Mapping!$A$3:$D$51,4,FALSE),"")</f>
        <v>MANUAL</v>
      </c>
      <c r="L54" s="68"/>
      <c r="M54" s="78">
        <v>1</v>
      </c>
      <c r="N54" s="79">
        <v>44238</v>
      </c>
      <c r="O54" s="93"/>
    </row>
    <row r="55" spans="1:15" ht="14.25" customHeight="1" x14ac:dyDescent="0.2">
      <c r="A55" s="62" t="s">
        <v>310</v>
      </c>
      <c r="B55" s="125" t="str">
        <f t="shared" si="0"/>
        <v>Feb</v>
      </c>
      <c r="C55" s="64">
        <f t="shared" si="1"/>
        <v>7</v>
      </c>
      <c r="D55" s="75" t="s">
        <v>138</v>
      </c>
      <c r="E55" s="76">
        <v>2100675296</v>
      </c>
      <c r="F55" s="77" t="s">
        <v>30</v>
      </c>
      <c r="G55" s="63" t="s">
        <v>103</v>
      </c>
      <c r="H55" s="77" t="s">
        <v>112</v>
      </c>
      <c r="I55" s="63" t="str">
        <f>IFERROR(VLOOKUP(F55,Mapping!$A$3:$C$51,2,FALSE),"")</f>
        <v>No. of LV Services</v>
      </c>
      <c r="J55" s="63" t="str">
        <f>IFERROR(VLOOKUP(F55,Mapping!$A$3:$C$51,3,FALSE),"")</f>
        <v>FR</v>
      </c>
      <c r="K55" s="67" t="str">
        <f>IFERROR(VLOOKUP(F55,Mapping!$A$3:$D$51,4,FALSE),"")</f>
        <v>MANUAL</v>
      </c>
      <c r="L55" s="68"/>
      <c r="M55" s="78">
        <v>1</v>
      </c>
      <c r="N55" s="79">
        <v>44238</v>
      </c>
      <c r="O55" s="93"/>
    </row>
    <row r="56" spans="1:15" ht="14.25" customHeight="1" x14ac:dyDescent="0.2">
      <c r="A56" s="62" t="s">
        <v>310</v>
      </c>
      <c r="B56" s="125" t="str">
        <f t="shared" si="0"/>
        <v>Feb</v>
      </c>
      <c r="C56" s="64">
        <f t="shared" si="1"/>
        <v>7</v>
      </c>
      <c r="D56" s="75" t="s">
        <v>138</v>
      </c>
      <c r="E56" s="76">
        <v>2100675296</v>
      </c>
      <c r="F56" s="81" t="s">
        <v>39</v>
      </c>
      <c r="G56" s="63" t="s">
        <v>104</v>
      </c>
      <c r="H56" s="77" t="s">
        <v>112</v>
      </c>
      <c r="I56" s="63" t="str">
        <f>IFERROR(VLOOKUP(F56,Mapping!$A$3:$C$51,2,FALSE),"")</f>
        <v>No. of UG Cutouts</v>
      </c>
      <c r="J56" s="63" t="str">
        <f>IFERROR(VLOOKUP(F56,Mapping!$A$3:$C$51,3,FALSE),"")</f>
        <v>FR</v>
      </c>
      <c r="K56" s="67" t="str">
        <f>IFERROR(VLOOKUP(F56,Mapping!$A$3:$D$51,4,FALSE),"")</f>
        <v>MANUAL</v>
      </c>
      <c r="L56" s="68"/>
      <c r="M56" s="78">
        <v>1</v>
      </c>
      <c r="N56" s="79">
        <v>44238</v>
      </c>
      <c r="O56" s="93"/>
    </row>
    <row r="57" spans="1:15" ht="14.25" customHeight="1" x14ac:dyDescent="0.2">
      <c r="A57" s="62" t="s">
        <v>310</v>
      </c>
      <c r="B57" s="125" t="str">
        <f t="shared" si="0"/>
        <v>Feb</v>
      </c>
      <c r="C57" s="64">
        <f t="shared" si="1"/>
        <v>8</v>
      </c>
      <c r="D57" s="75" t="s">
        <v>139</v>
      </c>
      <c r="E57" s="76">
        <v>2100403835</v>
      </c>
      <c r="F57" s="77" t="s">
        <v>37</v>
      </c>
      <c r="G57" s="63" t="s">
        <v>104</v>
      </c>
      <c r="H57" s="77" t="s">
        <v>112</v>
      </c>
      <c r="I57" s="63" t="str">
        <f>IFERROR(VLOOKUP(F57,Mapping!$A$3:$C$51,2,FALSE),"")</f>
        <v>No. of LV Services</v>
      </c>
      <c r="J57" s="63" t="str">
        <f>IFERROR(VLOOKUP(F57,Mapping!$A$3:$C$51,3,FALSE),"")</f>
        <v>FR</v>
      </c>
      <c r="K57" s="67" t="str">
        <f>IFERROR(VLOOKUP(F57,Mapping!$A$3:$D$51,4,FALSE),"")</f>
        <v>MANUAL</v>
      </c>
      <c r="L57" s="68"/>
      <c r="M57" s="78">
        <v>1</v>
      </c>
      <c r="N57" s="79">
        <v>44244</v>
      </c>
      <c r="O57" s="93"/>
    </row>
    <row r="58" spans="1:15" ht="14.25" customHeight="1" x14ac:dyDescent="0.2">
      <c r="A58" s="62" t="s">
        <v>310</v>
      </c>
      <c r="B58" s="125" t="str">
        <f t="shared" si="0"/>
        <v>Feb</v>
      </c>
      <c r="C58" s="64">
        <f t="shared" si="1"/>
        <v>8</v>
      </c>
      <c r="D58" s="75" t="s">
        <v>139</v>
      </c>
      <c r="E58" s="76">
        <v>2100403835</v>
      </c>
      <c r="F58" s="77" t="s">
        <v>30</v>
      </c>
      <c r="G58" s="63" t="s">
        <v>103</v>
      </c>
      <c r="H58" s="77" t="s">
        <v>112</v>
      </c>
      <c r="I58" s="63" t="str">
        <f>IFERROR(VLOOKUP(F58,Mapping!$A$3:$C$51,2,FALSE),"")</f>
        <v>No. of LV Services</v>
      </c>
      <c r="J58" s="63" t="str">
        <f>IFERROR(VLOOKUP(F58,Mapping!$A$3:$C$51,3,FALSE),"")</f>
        <v>FR</v>
      </c>
      <c r="K58" s="67" t="str">
        <f>IFERROR(VLOOKUP(F58,Mapping!$A$3:$D$51,4,FALSE),"")</f>
        <v>MANUAL</v>
      </c>
      <c r="L58" s="68"/>
      <c r="M58" s="78">
        <v>1</v>
      </c>
      <c r="N58" s="79">
        <v>44244</v>
      </c>
      <c r="O58" s="93"/>
    </row>
    <row r="59" spans="1:15" ht="14.25" customHeight="1" x14ac:dyDescent="0.2">
      <c r="A59" s="62" t="s">
        <v>310</v>
      </c>
      <c r="B59" s="125" t="str">
        <f t="shared" si="0"/>
        <v>Feb</v>
      </c>
      <c r="C59" s="64">
        <f t="shared" si="1"/>
        <v>8</v>
      </c>
      <c r="D59" s="75" t="s">
        <v>139</v>
      </c>
      <c r="E59" s="76">
        <v>2100403835</v>
      </c>
      <c r="F59" s="81" t="s">
        <v>39</v>
      </c>
      <c r="G59" s="63" t="s">
        <v>104</v>
      </c>
      <c r="H59" s="77" t="s">
        <v>112</v>
      </c>
      <c r="I59" s="63" t="str">
        <f>IFERROR(VLOOKUP(F59,Mapping!$A$3:$C$51,2,FALSE),"")</f>
        <v>No. of UG Cutouts</v>
      </c>
      <c r="J59" s="63" t="str">
        <f>IFERROR(VLOOKUP(F59,Mapping!$A$3:$C$51,3,FALSE),"")</f>
        <v>FR</v>
      </c>
      <c r="K59" s="67" t="str">
        <f>IFERROR(VLOOKUP(F59,Mapping!$A$3:$D$51,4,FALSE),"")</f>
        <v>MANUAL</v>
      </c>
      <c r="L59" s="68"/>
      <c r="M59" s="78">
        <v>1</v>
      </c>
      <c r="N59" s="79">
        <v>44244</v>
      </c>
      <c r="O59" s="93"/>
    </row>
    <row r="60" spans="1:15" ht="14.25" customHeight="1" x14ac:dyDescent="0.2">
      <c r="A60" s="62" t="s">
        <v>310</v>
      </c>
      <c r="B60" s="125" t="str">
        <f t="shared" si="0"/>
        <v>Feb</v>
      </c>
      <c r="C60" s="64">
        <f t="shared" si="1"/>
        <v>8</v>
      </c>
      <c r="D60" s="75" t="s">
        <v>140</v>
      </c>
      <c r="E60" s="76">
        <v>2100675296</v>
      </c>
      <c r="F60" s="77" t="s">
        <v>37</v>
      </c>
      <c r="G60" s="63" t="s">
        <v>104</v>
      </c>
      <c r="H60" s="77" t="s">
        <v>112</v>
      </c>
      <c r="I60" s="63" t="str">
        <f>IFERROR(VLOOKUP(F60,Mapping!$A$3:$C$51,2,FALSE),"")</f>
        <v>No. of LV Services</v>
      </c>
      <c r="J60" s="63" t="str">
        <f>IFERROR(VLOOKUP(F60,Mapping!$A$3:$C$51,3,FALSE),"")</f>
        <v>FR</v>
      </c>
      <c r="K60" s="67" t="str">
        <f>IFERROR(VLOOKUP(F60,Mapping!$A$3:$D$51,4,FALSE),"")</f>
        <v>MANUAL</v>
      </c>
      <c r="L60" s="68"/>
      <c r="M60" s="78">
        <v>1</v>
      </c>
      <c r="N60" s="79">
        <v>44245</v>
      </c>
      <c r="O60" s="93"/>
    </row>
    <row r="61" spans="1:15" ht="14.25" customHeight="1" x14ac:dyDescent="0.2">
      <c r="A61" s="62" t="s">
        <v>310</v>
      </c>
      <c r="B61" s="125" t="str">
        <f t="shared" si="0"/>
        <v>Feb</v>
      </c>
      <c r="C61" s="64">
        <f t="shared" si="1"/>
        <v>8</v>
      </c>
      <c r="D61" s="75" t="s">
        <v>140</v>
      </c>
      <c r="E61" s="76">
        <v>2100675296</v>
      </c>
      <c r="F61" s="77" t="s">
        <v>37</v>
      </c>
      <c r="G61" s="63" t="s">
        <v>103</v>
      </c>
      <c r="H61" s="77" t="s">
        <v>112</v>
      </c>
      <c r="I61" s="63" t="str">
        <f>IFERROR(VLOOKUP(F61,Mapping!$A$3:$C$51,2,FALSE),"")</f>
        <v>No. of LV Services</v>
      </c>
      <c r="J61" s="63" t="str">
        <f>IFERROR(VLOOKUP(F61,Mapping!$A$3:$C$51,3,FALSE),"")</f>
        <v>FR</v>
      </c>
      <c r="K61" s="67" t="str">
        <f>IFERROR(VLOOKUP(F61,Mapping!$A$3:$D$51,4,FALSE),"")</f>
        <v>MANUAL</v>
      </c>
      <c r="L61" s="68"/>
      <c r="M61" s="78">
        <v>1</v>
      </c>
      <c r="N61" s="79">
        <v>44245</v>
      </c>
      <c r="O61" s="93"/>
    </row>
    <row r="62" spans="1:15" ht="14.25" customHeight="1" x14ac:dyDescent="0.2">
      <c r="A62" s="62" t="s">
        <v>310</v>
      </c>
      <c r="B62" s="125" t="str">
        <f t="shared" si="0"/>
        <v>Feb</v>
      </c>
      <c r="C62" s="64">
        <f t="shared" si="1"/>
        <v>9</v>
      </c>
      <c r="D62" s="75" t="s">
        <v>141</v>
      </c>
      <c r="E62" s="76">
        <v>2100388906</v>
      </c>
      <c r="F62" s="77" t="s">
        <v>45</v>
      </c>
      <c r="G62" s="63" t="s">
        <v>104</v>
      </c>
      <c r="H62" s="61" t="s">
        <v>112</v>
      </c>
      <c r="I62" s="63" t="str">
        <f>IFERROR(VLOOKUP(F62,Mapping!$A$3:$C$51,2,FALSE),"")</f>
        <v>No.of Poles</v>
      </c>
      <c r="J62" s="63" t="str">
        <f>IFERROR(VLOOKUP(F62,Mapping!$A$3:$C$51,3,FALSE),"")</f>
        <v>FR</v>
      </c>
      <c r="K62" s="67" t="str">
        <f>IFERROR(VLOOKUP(F62,Mapping!$A$3:$D$51,4,FALSE),"")</f>
        <v>MANUAL</v>
      </c>
      <c r="L62" s="68"/>
      <c r="M62" s="94">
        <v>2</v>
      </c>
      <c r="N62" s="83">
        <v>44253</v>
      </c>
      <c r="O62" s="95"/>
    </row>
    <row r="63" spans="1:15" ht="14.25" customHeight="1" x14ac:dyDescent="0.2">
      <c r="A63" s="62" t="s">
        <v>310</v>
      </c>
      <c r="B63" s="125" t="str">
        <f t="shared" si="0"/>
        <v>Feb</v>
      </c>
      <c r="C63" s="64">
        <f t="shared" si="1"/>
        <v>9</v>
      </c>
      <c r="D63" s="75" t="s">
        <v>141</v>
      </c>
      <c r="E63" s="76">
        <v>2100388906</v>
      </c>
      <c r="F63" s="77" t="s">
        <v>37</v>
      </c>
      <c r="G63" s="63" t="s">
        <v>103</v>
      </c>
      <c r="H63" s="61" t="s">
        <v>112</v>
      </c>
      <c r="I63" s="63" t="str">
        <f>IFERROR(VLOOKUP(F63,Mapping!$A$3:$C$51,2,FALSE),"")</f>
        <v>No. of LV Services</v>
      </c>
      <c r="J63" s="63" t="str">
        <f>IFERROR(VLOOKUP(F63,Mapping!$A$3:$C$51,3,FALSE),"")</f>
        <v>FR</v>
      </c>
      <c r="K63" s="67" t="str">
        <f>IFERROR(VLOOKUP(F63,Mapping!$A$3:$D$51,4,FALSE),"")</f>
        <v>MANUAL</v>
      </c>
      <c r="L63" s="68"/>
      <c r="M63" s="94">
        <v>1</v>
      </c>
      <c r="N63" s="83">
        <v>44253</v>
      </c>
      <c r="O63" s="95"/>
    </row>
    <row r="64" spans="1:15" ht="14.25" customHeight="1" x14ac:dyDescent="0.2">
      <c r="A64" s="62" t="s">
        <v>310</v>
      </c>
      <c r="B64" s="125" t="str">
        <f t="shared" si="0"/>
        <v>Feb</v>
      </c>
      <c r="C64" s="64">
        <f t="shared" si="1"/>
        <v>9</v>
      </c>
      <c r="D64" s="75" t="s">
        <v>141</v>
      </c>
      <c r="E64" s="76">
        <v>2100388906</v>
      </c>
      <c r="F64" s="77" t="s">
        <v>37</v>
      </c>
      <c r="G64" s="63" t="s">
        <v>104</v>
      </c>
      <c r="H64" s="61" t="s">
        <v>112</v>
      </c>
      <c r="I64" s="63" t="str">
        <f>IFERROR(VLOOKUP(F64,Mapping!$A$3:$C$51,2,FALSE),"")</f>
        <v>No. of LV Services</v>
      </c>
      <c r="J64" s="63" t="str">
        <f>IFERROR(VLOOKUP(F64,Mapping!$A$3:$C$51,3,FALSE),"")</f>
        <v>FR</v>
      </c>
      <c r="K64" s="67" t="str">
        <f>IFERROR(VLOOKUP(F64,Mapping!$A$3:$D$51,4,FALSE),"")</f>
        <v>MANUAL</v>
      </c>
      <c r="L64" s="68"/>
      <c r="M64" s="94">
        <v>1</v>
      </c>
      <c r="N64" s="83">
        <v>44253</v>
      </c>
      <c r="O64" s="95"/>
    </row>
    <row r="65" spans="1:15" ht="14.25" customHeight="1" x14ac:dyDescent="0.2">
      <c r="A65" s="62" t="s">
        <v>310</v>
      </c>
      <c r="B65" s="125" t="str">
        <f t="shared" si="0"/>
        <v>Feb</v>
      </c>
      <c r="C65" s="64">
        <f t="shared" si="1"/>
        <v>9</v>
      </c>
      <c r="D65" s="75" t="s">
        <v>142</v>
      </c>
      <c r="E65" s="76">
        <v>2100388906</v>
      </c>
      <c r="F65" s="77" t="s">
        <v>45</v>
      </c>
      <c r="G65" s="63" t="s">
        <v>104</v>
      </c>
      <c r="H65" s="61" t="s">
        <v>112</v>
      </c>
      <c r="I65" s="63" t="str">
        <f>IFERROR(VLOOKUP(F65,Mapping!$A$3:$C$51,2,FALSE),"")</f>
        <v>No.of Poles</v>
      </c>
      <c r="J65" s="63" t="str">
        <f>IFERROR(VLOOKUP(F65,Mapping!$A$3:$C$51,3,FALSE),"")</f>
        <v>FR</v>
      </c>
      <c r="K65" s="67" t="str">
        <f>IFERROR(VLOOKUP(F65,Mapping!$A$3:$D$51,4,FALSE),"")</f>
        <v>MANUAL</v>
      </c>
      <c r="L65" s="68"/>
      <c r="M65" s="94">
        <v>1</v>
      </c>
      <c r="N65" s="83">
        <v>44253</v>
      </c>
      <c r="O65" s="95"/>
    </row>
    <row r="66" spans="1:15" ht="14.25" customHeight="1" x14ac:dyDescent="0.2">
      <c r="A66" s="62" t="s">
        <v>310</v>
      </c>
      <c r="B66" s="125" t="str">
        <f t="shared" si="0"/>
        <v>Feb</v>
      </c>
      <c r="C66" s="64">
        <f t="shared" si="1"/>
        <v>9</v>
      </c>
      <c r="D66" s="65" t="s">
        <v>143</v>
      </c>
      <c r="E66" s="54">
        <v>2100824944</v>
      </c>
      <c r="F66" s="91" t="s">
        <v>38</v>
      </c>
      <c r="G66" s="63" t="s">
        <v>104</v>
      </c>
      <c r="H66" s="92" t="s">
        <v>111</v>
      </c>
      <c r="I66" s="63" t="str">
        <f>IFERROR(VLOOKUP(F66,Mapping!$A$3:$C$51,2,FALSE),"")</f>
        <v>No. of Link Boxes</v>
      </c>
      <c r="J66" s="63" t="str">
        <f>IFERROR(VLOOKUP(F66,Mapping!$A$3:$C$51,3,FALSE),"")</f>
        <v>FR</v>
      </c>
      <c r="K66" s="67" t="str">
        <f>IFERROR(VLOOKUP(F66,Mapping!$A$3:$D$51,4,FALSE),"")</f>
        <v>IT</v>
      </c>
      <c r="L66" s="68"/>
      <c r="M66" s="88">
        <v>1</v>
      </c>
      <c r="N66" s="72">
        <v>44250</v>
      </c>
      <c r="O66" s="72">
        <v>44250</v>
      </c>
    </row>
    <row r="67" spans="1:15" ht="14.25" customHeight="1" x14ac:dyDescent="0.2">
      <c r="A67" s="62" t="s">
        <v>310</v>
      </c>
      <c r="B67" s="125" t="str">
        <f t="shared" si="0"/>
        <v>Feb</v>
      </c>
      <c r="C67" s="64">
        <f t="shared" si="1"/>
        <v>9</v>
      </c>
      <c r="D67" s="65" t="s">
        <v>144</v>
      </c>
      <c r="E67" s="54">
        <v>2100824973</v>
      </c>
      <c r="F67" s="91" t="s">
        <v>38</v>
      </c>
      <c r="G67" s="63" t="s">
        <v>104</v>
      </c>
      <c r="H67" s="92" t="s">
        <v>111</v>
      </c>
      <c r="I67" s="63" t="str">
        <f>IFERROR(VLOOKUP(F67,Mapping!$A$3:$C$51,2,FALSE),"")</f>
        <v>No. of Link Boxes</v>
      </c>
      <c r="J67" s="63" t="str">
        <f>IFERROR(VLOOKUP(F67,Mapping!$A$3:$C$51,3,FALSE),"")</f>
        <v>FR</v>
      </c>
      <c r="K67" s="67" t="str">
        <f>IFERROR(VLOOKUP(F67,Mapping!$A$3:$D$51,4,FALSE),"")</f>
        <v>IT</v>
      </c>
      <c r="L67" s="68"/>
      <c r="M67" s="88">
        <v>1</v>
      </c>
      <c r="N67" s="72">
        <v>44251</v>
      </c>
      <c r="O67" s="72">
        <v>44251</v>
      </c>
    </row>
    <row r="68" spans="1:15" ht="14.25" customHeight="1" x14ac:dyDescent="0.2">
      <c r="A68" s="62" t="s">
        <v>310</v>
      </c>
      <c r="B68" s="125" t="str">
        <f t="shared" si="0"/>
        <v>Feb</v>
      </c>
      <c r="C68" s="64">
        <f t="shared" si="1"/>
        <v>9</v>
      </c>
      <c r="D68" s="65" t="s">
        <v>145</v>
      </c>
      <c r="E68" s="54">
        <v>2100824902</v>
      </c>
      <c r="F68" s="91" t="s">
        <v>38</v>
      </c>
      <c r="G68" s="63" t="s">
        <v>104</v>
      </c>
      <c r="H68" s="92" t="s">
        <v>111</v>
      </c>
      <c r="I68" s="63" t="str">
        <f>IFERROR(VLOOKUP(F68,Mapping!$A$3:$C$51,2,FALSE),"")</f>
        <v>No. of Link Boxes</v>
      </c>
      <c r="J68" s="63" t="str">
        <f>IFERROR(VLOOKUP(F68,Mapping!$A$3:$C$51,3,FALSE),"")</f>
        <v>FR</v>
      </c>
      <c r="K68" s="67" t="str">
        <f>IFERROR(VLOOKUP(F68,Mapping!$A$3:$D$51,4,FALSE),"")</f>
        <v>IT</v>
      </c>
      <c r="L68" s="68"/>
      <c r="M68" s="88">
        <v>1</v>
      </c>
      <c r="N68" s="72">
        <v>44252</v>
      </c>
      <c r="O68" s="72">
        <v>44252</v>
      </c>
    </row>
    <row r="69" spans="1:15" ht="14.25" customHeight="1" x14ac:dyDescent="0.2">
      <c r="A69" s="62" t="s">
        <v>310</v>
      </c>
      <c r="B69" s="125" t="str">
        <f t="shared" ref="B69:B132" si="2">TEXT($N69,"mmm")</f>
        <v>Feb</v>
      </c>
      <c r="C69" s="64">
        <f t="shared" ref="C69:C132" si="3">WEEKNUM($N69)</f>
        <v>9</v>
      </c>
      <c r="D69" s="65" t="s">
        <v>143</v>
      </c>
      <c r="E69" s="54">
        <v>2100824944</v>
      </c>
      <c r="F69" s="91" t="s">
        <v>38</v>
      </c>
      <c r="G69" s="63" t="s">
        <v>103</v>
      </c>
      <c r="H69" s="92" t="s">
        <v>111</v>
      </c>
      <c r="I69" s="63" t="str">
        <f>IFERROR(VLOOKUP(F69,Mapping!$A$3:$C$51,2,FALSE),"")</f>
        <v>No. of Link Boxes</v>
      </c>
      <c r="J69" s="63" t="str">
        <f>IFERROR(VLOOKUP(F69,Mapping!$A$3:$C$51,3,FALSE),"")</f>
        <v>FR</v>
      </c>
      <c r="K69" s="67" t="str">
        <f>IFERROR(VLOOKUP(F69,Mapping!$A$3:$D$51,4,FALSE),"")</f>
        <v>IT</v>
      </c>
      <c r="L69" s="68"/>
      <c r="M69" s="88">
        <v>1</v>
      </c>
      <c r="N69" s="72">
        <v>44250</v>
      </c>
      <c r="O69" s="72">
        <v>44250</v>
      </c>
    </row>
    <row r="70" spans="1:15" ht="14.25" customHeight="1" x14ac:dyDescent="0.2">
      <c r="A70" s="62" t="s">
        <v>310</v>
      </c>
      <c r="B70" s="125" t="str">
        <f t="shared" si="2"/>
        <v>Feb</v>
      </c>
      <c r="C70" s="64">
        <f t="shared" si="3"/>
        <v>9</v>
      </c>
      <c r="D70" s="65" t="s">
        <v>144</v>
      </c>
      <c r="E70" s="54">
        <v>2100824973</v>
      </c>
      <c r="F70" s="91" t="s">
        <v>38</v>
      </c>
      <c r="G70" s="63" t="s">
        <v>103</v>
      </c>
      <c r="H70" s="92" t="s">
        <v>111</v>
      </c>
      <c r="I70" s="63" t="str">
        <f>IFERROR(VLOOKUP(F70,Mapping!$A$3:$C$51,2,FALSE),"")</f>
        <v>No. of Link Boxes</v>
      </c>
      <c r="J70" s="63" t="str">
        <f>IFERROR(VLOOKUP(F70,Mapping!$A$3:$C$51,3,FALSE),"")</f>
        <v>FR</v>
      </c>
      <c r="K70" s="67" t="str">
        <f>IFERROR(VLOOKUP(F70,Mapping!$A$3:$D$51,4,FALSE),"")</f>
        <v>IT</v>
      </c>
      <c r="L70" s="68"/>
      <c r="M70" s="88">
        <v>1</v>
      </c>
      <c r="N70" s="72">
        <v>44251</v>
      </c>
      <c r="O70" s="72">
        <v>44251</v>
      </c>
    </row>
    <row r="71" spans="1:15" ht="14.25" customHeight="1" x14ac:dyDescent="0.2">
      <c r="A71" s="62" t="s">
        <v>310</v>
      </c>
      <c r="B71" s="125" t="str">
        <f t="shared" si="2"/>
        <v>Feb</v>
      </c>
      <c r="C71" s="64">
        <f t="shared" si="3"/>
        <v>9</v>
      </c>
      <c r="D71" s="65" t="s">
        <v>145</v>
      </c>
      <c r="E71" s="54">
        <v>2100824902</v>
      </c>
      <c r="F71" s="91" t="s">
        <v>38</v>
      </c>
      <c r="G71" s="63" t="s">
        <v>103</v>
      </c>
      <c r="H71" s="92" t="s">
        <v>111</v>
      </c>
      <c r="I71" s="63" t="str">
        <f>IFERROR(VLOOKUP(F71,Mapping!$A$3:$C$51,2,FALSE),"")</f>
        <v>No. of Link Boxes</v>
      </c>
      <c r="J71" s="63" t="str">
        <f>IFERROR(VLOOKUP(F71,Mapping!$A$3:$C$51,3,FALSE),"")</f>
        <v>FR</v>
      </c>
      <c r="K71" s="67" t="str">
        <f>IFERROR(VLOOKUP(F71,Mapping!$A$3:$D$51,4,FALSE),"")</f>
        <v>IT</v>
      </c>
      <c r="L71" s="68"/>
      <c r="M71" s="88">
        <v>1</v>
      </c>
      <c r="N71" s="72">
        <v>44252</v>
      </c>
      <c r="O71" s="72">
        <v>44252</v>
      </c>
    </row>
    <row r="72" spans="1:15" ht="14.25" customHeight="1" x14ac:dyDescent="0.2">
      <c r="A72" s="62" t="s">
        <v>310</v>
      </c>
      <c r="B72" s="125" t="str">
        <f t="shared" si="2"/>
        <v>Mar</v>
      </c>
      <c r="C72" s="64">
        <f t="shared" si="3"/>
        <v>10</v>
      </c>
      <c r="D72" s="75" t="s">
        <v>146</v>
      </c>
      <c r="E72" s="76" t="s">
        <v>147</v>
      </c>
      <c r="F72" s="77" t="s">
        <v>25</v>
      </c>
      <c r="G72" s="63" t="s">
        <v>104</v>
      </c>
      <c r="H72" s="61" t="s">
        <v>112</v>
      </c>
      <c r="I72" s="63" t="str">
        <f>IFERROR(VLOOKUP(F72,Mapping!$A$3:$C$51,2,FALSE),"")</f>
        <v>No. of LV Poles</v>
      </c>
      <c r="J72" s="63" t="str">
        <f>IFERROR(VLOOKUP(F72,Mapping!$A$3:$C$51,3,FALSE),"")</f>
        <v>HI</v>
      </c>
      <c r="K72" s="67" t="str">
        <f>IFERROR(VLOOKUP(F72,Mapping!$A$3:$D$51,4,FALSE),"")</f>
        <v>IT</v>
      </c>
      <c r="L72" s="96"/>
      <c r="M72" s="78">
        <v>3</v>
      </c>
      <c r="N72" s="79">
        <v>44260</v>
      </c>
      <c r="O72" s="95"/>
    </row>
    <row r="73" spans="1:15" ht="14.25" customHeight="1" x14ac:dyDescent="0.2">
      <c r="A73" s="62" t="s">
        <v>310</v>
      </c>
      <c r="B73" s="125" t="str">
        <f t="shared" si="2"/>
        <v>Mar</v>
      </c>
      <c r="C73" s="64">
        <f t="shared" si="3"/>
        <v>10</v>
      </c>
      <c r="D73" s="75" t="s">
        <v>146</v>
      </c>
      <c r="E73" s="76" t="s">
        <v>147</v>
      </c>
      <c r="F73" s="77" t="s">
        <v>25</v>
      </c>
      <c r="G73" s="63" t="s">
        <v>103</v>
      </c>
      <c r="H73" s="61" t="s">
        <v>112</v>
      </c>
      <c r="I73" s="63" t="str">
        <f>IFERROR(VLOOKUP(F73,Mapping!$A$3:$C$51,2,FALSE),"")</f>
        <v>No. of LV Poles</v>
      </c>
      <c r="J73" s="63" t="str">
        <f>IFERROR(VLOOKUP(F73,Mapping!$A$3:$C$51,3,FALSE),"")</f>
        <v>HI</v>
      </c>
      <c r="K73" s="67" t="str">
        <f>IFERROR(VLOOKUP(F73,Mapping!$A$3:$D$51,4,FALSE),"")</f>
        <v>IT</v>
      </c>
      <c r="L73" s="96"/>
      <c r="M73" s="78">
        <v>3</v>
      </c>
      <c r="N73" s="79">
        <v>44260</v>
      </c>
      <c r="O73" s="95"/>
    </row>
    <row r="74" spans="1:15" ht="14.25" customHeight="1" x14ac:dyDescent="0.2">
      <c r="A74" s="62" t="s">
        <v>310</v>
      </c>
      <c r="B74" s="125" t="str">
        <f t="shared" si="2"/>
        <v>Mar</v>
      </c>
      <c r="C74" s="64">
        <f t="shared" si="3"/>
        <v>10</v>
      </c>
      <c r="D74" s="75" t="s">
        <v>146</v>
      </c>
      <c r="E74" s="76" t="s">
        <v>147</v>
      </c>
      <c r="F74" s="77" t="s">
        <v>37</v>
      </c>
      <c r="G74" s="63" t="s">
        <v>104</v>
      </c>
      <c r="H74" s="61" t="s">
        <v>112</v>
      </c>
      <c r="I74" s="63" t="str">
        <f>IFERROR(VLOOKUP(F74,Mapping!$A$3:$C$51,2,FALSE),"")</f>
        <v>No. of LV Services</v>
      </c>
      <c r="J74" s="63" t="str">
        <f>IFERROR(VLOOKUP(F74,Mapping!$A$3:$C$51,3,FALSE),"")</f>
        <v>FR</v>
      </c>
      <c r="K74" s="67" t="str">
        <f>IFERROR(VLOOKUP(F74,Mapping!$A$3:$D$51,4,FALSE),"")</f>
        <v>MANUAL</v>
      </c>
      <c r="L74" s="96"/>
      <c r="M74" s="78">
        <v>1</v>
      </c>
      <c r="N74" s="79">
        <v>44260</v>
      </c>
      <c r="O74" s="95"/>
    </row>
    <row r="75" spans="1:15" ht="14.25" customHeight="1" x14ac:dyDescent="0.2">
      <c r="A75" s="62" t="s">
        <v>310</v>
      </c>
      <c r="B75" s="125" t="str">
        <f t="shared" si="2"/>
        <v>Mar</v>
      </c>
      <c r="C75" s="64">
        <f t="shared" si="3"/>
        <v>10</v>
      </c>
      <c r="D75" s="75" t="s">
        <v>146</v>
      </c>
      <c r="E75" s="76" t="s">
        <v>147</v>
      </c>
      <c r="F75" s="77" t="s">
        <v>37</v>
      </c>
      <c r="G75" s="63" t="s">
        <v>103</v>
      </c>
      <c r="H75" s="61" t="s">
        <v>112</v>
      </c>
      <c r="I75" s="63" t="str">
        <f>IFERROR(VLOOKUP(F75,Mapping!$A$3:$C$51,2,FALSE),"")</f>
        <v>No. of LV Services</v>
      </c>
      <c r="J75" s="63" t="str">
        <f>IFERROR(VLOOKUP(F75,Mapping!$A$3:$C$51,3,FALSE),"")</f>
        <v>FR</v>
      </c>
      <c r="K75" s="67" t="str">
        <f>IFERROR(VLOOKUP(F75,Mapping!$A$3:$D$51,4,FALSE),"")</f>
        <v>MANUAL</v>
      </c>
      <c r="L75" s="96"/>
      <c r="M75" s="78">
        <v>1</v>
      </c>
      <c r="N75" s="79">
        <v>44260</v>
      </c>
      <c r="O75" s="95"/>
    </row>
    <row r="76" spans="1:15" ht="14.25" customHeight="1" x14ac:dyDescent="0.2">
      <c r="A76" s="62" t="s">
        <v>310</v>
      </c>
      <c r="B76" s="125" t="str">
        <f t="shared" si="2"/>
        <v>Mar</v>
      </c>
      <c r="C76" s="64">
        <f t="shared" si="3"/>
        <v>10</v>
      </c>
      <c r="D76" s="75" t="s">
        <v>146</v>
      </c>
      <c r="E76" s="76" t="s">
        <v>147</v>
      </c>
      <c r="F76" s="77" t="s">
        <v>31</v>
      </c>
      <c r="G76" s="63" t="s">
        <v>104</v>
      </c>
      <c r="H76" s="61" t="s">
        <v>112</v>
      </c>
      <c r="I76" s="63" t="str">
        <f>IFERROR(VLOOKUP(F76,Mapping!$A$3:$C$51,2,FALSE),"")</f>
        <v>km of LV Cable</v>
      </c>
      <c r="J76" s="63" t="str">
        <f>IFERROR(VLOOKUP(F76,Mapping!$A$3:$C$51,3,FALSE),"")</f>
        <v>FR</v>
      </c>
      <c r="K76" s="67" t="str">
        <f>IFERROR(VLOOKUP(F76,Mapping!$A$3:$D$51,4,FALSE),"")</f>
        <v>IT</v>
      </c>
      <c r="L76" s="96"/>
      <c r="M76" s="78">
        <v>0.12</v>
      </c>
      <c r="N76" s="79">
        <v>44260</v>
      </c>
      <c r="O76" s="95"/>
    </row>
    <row r="77" spans="1:15" ht="14.25" customHeight="1" x14ac:dyDescent="0.2">
      <c r="A77" s="62" t="s">
        <v>310</v>
      </c>
      <c r="B77" s="125" t="str">
        <f t="shared" si="2"/>
        <v>Mar</v>
      </c>
      <c r="C77" s="64">
        <f t="shared" si="3"/>
        <v>10</v>
      </c>
      <c r="D77" s="75" t="s">
        <v>146</v>
      </c>
      <c r="E77" s="76" t="s">
        <v>147</v>
      </c>
      <c r="F77" s="77" t="s">
        <v>31</v>
      </c>
      <c r="G77" s="63" t="s">
        <v>103</v>
      </c>
      <c r="H77" s="61" t="s">
        <v>112</v>
      </c>
      <c r="I77" s="63" t="str">
        <f>IFERROR(VLOOKUP(F77,Mapping!$A$3:$C$51,2,FALSE),"")</f>
        <v>km of LV Cable</v>
      </c>
      <c r="J77" s="63" t="str">
        <f>IFERROR(VLOOKUP(F77,Mapping!$A$3:$C$51,3,FALSE),"")</f>
        <v>FR</v>
      </c>
      <c r="K77" s="67" t="str">
        <f>IFERROR(VLOOKUP(F77,Mapping!$A$3:$D$51,4,FALSE),"")</f>
        <v>IT</v>
      </c>
      <c r="L77" s="96"/>
      <c r="M77" s="78">
        <v>0.12</v>
      </c>
      <c r="N77" s="79">
        <v>44260</v>
      </c>
      <c r="O77" s="95"/>
    </row>
    <row r="78" spans="1:15" ht="14.25" customHeight="1" x14ac:dyDescent="0.2">
      <c r="A78" s="62" t="s">
        <v>310</v>
      </c>
      <c r="B78" s="125" t="str">
        <f t="shared" si="2"/>
        <v>Mar</v>
      </c>
      <c r="C78" s="64">
        <f t="shared" si="3"/>
        <v>10</v>
      </c>
      <c r="D78" s="75" t="s">
        <v>148</v>
      </c>
      <c r="E78" s="76" t="s">
        <v>149</v>
      </c>
      <c r="F78" s="77" t="s">
        <v>25</v>
      </c>
      <c r="G78" s="63" t="s">
        <v>104</v>
      </c>
      <c r="H78" s="61" t="s">
        <v>112</v>
      </c>
      <c r="I78" s="63" t="str">
        <f>IFERROR(VLOOKUP(F78,Mapping!$A$3:$C$51,2,FALSE),"")</f>
        <v>No. of LV Poles</v>
      </c>
      <c r="J78" s="63" t="str">
        <f>IFERROR(VLOOKUP(F78,Mapping!$A$3:$C$51,3,FALSE),"")</f>
        <v>HI</v>
      </c>
      <c r="K78" s="67" t="str">
        <f>IFERROR(VLOOKUP(F78,Mapping!$A$3:$D$51,4,FALSE),"")</f>
        <v>IT</v>
      </c>
      <c r="L78" s="96"/>
      <c r="M78" s="78">
        <v>2</v>
      </c>
      <c r="N78" s="79">
        <v>44260</v>
      </c>
      <c r="O78" s="95"/>
    </row>
    <row r="79" spans="1:15" ht="14.25" customHeight="1" x14ac:dyDescent="0.2">
      <c r="A79" s="62" t="s">
        <v>310</v>
      </c>
      <c r="B79" s="125" t="str">
        <f t="shared" si="2"/>
        <v>Mar</v>
      </c>
      <c r="C79" s="64">
        <f t="shared" si="3"/>
        <v>10</v>
      </c>
      <c r="D79" s="75" t="s">
        <v>148</v>
      </c>
      <c r="E79" s="76" t="s">
        <v>149</v>
      </c>
      <c r="F79" s="77" t="s">
        <v>25</v>
      </c>
      <c r="G79" s="63" t="s">
        <v>103</v>
      </c>
      <c r="H79" s="61" t="s">
        <v>112</v>
      </c>
      <c r="I79" s="63" t="str">
        <f>IFERROR(VLOOKUP(F79,Mapping!$A$3:$C$51,2,FALSE),"")</f>
        <v>No. of LV Poles</v>
      </c>
      <c r="J79" s="63" t="str">
        <f>IFERROR(VLOOKUP(F79,Mapping!$A$3:$C$51,3,FALSE),"")</f>
        <v>HI</v>
      </c>
      <c r="K79" s="67" t="str">
        <f>IFERROR(VLOOKUP(F79,Mapping!$A$3:$D$51,4,FALSE),"")</f>
        <v>IT</v>
      </c>
      <c r="L79" s="96"/>
      <c r="M79" s="78">
        <v>2</v>
      </c>
      <c r="N79" s="79">
        <v>44260</v>
      </c>
      <c r="O79" s="95"/>
    </row>
    <row r="80" spans="1:15" ht="14.25" customHeight="1" x14ac:dyDescent="0.2">
      <c r="A80" s="62" t="s">
        <v>310</v>
      </c>
      <c r="B80" s="125" t="str">
        <f t="shared" si="2"/>
        <v>Mar</v>
      </c>
      <c r="C80" s="64">
        <f t="shared" si="3"/>
        <v>10</v>
      </c>
      <c r="D80" s="75" t="s">
        <v>148</v>
      </c>
      <c r="E80" s="76" t="s">
        <v>149</v>
      </c>
      <c r="F80" s="77" t="s">
        <v>37</v>
      </c>
      <c r="G80" s="63" t="s">
        <v>104</v>
      </c>
      <c r="H80" s="61" t="s">
        <v>112</v>
      </c>
      <c r="I80" s="63" t="str">
        <f>IFERROR(VLOOKUP(F80,Mapping!$A$3:$C$51,2,FALSE),"")</f>
        <v>No. of LV Services</v>
      </c>
      <c r="J80" s="63" t="str">
        <f>IFERROR(VLOOKUP(F80,Mapping!$A$3:$C$51,3,FALSE),"")</f>
        <v>FR</v>
      </c>
      <c r="K80" s="67" t="str">
        <f>IFERROR(VLOOKUP(F80,Mapping!$A$3:$D$51,4,FALSE),"")</f>
        <v>MANUAL</v>
      </c>
      <c r="L80" s="96"/>
      <c r="M80" s="78">
        <v>2</v>
      </c>
      <c r="N80" s="79">
        <v>44260</v>
      </c>
      <c r="O80" s="95"/>
    </row>
    <row r="81" spans="1:15" ht="14.25" customHeight="1" x14ac:dyDescent="0.2">
      <c r="A81" s="62" t="s">
        <v>310</v>
      </c>
      <c r="B81" s="125" t="str">
        <f t="shared" si="2"/>
        <v>Mar</v>
      </c>
      <c r="C81" s="64">
        <f t="shared" si="3"/>
        <v>10</v>
      </c>
      <c r="D81" s="75" t="s">
        <v>148</v>
      </c>
      <c r="E81" s="76" t="s">
        <v>149</v>
      </c>
      <c r="F81" s="77" t="s">
        <v>37</v>
      </c>
      <c r="G81" s="63" t="s">
        <v>103</v>
      </c>
      <c r="H81" s="61" t="s">
        <v>112</v>
      </c>
      <c r="I81" s="63" t="str">
        <f>IFERROR(VLOOKUP(F81,Mapping!$A$3:$C$51,2,FALSE),"")</f>
        <v>No. of LV Services</v>
      </c>
      <c r="J81" s="63" t="str">
        <f>IFERROR(VLOOKUP(F81,Mapping!$A$3:$C$51,3,FALSE),"")</f>
        <v>FR</v>
      </c>
      <c r="K81" s="67" t="str">
        <f>IFERROR(VLOOKUP(F81,Mapping!$A$3:$D$51,4,FALSE),"")</f>
        <v>MANUAL</v>
      </c>
      <c r="L81" s="96"/>
      <c r="M81" s="78">
        <v>1</v>
      </c>
      <c r="N81" s="79">
        <v>44260</v>
      </c>
      <c r="O81" s="95"/>
    </row>
    <row r="82" spans="1:15" ht="14.25" customHeight="1" x14ac:dyDescent="0.2">
      <c r="A82" s="62" t="s">
        <v>310</v>
      </c>
      <c r="B82" s="125" t="str">
        <f t="shared" si="2"/>
        <v>Mar</v>
      </c>
      <c r="C82" s="64">
        <f t="shared" si="3"/>
        <v>10</v>
      </c>
      <c r="D82" s="75" t="s">
        <v>148</v>
      </c>
      <c r="E82" s="76" t="s">
        <v>149</v>
      </c>
      <c r="F82" s="77" t="s">
        <v>30</v>
      </c>
      <c r="G82" s="63" t="s">
        <v>103</v>
      </c>
      <c r="H82" s="61" t="s">
        <v>112</v>
      </c>
      <c r="I82" s="63" t="str">
        <f>IFERROR(VLOOKUP(F82,Mapping!$A$3:$C$51,2,FALSE),"")</f>
        <v>No. of LV Services</v>
      </c>
      <c r="J82" s="63" t="str">
        <f>IFERROR(VLOOKUP(F82,Mapping!$A$3:$C$51,3,FALSE),"")</f>
        <v>FR</v>
      </c>
      <c r="K82" s="67" t="str">
        <f>IFERROR(VLOOKUP(F82,Mapping!$A$3:$D$51,4,FALSE),"")</f>
        <v>MANUAL</v>
      </c>
      <c r="L82" s="96"/>
      <c r="M82" s="78">
        <v>2</v>
      </c>
      <c r="N82" s="79">
        <v>44260</v>
      </c>
      <c r="O82" s="95"/>
    </row>
    <row r="83" spans="1:15" ht="14.25" customHeight="1" x14ac:dyDescent="0.2">
      <c r="A83" s="62" t="s">
        <v>310</v>
      </c>
      <c r="B83" s="125" t="str">
        <f t="shared" si="2"/>
        <v>Mar</v>
      </c>
      <c r="C83" s="64">
        <f t="shared" si="3"/>
        <v>10</v>
      </c>
      <c r="D83" s="75" t="s">
        <v>148</v>
      </c>
      <c r="E83" s="76" t="s">
        <v>149</v>
      </c>
      <c r="F83" s="77" t="s">
        <v>52</v>
      </c>
      <c r="G83" s="63" t="s">
        <v>104</v>
      </c>
      <c r="H83" s="61" t="s">
        <v>112</v>
      </c>
      <c r="I83" s="63" t="str">
        <f>IFERROR(VLOOKUP(F83,Mapping!$A$3:$C$51,2,FALSE),"")</f>
        <v>No. of OHL cutouts</v>
      </c>
      <c r="J83" s="63" t="str">
        <f>IFERROR(VLOOKUP(F83,Mapping!$A$3:$C$51,3,FALSE),"")</f>
        <v>FR</v>
      </c>
      <c r="K83" s="67" t="str">
        <f>IFERROR(VLOOKUP(F83,Mapping!$A$3:$D$51,4,FALSE),"")</f>
        <v>MANUAL</v>
      </c>
      <c r="L83" s="96"/>
      <c r="M83" s="78">
        <v>1</v>
      </c>
      <c r="N83" s="79">
        <v>44260</v>
      </c>
      <c r="O83" s="95"/>
    </row>
    <row r="84" spans="1:15" ht="14.25" customHeight="1" x14ac:dyDescent="0.2">
      <c r="A84" s="62" t="s">
        <v>310</v>
      </c>
      <c r="B84" s="125" t="str">
        <f t="shared" si="2"/>
        <v>Mar</v>
      </c>
      <c r="C84" s="64">
        <f t="shared" si="3"/>
        <v>10</v>
      </c>
      <c r="D84" s="75" t="s">
        <v>148</v>
      </c>
      <c r="E84" s="76" t="s">
        <v>149</v>
      </c>
      <c r="F84" s="77" t="s">
        <v>39</v>
      </c>
      <c r="G84" s="63" t="s">
        <v>104</v>
      </c>
      <c r="H84" s="61" t="s">
        <v>112</v>
      </c>
      <c r="I84" s="63" t="str">
        <f>IFERROR(VLOOKUP(F84,Mapping!$A$3:$C$51,2,FALSE),"")</f>
        <v>No. of UG Cutouts</v>
      </c>
      <c r="J84" s="63" t="str">
        <f>IFERROR(VLOOKUP(F84,Mapping!$A$3:$C$51,3,FALSE),"")</f>
        <v>FR</v>
      </c>
      <c r="K84" s="67" t="str">
        <f>IFERROR(VLOOKUP(F84,Mapping!$A$3:$D$51,4,FALSE),"")</f>
        <v>MANUAL</v>
      </c>
      <c r="L84" s="96"/>
      <c r="M84" s="78">
        <v>2</v>
      </c>
      <c r="N84" s="79">
        <v>44260</v>
      </c>
      <c r="O84" s="95"/>
    </row>
    <row r="85" spans="1:15" ht="14.25" customHeight="1" x14ac:dyDescent="0.2">
      <c r="A85" s="62" t="s">
        <v>310</v>
      </c>
      <c r="B85" s="125" t="str">
        <f t="shared" si="2"/>
        <v>Mar</v>
      </c>
      <c r="C85" s="64">
        <f t="shared" si="3"/>
        <v>10</v>
      </c>
      <c r="D85" s="75" t="s">
        <v>148</v>
      </c>
      <c r="E85" s="76" t="s">
        <v>149</v>
      </c>
      <c r="F85" s="77" t="s">
        <v>31</v>
      </c>
      <c r="G85" s="63" t="s">
        <v>104</v>
      </c>
      <c r="H85" s="61" t="s">
        <v>112</v>
      </c>
      <c r="I85" s="63" t="str">
        <f>IFERROR(VLOOKUP(F85,Mapping!$A$3:$C$51,2,FALSE),"")</f>
        <v>km of LV Cable</v>
      </c>
      <c r="J85" s="63" t="str">
        <f>IFERROR(VLOOKUP(F85,Mapping!$A$3:$C$51,3,FALSE),"")</f>
        <v>FR</v>
      </c>
      <c r="K85" s="67" t="str">
        <f>IFERROR(VLOOKUP(F85,Mapping!$A$3:$D$51,4,FALSE),"")</f>
        <v>IT</v>
      </c>
      <c r="L85" s="96"/>
      <c r="M85" s="78">
        <v>0.04</v>
      </c>
      <c r="N85" s="79">
        <v>44260</v>
      </c>
      <c r="O85" s="95"/>
    </row>
    <row r="86" spans="1:15" ht="14.25" customHeight="1" x14ac:dyDescent="0.2">
      <c r="A86" s="62" t="s">
        <v>310</v>
      </c>
      <c r="B86" s="125" t="str">
        <f t="shared" si="2"/>
        <v>Mar</v>
      </c>
      <c r="C86" s="64">
        <f t="shared" si="3"/>
        <v>10</v>
      </c>
      <c r="D86" s="75" t="s">
        <v>148</v>
      </c>
      <c r="E86" s="76" t="s">
        <v>149</v>
      </c>
      <c r="F86" s="77" t="s">
        <v>31</v>
      </c>
      <c r="G86" s="63" t="s">
        <v>103</v>
      </c>
      <c r="H86" s="61" t="s">
        <v>112</v>
      </c>
      <c r="I86" s="63" t="str">
        <f>IFERROR(VLOOKUP(F86,Mapping!$A$3:$C$51,2,FALSE),"")</f>
        <v>km of LV Cable</v>
      </c>
      <c r="J86" s="63" t="str">
        <f>IFERROR(VLOOKUP(F86,Mapping!$A$3:$C$51,3,FALSE),"")</f>
        <v>FR</v>
      </c>
      <c r="K86" s="67" t="str">
        <f>IFERROR(VLOOKUP(F86,Mapping!$A$3:$D$51,4,FALSE),"")</f>
        <v>IT</v>
      </c>
      <c r="L86" s="96"/>
      <c r="M86" s="78">
        <v>0.04</v>
      </c>
      <c r="N86" s="79">
        <v>44260</v>
      </c>
      <c r="O86" s="95"/>
    </row>
    <row r="87" spans="1:15" ht="14.25" customHeight="1" x14ac:dyDescent="0.2">
      <c r="A87" s="62" t="s">
        <v>310</v>
      </c>
      <c r="B87" s="125" t="str">
        <f t="shared" si="2"/>
        <v>Mar</v>
      </c>
      <c r="C87" s="64">
        <f t="shared" si="3"/>
        <v>10</v>
      </c>
      <c r="D87" s="75" t="s">
        <v>150</v>
      </c>
      <c r="E87" s="76">
        <v>2100477906</v>
      </c>
      <c r="F87" s="77" t="s">
        <v>37</v>
      </c>
      <c r="G87" s="63" t="s">
        <v>104</v>
      </c>
      <c r="H87" s="61" t="s">
        <v>112</v>
      </c>
      <c r="I87" s="63" t="str">
        <f>IFERROR(VLOOKUP(F87,Mapping!$A$3:$C$51,2,FALSE),"")</f>
        <v>No. of LV Services</v>
      </c>
      <c r="J87" s="63" t="str">
        <f>IFERROR(VLOOKUP(F87,Mapping!$A$3:$C$51,3,FALSE),"")</f>
        <v>FR</v>
      </c>
      <c r="K87" s="67" t="str">
        <f>IFERROR(VLOOKUP(F87,Mapping!$A$3:$D$51,4,FALSE),"")</f>
        <v>MANUAL</v>
      </c>
      <c r="L87" s="96"/>
      <c r="M87" s="78">
        <v>2</v>
      </c>
      <c r="N87" s="79">
        <v>44260</v>
      </c>
      <c r="O87" s="95"/>
    </row>
    <row r="88" spans="1:15" ht="14.25" customHeight="1" x14ac:dyDescent="0.2">
      <c r="A88" s="62" t="s">
        <v>310</v>
      </c>
      <c r="B88" s="125" t="str">
        <f t="shared" si="2"/>
        <v>Mar</v>
      </c>
      <c r="C88" s="64">
        <f t="shared" si="3"/>
        <v>10</v>
      </c>
      <c r="D88" s="75" t="s">
        <v>150</v>
      </c>
      <c r="E88" s="76">
        <v>2100477906</v>
      </c>
      <c r="F88" s="77" t="s">
        <v>37</v>
      </c>
      <c r="G88" s="63" t="s">
        <v>103</v>
      </c>
      <c r="H88" s="61" t="s">
        <v>112</v>
      </c>
      <c r="I88" s="63" t="str">
        <f>IFERROR(VLOOKUP(F88,Mapping!$A$3:$C$51,2,FALSE),"")</f>
        <v>No. of LV Services</v>
      </c>
      <c r="J88" s="63" t="str">
        <f>IFERROR(VLOOKUP(F88,Mapping!$A$3:$C$51,3,FALSE),"")</f>
        <v>FR</v>
      </c>
      <c r="K88" s="67" t="str">
        <f>IFERROR(VLOOKUP(F88,Mapping!$A$3:$D$51,4,FALSE),"")</f>
        <v>MANUAL</v>
      </c>
      <c r="L88" s="96"/>
      <c r="M88" s="78">
        <v>2</v>
      </c>
      <c r="N88" s="79">
        <v>44260</v>
      </c>
      <c r="O88" s="95"/>
    </row>
    <row r="89" spans="1:15" ht="14.25" customHeight="1" x14ac:dyDescent="0.2">
      <c r="A89" s="62" t="s">
        <v>310</v>
      </c>
      <c r="B89" s="125" t="str">
        <f t="shared" si="2"/>
        <v>Mar</v>
      </c>
      <c r="C89" s="64">
        <f t="shared" si="3"/>
        <v>10</v>
      </c>
      <c r="D89" s="75" t="s">
        <v>150</v>
      </c>
      <c r="E89" s="76">
        <v>2100477906</v>
      </c>
      <c r="F89" s="77" t="s">
        <v>52</v>
      </c>
      <c r="G89" s="63" t="s">
        <v>104</v>
      </c>
      <c r="H89" s="61" t="s">
        <v>112</v>
      </c>
      <c r="I89" s="63" t="str">
        <f>IFERROR(VLOOKUP(F89,Mapping!$A$3:$C$51,2,FALSE),"")</f>
        <v>No. of OHL cutouts</v>
      </c>
      <c r="J89" s="63" t="str">
        <f>IFERROR(VLOOKUP(F89,Mapping!$A$3:$C$51,3,FALSE),"")</f>
        <v>FR</v>
      </c>
      <c r="K89" s="67" t="str">
        <f>IFERROR(VLOOKUP(F89,Mapping!$A$3:$D$51,4,FALSE),"")</f>
        <v>MANUAL</v>
      </c>
      <c r="L89" s="96"/>
      <c r="M89" s="78">
        <v>1</v>
      </c>
      <c r="N89" s="79">
        <v>44260</v>
      </c>
      <c r="O89" s="95"/>
    </row>
    <row r="90" spans="1:15" ht="14.25" customHeight="1" x14ac:dyDescent="0.2">
      <c r="A90" s="62" t="s">
        <v>310</v>
      </c>
      <c r="B90" s="125" t="str">
        <f t="shared" si="2"/>
        <v>Mar</v>
      </c>
      <c r="C90" s="64">
        <f t="shared" si="3"/>
        <v>10</v>
      </c>
      <c r="D90" s="75" t="s">
        <v>151</v>
      </c>
      <c r="E90" s="76">
        <v>2100478257</v>
      </c>
      <c r="F90" s="77" t="s">
        <v>37</v>
      </c>
      <c r="G90" s="63" t="s">
        <v>104</v>
      </c>
      <c r="H90" s="61" t="s">
        <v>112</v>
      </c>
      <c r="I90" s="63" t="str">
        <f>IFERROR(VLOOKUP(F90,Mapping!$A$3:$C$51,2,FALSE),"")</f>
        <v>No. of LV Services</v>
      </c>
      <c r="J90" s="63" t="str">
        <f>IFERROR(VLOOKUP(F90,Mapping!$A$3:$C$51,3,FALSE),"")</f>
        <v>FR</v>
      </c>
      <c r="K90" s="67" t="str">
        <f>IFERROR(VLOOKUP(F90,Mapping!$A$3:$D$51,4,FALSE),"")</f>
        <v>MANUAL</v>
      </c>
      <c r="L90" s="96"/>
      <c r="M90" s="78">
        <v>1</v>
      </c>
      <c r="N90" s="79">
        <v>44260</v>
      </c>
      <c r="O90" s="95"/>
    </row>
    <row r="91" spans="1:15" ht="14.25" customHeight="1" x14ac:dyDescent="0.2">
      <c r="A91" s="62" t="s">
        <v>310</v>
      </c>
      <c r="B91" s="125" t="str">
        <f t="shared" si="2"/>
        <v>Mar</v>
      </c>
      <c r="C91" s="64">
        <f t="shared" si="3"/>
        <v>10</v>
      </c>
      <c r="D91" s="75" t="s">
        <v>151</v>
      </c>
      <c r="E91" s="76">
        <v>2100478257</v>
      </c>
      <c r="F91" s="77" t="s">
        <v>37</v>
      </c>
      <c r="G91" s="63" t="s">
        <v>103</v>
      </c>
      <c r="H91" s="61" t="s">
        <v>112</v>
      </c>
      <c r="I91" s="63" t="str">
        <f>IFERROR(VLOOKUP(F91,Mapping!$A$3:$C$51,2,FALSE),"")</f>
        <v>No. of LV Services</v>
      </c>
      <c r="J91" s="63" t="str">
        <f>IFERROR(VLOOKUP(F91,Mapping!$A$3:$C$51,3,FALSE),"")</f>
        <v>FR</v>
      </c>
      <c r="K91" s="67" t="str">
        <f>IFERROR(VLOOKUP(F91,Mapping!$A$3:$D$51,4,FALSE),"")</f>
        <v>MANUAL</v>
      </c>
      <c r="L91" s="96"/>
      <c r="M91" s="78">
        <v>1</v>
      </c>
      <c r="N91" s="79">
        <v>44260</v>
      </c>
      <c r="O91" s="95"/>
    </row>
    <row r="92" spans="1:15" ht="14.25" customHeight="1" x14ac:dyDescent="0.2">
      <c r="A92" s="62" t="s">
        <v>310</v>
      </c>
      <c r="B92" s="125" t="str">
        <f t="shared" si="2"/>
        <v>Mar</v>
      </c>
      <c r="C92" s="64">
        <f t="shared" si="3"/>
        <v>10</v>
      </c>
      <c r="D92" s="75" t="s">
        <v>152</v>
      </c>
      <c r="E92" s="76">
        <v>2100456860</v>
      </c>
      <c r="F92" s="81" t="s">
        <v>31</v>
      </c>
      <c r="G92" s="63" t="s">
        <v>104</v>
      </c>
      <c r="H92" s="61" t="s">
        <v>112</v>
      </c>
      <c r="I92" s="63" t="str">
        <f>IFERROR(VLOOKUP(F92,Mapping!$A$3:$C$51,2,FALSE),"")</f>
        <v>km of LV Cable</v>
      </c>
      <c r="J92" s="63" t="str">
        <f>IFERROR(VLOOKUP(F92,Mapping!$A$3:$C$51,3,FALSE),"")</f>
        <v>FR</v>
      </c>
      <c r="K92" s="67" t="str">
        <f>IFERROR(VLOOKUP(F92,Mapping!$A$3:$D$51,4,FALSE),"")</f>
        <v>IT</v>
      </c>
      <c r="L92" s="96"/>
      <c r="M92" s="78">
        <v>3.7999999999999999E-2</v>
      </c>
      <c r="N92" s="79">
        <v>44259</v>
      </c>
      <c r="O92" s="95"/>
    </row>
    <row r="93" spans="1:15" ht="14.25" customHeight="1" x14ac:dyDescent="0.2">
      <c r="A93" s="62" t="s">
        <v>310</v>
      </c>
      <c r="B93" s="125" t="str">
        <f t="shared" si="2"/>
        <v>Mar</v>
      </c>
      <c r="C93" s="64">
        <f t="shared" si="3"/>
        <v>10</v>
      </c>
      <c r="D93" s="75" t="s">
        <v>153</v>
      </c>
      <c r="E93" s="76">
        <v>2100003162</v>
      </c>
      <c r="F93" s="77" t="s">
        <v>23</v>
      </c>
      <c r="G93" s="63" t="s">
        <v>104</v>
      </c>
      <c r="H93" s="61" t="s">
        <v>112</v>
      </c>
      <c r="I93" s="63" t="str">
        <f>IFERROR(VLOOKUP(F93,Mapping!$A$3:$C$51,2,FALSE),"")</f>
        <v>No. of 11kV Poles</v>
      </c>
      <c r="J93" s="63" t="str">
        <f>IFERROR(VLOOKUP(F93,Mapping!$A$3:$C$51,3,FALSE),"")</f>
        <v>HI</v>
      </c>
      <c r="K93" s="67" t="str">
        <f>IFERROR(VLOOKUP(F93,Mapping!$A$3:$D$51,4,FALSE),"")</f>
        <v>IT</v>
      </c>
      <c r="L93" s="96"/>
      <c r="M93" s="78">
        <v>2</v>
      </c>
      <c r="N93" s="79">
        <v>44260</v>
      </c>
      <c r="O93" s="95"/>
    </row>
    <row r="94" spans="1:15" ht="14.25" customHeight="1" x14ac:dyDescent="0.2">
      <c r="A94" s="62" t="s">
        <v>310</v>
      </c>
      <c r="B94" s="125" t="str">
        <f t="shared" si="2"/>
        <v>Mar</v>
      </c>
      <c r="C94" s="64">
        <f t="shared" si="3"/>
        <v>10</v>
      </c>
      <c r="D94" s="75" t="s">
        <v>153</v>
      </c>
      <c r="E94" s="76">
        <v>2100003162</v>
      </c>
      <c r="F94" s="77" t="s">
        <v>23</v>
      </c>
      <c r="G94" s="63" t="s">
        <v>103</v>
      </c>
      <c r="H94" s="61" t="s">
        <v>112</v>
      </c>
      <c r="I94" s="63" t="str">
        <f>IFERROR(VLOOKUP(F94,Mapping!$A$3:$C$51,2,FALSE),"")</f>
        <v>No. of 11kV Poles</v>
      </c>
      <c r="J94" s="63" t="str">
        <f>IFERROR(VLOOKUP(F94,Mapping!$A$3:$C$51,3,FALSE),"")</f>
        <v>HI</v>
      </c>
      <c r="K94" s="67" t="str">
        <f>IFERROR(VLOOKUP(F94,Mapping!$A$3:$D$51,4,FALSE),"")</f>
        <v>IT</v>
      </c>
      <c r="L94" s="96"/>
      <c r="M94" s="78">
        <v>2</v>
      </c>
      <c r="N94" s="79">
        <v>44260</v>
      </c>
      <c r="O94" s="95"/>
    </row>
    <row r="95" spans="1:15" ht="14.25" customHeight="1" x14ac:dyDescent="0.2">
      <c r="A95" s="62" t="s">
        <v>310</v>
      </c>
      <c r="B95" s="125" t="str">
        <f t="shared" si="2"/>
        <v>Mar</v>
      </c>
      <c r="C95" s="64">
        <f t="shared" si="3"/>
        <v>10</v>
      </c>
      <c r="D95" s="75" t="s">
        <v>153</v>
      </c>
      <c r="E95" s="76">
        <v>2100003162</v>
      </c>
      <c r="F95" s="77" t="s">
        <v>45</v>
      </c>
      <c r="G95" s="63" t="s">
        <v>104</v>
      </c>
      <c r="H95" s="61" t="s">
        <v>112</v>
      </c>
      <c r="I95" s="63" t="str">
        <f>IFERROR(VLOOKUP(F95,Mapping!$A$3:$C$51,2,FALSE),"")</f>
        <v>No.of Poles</v>
      </c>
      <c r="J95" s="63" t="str">
        <f>IFERROR(VLOOKUP(F95,Mapping!$A$3:$C$51,3,FALSE),"")</f>
        <v>FR</v>
      </c>
      <c r="K95" s="67" t="str">
        <f>IFERROR(VLOOKUP(F95,Mapping!$A$3:$D$51,4,FALSE),"")</f>
        <v>MANUAL</v>
      </c>
      <c r="L95" s="96"/>
      <c r="M95" s="78">
        <v>13</v>
      </c>
      <c r="N95" s="79">
        <v>44260</v>
      </c>
      <c r="O95" s="95"/>
    </row>
    <row r="96" spans="1:15" ht="14.25" customHeight="1" x14ac:dyDescent="0.2">
      <c r="A96" s="62" t="s">
        <v>310</v>
      </c>
      <c r="B96" s="125" t="str">
        <f t="shared" si="2"/>
        <v>Mar</v>
      </c>
      <c r="C96" s="64">
        <f t="shared" si="3"/>
        <v>10</v>
      </c>
      <c r="D96" s="75" t="s">
        <v>153</v>
      </c>
      <c r="E96" s="76">
        <v>2100003162</v>
      </c>
      <c r="F96" s="77" t="s">
        <v>51</v>
      </c>
      <c r="G96" s="63" t="s">
        <v>104</v>
      </c>
      <c r="H96" s="61" t="s">
        <v>112</v>
      </c>
      <c r="I96" s="63" t="str">
        <f>IFERROR(VLOOKUP(F96,Mapping!$A$3:$C$51,2,FALSE),"")</f>
        <v>No.of Poles</v>
      </c>
      <c r="J96" s="63" t="str">
        <f>IFERROR(VLOOKUP(F96,Mapping!$A$3:$C$51,3,FALSE),"")</f>
        <v>FR</v>
      </c>
      <c r="K96" s="67" t="str">
        <f>IFERROR(VLOOKUP(F96,Mapping!$A$3:$D$51,4,FALSE),"")</f>
        <v>MANUAL</v>
      </c>
      <c r="L96" s="96"/>
      <c r="M96" s="78">
        <v>1</v>
      </c>
      <c r="N96" s="79">
        <v>44260</v>
      </c>
      <c r="O96" s="95"/>
    </row>
    <row r="97" spans="1:15" ht="14.25" customHeight="1" x14ac:dyDescent="0.2">
      <c r="A97" s="62" t="s">
        <v>310</v>
      </c>
      <c r="B97" s="125" t="str">
        <f t="shared" si="2"/>
        <v>Mar</v>
      </c>
      <c r="C97" s="64">
        <f t="shared" si="3"/>
        <v>10</v>
      </c>
      <c r="D97" s="75" t="s">
        <v>153</v>
      </c>
      <c r="E97" s="76">
        <v>2100003162</v>
      </c>
      <c r="F97" s="77" t="s">
        <v>33</v>
      </c>
      <c r="G97" s="63" t="s">
        <v>103</v>
      </c>
      <c r="H97" s="61" t="s">
        <v>112</v>
      </c>
      <c r="I97" s="63" t="str">
        <f>IFERROR(VLOOKUP(F97,Mapping!$A$3:$C$51,2,FALSE),"")</f>
        <v>No. of PM Tx</v>
      </c>
      <c r="J97" s="63" t="str">
        <f>IFERROR(VLOOKUP(F97,Mapping!$A$3:$C$51,3,FALSE),"")</f>
        <v>FR</v>
      </c>
      <c r="K97" s="67" t="str">
        <f>IFERROR(VLOOKUP(F97,Mapping!$A$3:$D$51,4,FALSE),"")</f>
        <v>IT</v>
      </c>
      <c r="L97" s="96"/>
      <c r="M97" s="78">
        <v>1</v>
      </c>
      <c r="N97" s="79">
        <v>44260</v>
      </c>
      <c r="O97" s="95"/>
    </row>
    <row r="98" spans="1:15" ht="14.25" customHeight="1" x14ac:dyDescent="0.2">
      <c r="A98" s="62" t="s">
        <v>310</v>
      </c>
      <c r="B98" s="125" t="str">
        <f t="shared" si="2"/>
        <v>Mar</v>
      </c>
      <c r="C98" s="64">
        <f t="shared" si="3"/>
        <v>10</v>
      </c>
      <c r="D98" s="75" t="s">
        <v>153</v>
      </c>
      <c r="E98" s="76">
        <v>2100003162</v>
      </c>
      <c r="F98" s="77" t="s">
        <v>33</v>
      </c>
      <c r="G98" s="63" t="s">
        <v>104</v>
      </c>
      <c r="H98" s="61" t="s">
        <v>112</v>
      </c>
      <c r="I98" s="63" t="str">
        <f>IFERROR(VLOOKUP(F98,Mapping!$A$3:$C$51,2,FALSE),"")</f>
        <v>No. of PM Tx</v>
      </c>
      <c r="J98" s="63" t="str">
        <f>IFERROR(VLOOKUP(F98,Mapping!$A$3:$C$51,3,FALSE),"")</f>
        <v>FR</v>
      </c>
      <c r="K98" s="67" t="str">
        <f>IFERROR(VLOOKUP(F98,Mapping!$A$3:$D$51,4,FALSE),"")</f>
        <v>IT</v>
      </c>
      <c r="L98" s="96"/>
      <c r="M98" s="78">
        <v>1</v>
      </c>
      <c r="N98" s="79">
        <v>44260</v>
      </c>
      <c r="O98" s="95"/>
    </row>
    <row r="99" spans="1:15" ht="14.25" customHeight="1" x14ac:dyDescent="0.2">
      <c r="A99" s="62" t="s">
        <v>310</v>
      </c>
      <c r="B99" s="125" t="str">
        <f t="shared" si="2"/>
        <v>Mar</v>
      </c>
      <c r="C99" s="64">
        <f t="shared" si="3"/>
        <v>10</v>
      </c>
      <c r="D99" s="65" t="s">
        <v>154</v>
      </c>
      <c r="E99" s="54">
        <v>2100824975</v>
      </c>
      <c r="F99" s="91" t="s">
        <v>38</v>
      </c>
      <c r="G99" s="63" t="s">
        <v>104</v>
      </c>
      <c r="H99" s="92" t="s">
        <v>111</v>
      </c>
      <c r="I99" s="63" t="str">
        <f>IFERROR(VLOOKUP(F99,Mapping!$A$3:$C$51,2,FALSE),"")</f>
        <v>No. of Link Boxes</v>
      </c>
      <c r="J99" s="63" t="str">
        <f>IFERROR(VLOOKUP(F99,Mapping!$A$3:$C$51,3,FALSE),"")</f>
        <v>FR</v>
      </c>
      <c r="K99" s="67" t="str">
        <f>IFERROR(VLOOKUP(F99,Mapping!$A$3:$D$51,4,FALSE),"")</f>
        <v>IT</v>
      </c>
      <c r="L99" s="68"/>
      <c r="M99" s="88">
        <v>1</v>
      </c>
      <c r="N99" s="72">
        <v>44257</v>
      </c>
      <c r="O99" s="72">
        <v>44257</v>
      </c>
    </row>
    <row r="100" spans="1:15" ht="14.25" customHeight="1" x14ac:dyDescent="0.2">
      <c r="A100" s="62" t="s">
        <v>310</v>
      </c>
      <c r="B100" s="125" t="str">
        <f t="shared" si="2"/>
        <v>Mar</v>
      </c>
      <c r="C100" s="64">
        <f t="shared" si="3"/>
        <v>10</v>
      </c>
      <c r="D100" s="65" t="s">
        <v>155</v>
      </c>
      <c r="E100" s="54">
        <v>2100833451</v>
      </c>
      <c r="F100" s="91" t="s">
        <v>38</v>
      </c>
      <c r="G100" s="63" t="s">
        <v>104</v>
      </c>
      <c r="H100" s="92" t="s">
        <v>111</v>
      </c>
      <c r="I100" s="63" t="str">
        <f>IFERROR(VLOOKUP(F100,Mapping!$A$3:$C$51,2,FALSE),"")</f>
        <v>No. of Link Boxes</v>
      </c>
      <c r="J100" s="63" t="str">
        <f>IFERROR(VLOOKUP(F100,Mapping!$A$3:$C$51,3,FALSE),"")</f>
        <v>FR</v>
      </c>
      <c r="K100" s="67" t="str">
        <f>IFERROR(VLOOKUP(F100,Mapping!$A$3:$D$51,4,FALSE),"")</f>
        <v>IT</v>
      </c>
      <c r="L100" s="68"/>
      <c r="M100" s="88">
        <v>1</v>
      </c>
      <c r="N100" s="72">
        <v>44259</v>
      </c>
      <c r="O100" s="72">
        <v>44259</v>
      </c>
    </row>
    <row r="101" spans="1:15" ht="14.25" customHeight="1" x14ac:dyDescent="0.2">
      <c r="A101" s="62" t="s">
        <v>310</v>
      </c>
      <c r="B101" s="125" t="str">
        <f t="shared" si="2"/>
        <v>Mar</v>
      </c>
      <c r="C101" s="64">
        <f t="shared" si="3"/>
        <v>10</v>
      </c>
      <c r="D101" s="65" t="s">
        <v>154</v>
      </c>
      <c r="E101" s="54">
        <v>2100824975</v>
      </c>
      <c r="F101" s="91" t="s">
        <v>38</v>
      </c>
      <c r="G101" s="63" t="s">
        <v>103</v>
      </c>
      <c r="H101" s="92" t="s">
        <v>111</v>
      </c>
      <c r="I101" s="63" t="str">
        <f>IFERROR(VLOOKUP(F101,Mapping!$A$3:$C$51,2,FALSE),"")</f>
        <v>No. of Link Boxes</v>
      </c>
      <c r="J101" s="63" t="str">
        <f>IFERROR(VLOOKUP(F101,Mapping!$A$3:$C$51,3,FALSE),"")</f>
        <v>FR</v>
      </c>
      <c r="K101" s="67" t="str">
        <f>IFERROR(VLOOKUP(F101,Mapping!$A$3:$D$51,4,FALSE),"")</f>
        <v>IT</v>
      </c>
      <c r="L101" s="68"/>
      <c r="M101" s="88">
        <v>1</v>
      </c>
      <c r="N101" s="72">
        <v>44257</v>
      </c>
      <c r="O101" s="72">
        <v>44257</v>
      </c>
    </row>
    <row r="102" spans="1:15" ht="14.25" customHeight="1" x14ac:dyDescent="0.2">
      <c r="A102" s="62" t="s">
        <v>310</v>
      </c>
      <c r="B102" s="125" t="str">
        <f t="shared" si="2"/>
        <v>Mar</v>
      </c>
      <c r="C102" s="64">
        <f t="shared" si="3"/>
        <v>10</v>
      </c>
      <c r="D102" s="65" t="s">
        <v>155</v>
      </c>
      <c r="E102" s="54">
        <v>2100833451</v>
      </c>
      <c r="F102" s="91" t="s">
        <v>38</v>
      </c>
      <c r="G102" s="63" t="s">
        <v>103</v>
      </c>
      <c r="H102" s="92" t="s">
        <v>111</v>
      </c>
      <c r="I102" s="63" t="str">
        <f>IFERROR(VLOOKUP(F102,Mapping!$A$3:$C$51,2,FALSE),"")</f>
        <v>No. of Link Boxes</v>
      </c>
      <c r="J102" s="63" t="str">
        <f>IFERROR(VLOOKUP(F102,Mapping!$A$3:$C$51,3,FALSE),"")</f>
        <v>FR</v>
      </c>
      <c r="K102" s="67" t="str">
        <f>IFERROR(VLOOKUP(F102,Mapping!$A$3:$D$51,4,FALSE),"")</f>
        <v>IT</v>
      </c>
      <c r="L102" s="68"/>
      <c r="M102" s="88">
        <v>1</v>
      </c>
      <c r="N102" s="72">
        <v>44259</v>
      </c>
      <c r="O102" s="72">
        <v>44259</v>
      </c>
    </row>
    <row r="103" spans="1:15" ht="14.25" customHeight="1" x14ac:dyDescent="0.2">
      <c r="A103" s="62" t="s">
        <v>310</v>
      </c>
      <c r="B103" s="125" t="str">
        <f t="shared" si="2"/>
        <v>Mar</v>
      </c>
      <c r="C103" s="64">
        <f t="shared" si="3"/>
        <v>11</v>
      </c>
      <c r="D103" s="65" t="s">
        <v>156</v>
      </c>
      <c r="E103" s="54">
        <v>2100824976</v>
      </c>
      <c r="F103" s="66" t="s">
        <v>38</v>
      </c>
      <c r="G103" s="63" t="s">
        <v>104</v>
      </c>
      <c r="H103" s="92" t="s">
        <v>111</v>
      </c>
      <c r="I103" s="63" t="str">
        <f>IFERROR(VLOOKUP(F103,Mapping!$A$3:$C$51,2,FALSE),"")</f>
        <v>No. of Link Boxes</v>
      </c>
      <c r="J103" s="63" t="str">
        <f>IFERROR(VLOOKUP(F103,Mapping!$A$3:$C$51,3,FALSE),"")</f>
        <v>FR</v>
      </c>
      <c r="K103" s="67" t="str">
        <f>IFERROR(VLOOKUP(F103,Mapping!$A$3:$D$51,4,FALSE),"")</f>
        <v>IT</v>
      </c>
      <c r="L103" s="68"/>
      <c r="M103" s="88">
        <v>1</v>
      </c>
      <c r="N103" s="72">
        <v>44264</v>
      </c>
      <c r="O103" s="72">
        <v>44264</v>
      </c>
    </row>
    <row r="104" spans="1:15" ht="14.25" customHeight="1" x14ac:dyDescent="0.2">
      <c r="A104" s="62" t="s">
        <v>310</v>
      </c>
      <c r="B104" s="125" t="str">
        <f t="shared" si="2"/>
        <v>Mar</v>
      </c>
      <c r="C104" s="64">
        <f t="shared" si="3"/>
        <v>11</v>
      </c>
      <c r="D104" s="65" t="s">
        <v>157</v>
      </c>
      <c r="E104" s="54">
        <v>2100833453</v>
      </c>
      <c r="F104" s="66" t="s">
        <v>38</v>
      </c>
      <c r="G104" s="63" t="s">
        <v>104</v>
      </c>
      <c r="H104" s="92" t="s">
        <v>111</v>
      </c>
      <c r="I104" s="63" t="str">
        <f>IFERROR(VLOOKUP(F104,Mapping!$A$3:$C$51,2,FALSE),"")</f>
        <v>No. of Link Boxes</v>
      </c>
      <c r="J104" s="63" t="str">
        <f>IFERROR(VLOOKUP(F104,Mapping!$A$3:$C$51,3,FALSE),"")</f>
        <v>FR</v>
      </c>
      <c r="K104" s="67" t="str">
        <f>IFERROR(VLOOKUP(F104,Mapping!$A$3:$D$51,4,FALSE),"")</f>
        <v>IT</v>
      </c>
      <c r="L104" s="68"/>
      <c r="M104" s="88">
        <v>1</v>
      </c>
      <c r="N104" s="72">
        <v>44266</v>
      </c>
      <c r="O104" s="72">
        <v>44266</v>
      </c>
    </row>
    <row r="105" spans="1:15" ht="14.25" customHeight="1" x14ac:dyDescent="0.2">
      <c r="A105" s="62" t="s">
        <v>310</v>
      </c>
      <c r="B105" s="125" t="str">
        <f t="shared" si="2"/>
        <v>Mar</v>
      </c>
      <c r="C105" s="64">
        <f t="shared" si="3"/>
        <v>11</v>
      </c>
      <c r="D105" s="65" t="s">
        <v>156</v>
      </c>
      <c r="E105" s="54">
        <v>2100824976</v>
      </c>
      <c r="F105" s="66" t="s">
        <v>38</v>
      </c>
      <c r="G105" s="63" t="s">
        <v>103</v>
      </c>
      <c r="H105" s="92" t="s">
        <v>111</v>
      </c>
      <c r="I105" s="63" t="str">
        <f>IFERROR(VLOOKUP(F105,Mapping!$A$3:$C$51,2,FALSE),"")</f>
        <v>No. of Link Boxes</v>
      </c>
      <c r="J105" s="63" t="str">
        <f>IFERROR(VLOOKUP(F105,Mapping!$A$3:$C$51,3,FALSE),"")</f>
        <v>FR</v>
      </c>
      <c r="K105" s="67" t="str">
        <f>IFERROR(VLOOKUP(F105,Mapping!$A$3:$D$51,4,FALSE),"")</f>
        <v>IT</v>
      </c>
      <c r="L105" s="68"/>
      <c r="M105" s="88">
        <v>1</v>
      </c>
      <c r="N105" s="72">
        <v>44264</v>
      </c>
      <c r="O105" s="72">
        <v>44264</v>
      </c>
    </row>
    <row r="106" spans="1:15" ht="14.25" customHeight="1" x14ac:dyDescent="0.2">
      <c r="A106" s="62" t="s">
        <v>310</v>
      </c>
      <c r="B106" s="125" t="str">
        <f t="shared" si="2"/>
        <v>Mar</v>
      </c>
      <c r="C106" s="64">
        <f t="shared" si="3"/>
        <v>11</v>
      </c>
      <c r="D106" s="65" t="s">
        <v>157</v>
      </c>
      <c r="E106" s="54">
        <v>2100833453</v>
      </c>
      <c r="F106" s="66" t="s">
        <v>38</v>
      </c>
      <c r="G106" s="63" t="s">
        <v>103</v>
      </c>
      <c r="H106" s="92" t="s">
        <v>111</v>
      </c>
      <c r="I106" s="63" t="str">
        <f>IFERROR(VLOOKUP(F106,Mapping!$A$3:$C$51,2,FALSE),"")</f>
        <v>No. of Link Boxes</v>
      </c>
      <c r="J106" s="63" t="str">
        <f>IFERROR(VLOOKUP(F106,Mapping!$A$3:$C$51,3,FALSE),"")</f>
        <v>FR</v>
      </c>
      <c r="K106" s="67" t="str">
        <f>IFERROR(VLOOKUP(F106,Mapping!$A$3:$D$51,4,FALSE),"")</f>
        <v>IT</v>
      </c>
      <c r="L106" s="68"/>
      <c r="M106" s="88">
        <v>1</v>
      </c>
      <c r="N106" s="72">
        <v>44266</v>
      </c>
      <c r="O106" s="72">
        <v>44266</v>
      </c>
    </row>
    <row r="107" spans="1:15" ht="14.25" customHeight="1" x14ac:dyDescent="0.2">
      <c r="A107" s="62" t="s">
        <v>310</v>
      </c>
      <c r="B107" s="125" t="str">
        <f t="shared" si="2"/>
        <v>Mar</v>
      </c>
      <c r="C107" s="64">
        <f t="shared" si="3"/>
        <v>11</v>
      </c>
      <c r="D107" s="97" t="s">
        <v>158</v>
      </c>
      <c r="E107" s="61">
        <v>2100003162</v>
      </c>
      <c r="F107" s="77" t="s">
        <v>23</v>
      </c>
      <c r="G107" s="63" t="s">
        <v>104</v>
      </c>
      <c r="H107" s="61" t="s">
        <v>112</v>
      </c>
      <c r="I107" s="63" t="str">
        <f>IFERROR(VLOOKUP(F107,Mapping!$A$3:$C$51,2,FALSE),"")</f>
        <v>No. of 11kV Poles</v>
      </c>
      <c r="J107" s="63" t="str">
        <f>IFERROR(VLOOKUP(F107,Mapping!$A$3:$C$51,3,FALSE),"")</f>
        <v>HI</v>
      </c>
      <c r="K107" s="67" t="str">
        <f>IFERROR(VLOOKUP(F107,Mapping!$A$3:$D$51,4,FALSE),"")</f>
        <v>IT</v>
      </c>
      <c r="L107" s="96"/>
      <c r="M107" s="78">
        <v>2</v>
      </c>
      <c r="N107" s="79">
        <v>44263</v>
      </c>
      <c r="O107" s="95"/>
    </row>
    <row r="108" spans="1:15" ht="14.25" customHeight="1" x14ac:dyDescent="0.2">
      <c r="A108" s="62" t="s">
        <v>310</v>
      </c>
      <c r="B108" s="125" t="str">
        <f t="shared" si="2"/>
        <v>Mar</v>
      </c>
      <c r="C108" s="64">
        <f t="shared" si="3"/>
        <v>11</v>
      </c>
      <c r="D108" s="97" t="s">
        <v>158</v>
      </c>
      <c r="E108" s="61">
        <v>2100003162</v>
      </c>
      <c r="F108" s="77" t="s">
        <v>23</v>
      </c>
      <c r="G108" s="63" t="s">
        <v>103</v>
      </c>
      <c r="H108" s="61" t="s">
        <v>112</v>
      </c>
      <c r="I108" s="63" t="str">
        <f>IFERROR(VLOOKUP(F108,Mapping!$A$3:$C$51,2,FALSE),"")</f>
        <v>No. of 11kV Poles</v>
      </c>
      <c r="J108" s="63" t="str">
        <f>IFERROR(VLOOKUP(F108,Mapping!$A$3:$C$51,3,FALSE),"")</f>
        <v>HI</v>
      </c>
      <c r="K108" s="67" t="str">
        <f>IFERROR(VLOOKUP(F108,Mapping!$A$3:$D$51,4,FALSE),"")</f>
        <v>IT</v>
      </c>
      <c r="L108" s="96"/>
      <c r="M108" s="78">
        <v>2</v>
      </c>
      <c r="N108" s="79">
        <v>44263</v>
      </c>
      <c r="O108" s="95"/>
    </row>
    <row r="109" spans="1:15" ht="14.25" customHeight="1" x14ac:dyDescent="0.2">
      <c r="A109" s="62" t="s">
        <v>310</v>
      </c>
      <c r="B109" s="125" t="str">
        <f t="shared" si="2"/>
        <v>Mar</v>
      </c>
      <c r="C109" s="64">
        <f t="shared" si="3"/>
        <v>11</v>
      </c>
      <c r="D109" s="75" t="s">
        <v>159</v>
      </c>
      <c r="E109" s="61">
        <v>2100003162</v>
      </c>
      <c r="F109" s="77" t="s">
        <v>23</v>
      </c>
      <c r="G109" s="63" t="s">
        <v>104</v>
      </c>
      <c r="H109" s="61" t="s">
        <v>112</v>
      </c>
      <c r="I109" s="63" t="str">
        <f>IFERROR(VLOOKUP(F109,Mapping!$A$3:$C$51,2,FALSE),"")</f>
        <v>No. of 11kV Poles</v>
      </c>
      <c r="J109" s="63" t="str">
        <f>IFERROR(VLOOKUP(F109,Mapping!$A$3:$C$51,3,FALSE),"")</f>
        <v>HI</v>
      </c>
      <c r="K109" s="67" t="str">
        <f>IFERROR(VLOOKUP(F109,Mapping!$A$3:$D$51,4,FALSE),"")</f>
        <v>IT</v>
      </c>
      <c r="L109" s="96"/>
      <c r="M109" s="78">
        <v>1</v>
      </c>
      <c r="N109" s="79">
        <v>44263</v>
      </c>
      <c r="O109" s="95"/>
    </row>
    <row r="110" spans="1:15" ht="14.25" customHeight="1" x14ac:dyDescent="0.2">
      <c r="A110" s="62" t="s">
        <v>310</v>
      </c>
      <c r="B110" s="125" t="str">
        <f t="shared" si="2"/>
        <v>Mar</v>
      </c>
      <c r="C110" s="64">
        <f t="shared" si="3"/>
        <v>11</v>
      </c>
      <c r="D110" s="75" t="s">
        <v>159</v>
      </c>
      <c r="E110" s="61">
        <v>2100003162</v>
      </c>
      <c r="F110" s="77" t="s">
        <v>23</v>
      </c>
      <c r="G110" s="63" t="s">
        <v>103</v>
      </c>
      <c r="H110" s="61" t="s">
        <v>112</v>
      </c>
      <c r="I110" s="63" t="str">
        <f>IFERROR(VLOOKUP(F110,Mapping!$A$3:$C$51,2,FALSE),"")</f>
        <v>No. of 11kV Poles</v>
      </c>
      <c r="J110" s="63" t="str">
        <f>IFERROR(VLOOKUP(F110,Mapping!$A$3:$C$51,3,FALSE),"")</f>
        <v>HI</v>
      </c>
      <c r="K110" s="67" t="str">
        <f>IFERROR(VLOOKUP(F110,Mapping!$A$3:$D$51,4,FALSE),"")</f>
        <v>IT</v>
      </c>
      <c r="L110" s="96"/>
      <c r="M110" s="78">
        <v>1</v>
      </c>
      <c r="N110" s="79">
        <v>44263</v>
      </c>
      <c r="O110" s="95"/>
    </row>
    <row r="111" spans="1:15" ht="14.25" customHeight="1" x14ac:dyDescent="0.2">
      <c r="A111" s="62" t="s">
        <v>310</v>
      </c>
      <c r="B111" s="125" t="str">
        <f t="shared" si="2"/>
        <v>Mar</v>
      </c>
      <c r="C111" s="64">
        <f t="shared" si="3"/>
        <v>11</v>
      </c>
      <c r="D111" s="75" t="s">
        <v>159</v>
      </c>
      <c r="E111" s="61">
        <v>2100003162</v>
      </c>
      <c r="F111" s="77" t="s">
        <v>33</v>
      </c>
      <c r="G111" s="63" t="s">
        <v>103</v>
      </c>
      <c r="H111" s="61" t="s">
        <v>112</v>
      </c>
      <c r="I111" s="63" t="str">
        <f>IFERROR(VLOOKUP(F111,Mapping!$A$3:$C$51,2,FALSE),"")</f>
        <v>No. of PM Tx</v>
      </c>
      <c r="J111" s="63" t="str">
        <f>IFERROR(VLOOKUP(F111,Mapping!$A$3:$C$51,3,FALSE),"")</f>
        <v>FR</v>
      </c>
      <c r="K111" s="67" t="str">
        <f>IFERROR(VLOOKUP(F111,Mapping!$A$3:$D$51,4,FALSE),"")</f>
        <v>IT</v>
      </c>
      <c r="L111" s="96"/>
      <c r="M111" s="78">
        <v>1</v>
      </c>
      <c r="N111" s="79">
        <v>44263</v>
      </c>
      <c r="O111" s="95"/>
    </row>
    <row r="112" spans="1:15" ht="14.25" customHeight="1" x14ac:dyDescent="0.2">
      <c r="A112" s="62" t="s">
        <v>310</v>
      </c>
      <c r="B112" s="125" t="str">
        <f t="shared" si="2"/>
        <v>Mar</v>
      </c>
      <c r="C112" s="64">
        <f t="shared" si="3"/>
        <v>11</v>
      </c>
      <c r="D112" s="75" t="s">
        <v>159</v>
      </c>
      <c r="E112" s="61">
        <v>2100003162</v>
      </c>
      <c r="F112" s="77" t="s">
        <v>33</v>
      </c>
      <c r="G112" s="63" t="s">
        <v>104</v>
      </c>
      <c r="H112" s="61" t="s">
        <v>112</v>
      </c>
      <c r="I112" s="63" t="str">
        <f>IFERROR(VLOOKUP(F112,Mapping!$A$3:$C$51,2,FALSE),"")</f>
        <v>No. of PM Tx</v>
      </c>
      <c r="J112" s="63" t="str">
        <f>IFERROR(VLOOKUP(F112,Mapping!$A$3:$C$51,3,FALSE),"")</f>
        <v>FR</v>
      </c>
      <c r="K112" s="67" t="str">
        <f>IFERROR(VLOOKUP(F112,Mapping!$A$3:$D$51,4,FALSE),"")</f>
        <v>IT</v>
      </c>
      <c r="L112" s="96"/>
      <c r="M112" s="78">
        <v>1</v>
      </c>
      <c r="N112" s="79">
        <v>44263</v>
      </c>
      <c r="O112" s="95"/>
    </row>
    <row r="113" spans="1:15" ht="14.25" customHeight="1" x14ac:dyDescent="0.2">
      <c r="A113" s="62" t="s">
        <v>310</v>
      </c>
      <c r="B113" s="125" t="str">
        <f t="shared" si="2"/>
        <v>Mar</v>
      </c>
      <c r="C113" s="64">
        <f t="shared" si="3"/>
        <v>11</v>
      </c>
      <c r="D113" s="75" t="s">
        <v>160</v>
      </c>
      <c r="E113" s="61">
        <v>2100003162</v>
      </c>
      <c r="F113" s="77" t="s">
        <v>23</v>
      </c>
      <c r="G113" s="63" t="s">
        <v>104</v>
      </c>
      <c r="H113" s="61" t="s">
        <v>112</v>
      </c>
      <c r="I113" s="63" t="str">
        <f>IFERROR(VLOOKUP(F113,Mapping!$A$3:$C$51,2,FALSE),"")</f>
        <v>No. of 11kV Poles</v>
      </c>
      <c r="J113" s="63" t="str">
        <f>IFERROR(VLOOKUP(F113,Mapping!$A$3:$C$51,3,FALSE),"")</f>
        <v>HI</v>
      </c>
      <c r="K113" s="67" t="str">
        <f>IFERROR(VLOOKUP(F113,Mapping!$A$3:$D$51,4,FALSE),"")</f>
        <v>IT</v>
      </c>
      <c r="L113" s="96"/>
      <c r="M113" s="78">
        <v>6</v>
      </c>
      <c r="N113" s="79">
        <v>44264</v>
      </c>
      <c r="O113" s="95"/>
    </row>
    <row r="114" spans="1:15" ht="14.25" customHeight="1" x14ac:dyDescent="0.2">
      <c r="A114" s="62" t="s">
        <v>310</v>
      </c>
      <c r="B114" s="125" t="str">
        <f t="shared" si="2"/>
        <v>Mar</v>
      </c>
      <c r="C114" s="64">
        <f t="shared" si="3"/>
        <v>11</v>
      </c>
      <c r="D114" s="75" t="s">
        <v>160</v>
      </c>
      <c r="E114" s="61">
        <v>2100003162</v>
      </c>
      <c r="F114" s="77" t="s">
        <v>23</v>
      </c>
      <c r="G114" s="63" t="s">
        <v>103</v>
      </c>
      <c r="H114" s="61" t="s">
        <v>112</v>
      </c>
      <c r="I114" s="63" t="str">
        <f>IFERROR(VLOOKUP(F114,Mapping!$A$3:$C$51,2,FALSE),"")</f>
        <v>No. of 11kV Poles</v>
      </c>
      <c r="J114" s="63" t="str">
        <f>IFERROR(VLOOKUP(F114,Mapping!$A$3:$C$51,3,FALSE),"")</f>
        <v>HI</v>
      </c>
      <c r="K114" s="67" t="str">
        <f>IFERROR(VLOOKUP(F114,Mapping!$A$3:$D$51,4,FALSE),"")</f>
        <v>IT</v>
      </c>
      <c r="L114" s="96"/>
      <c r="M114" s="78">
        <v>6</v>
      </c>
      <c r="N114" s="79">
        <v>44264</v>
      </c>
      <c r="O114" s="95"/>
    </row>
    <row r="115" spans="1:15" ht="14.25" customHeight="1" x14ac:dyDescent="0.2">
      <c r="A115" s="62" t="s">
        <v>310</v>
      </c>
      <c r="B115" s="125" t="str">
        <f t="shared" si="2"/>
        <v>Mar</v>
      </c>
      <c r="C115" s="64">
        <f t="shared" si="3"/>
        <v>11</v>
      </c>
      <c r="D115" s="75" t="s">
        <v>160</v>
      </c>
      <c r="E115" s="61">
        <v>2100003162</v>
      </c>
      <c r="F115" s="77" t="s">
        <v>45</v>
      </c>
      <c r="G115" s="63" t="s">
        <v>104</v>
      </c>
      <c r="H115" s="61" t="s">
        <v>112</v>
      </c>
      <c r="I115" s="63" t="str">
        <f>IFERROR(VLOOKUP(F115,Mapping!$A$3:$C$51,2,FALSE),"")</f>
        <v>No.of Poles</v>
      </c>
      <c r="J115" s="63" t="str">
        <f>IFERROR(VLOOKUP(F115,Mapping!$A$3:$C$51,3,FALSE),"")</f>
        <v>FR</v>
      </c>
      <c r="K115" s="67" t="str">
        <f>IFERROR(VLOOKUP(F115,Mapping!$A$3:$D$51,4,FALSE),"")</f>
        <v>MANUAL</v>
      </c>
      <c r="L115" s="96"/>
      <c r="M115" s="78">
        <v>3</v>
      </c>
      <c r="N115" s="79">
        <v>44264</v>
      </c>
      <c r="O115" s="95"/>
    </row>
    <row r="116" spans="1:15" ht="14.25" customHeight="1" x14ac:dyDescent="0.2">
      <c r="A116" s="62" t="s">
        <v>310</v>
      </c>
      <c r="B116" s="125" t="str">
        <f t="shared" si="2"/>
        <v>Mar</v>
      </c>
      <c r="C116" s="64">
        <f t="shared" si="3"/>
        <v>11</v>
      </c>
      <c r="D116" s="75" t="s">
        <v>161</v>
      </c>
      <c r="E116" s="61">
        <v>2100003162</v>
      </c>
      <c r="F116" s="77" t="s">
        <v>31</v>
      </c>
      <c r="G116" s="63" t="s">
        <v>104</v>
      </c>
      <c r="H116" s="61" t="s">
        <v>112</v>
      </c>
      <c r="I116" s="63" t="str">
        <f>IFERROR(VLOOKUP(F116,Mapping!$A$3:$C$51,2,FALSE),"")</f>
        <v>km of LV Cable</v>
      </c>
      <c r="J116" s="63" t="str">
        <f>IFERROR(VLOOKUP(F116,Mapping!$A$3:$C$51,3,FALSE),"")</f>
        <v>FR</v>
      </c>
      <c r="K116" s="67" t="str">
        <f>IFERROR(VLOOKUP(F116,Mapping!$A$3:$D$51,4,FALSE),"")</f>
        <v>IT</v>
      </c>
      <c r="L116" s="96"/>
      <c r="M116" s="78">
        <v>4.4999999999999998E-2</v>
      </c>
      <c r="N116" s="79">
        <v>44267</v>
      </c>
      <c r="O116" s="95"/>
    </row>
    <row r="117" spans="1:15" ht="14.25" customHeight="1" x14ac:dyDescent="0.2">
      <c r="A117" s="62" t="s">
        <v>310</v>
      </c>
      <c r="B117" s="125" t="str">
        <f t="shared" si="2"/>
        <v>Mar</v>
      </c>
      <c r="C117" s="64">
        <f t="shared" si="3"/>
        <v>11</v>
      </c>
      <c r="D117" s="75" t="s">
        <v>161</v>
      </c>
      <c r="E117" s="61">
        <v>2100003162</v>
      </c>
      <c r="F117" s="77" t="s">
        <v>31</v>
      </c>
      <c r="G117" s="63" t="s">
        <v>103</v>
      </c>
      <c r="H117" s="61" t="s">
        <v>112</v>
      </c>
      <c r="I117" s="63" t="str">
        <f>IFERROR(VLOOKUP(F117,Mapping!$A$3:$C$51,2,FALSE),"")</f>
        <v>km of LV Cable</v>
      </c>
      <c r="J117" s="63" t="str">
        <f>IFERROR(VLOOKUP(F117,Mapping!$A$3:$C$51,3,FALSE),"")</f>
        <v>FR</v>
      </c>
      <c r="K117" s="67" t="str">
        <f>IFERROR(VLOOKUP(F117,Mapping!$A$3:$D$51,4,FALSE),"")</f>
        <v>IT</v>
      </c>
      <c r="L117" s="96"/>
      <c r="M117" s="78">
        <v>4.4999999999999998E-2</v>
      </c>
      <c r="N117" s="79">
        <v>44267</v>
      </c>
      <c r="O117" s="95"/>
    </row>
    <row r="118" spans="1:15" ht="14.25" customHeight="1" x14ac:dyDescent="0.2">
      <c r="A118" s="62" t="s">
        <v>310</v>
      </c>
      <c r="B118" s="125" t="str">
        <f t="shared" si="2"/>
        <v>Mar</v>
      </c>
      <c r="C118" s="64">
        <f t="shared" si="3"/>
        <v>11</v>
      </c>
      <c r="D118" s="75" t="s">
        <v>161</v>
      </c>
      <c r="E118" s="61">
        <v>2100003162</v>
      </c>
      <c r="F118" s="77" t="s">
        <v>23</v>
      </c>
      <c r="G118" s="63" t="s">
        <v>104</v>
      </c>
      <c r="H118" s="61" t="s">
        <v>112</v>
      </c>
      <c r="I118" s="63" t="str">
        <f>IFERROR(VLOOKUP(F118,Mapping!$A$3:$C$51,2,FALSE),"")</f>
        <v>No. of 11kV Poles</v>
      </c>
      <c r="J118" s="63" t="str">
        <f>IFERROR(VLOOKUP(F118,Mapping!$A$3:$C$51,3,FALSE),"")</f>
        <v>HI</v>
      </c>
      <c r="K118" s="67" t="str">
        <f>IFERROR(VLOOKUP(F118,Mapping!$A$3:$D$51,4,FALSE),"")</f>
        <v>IT</v>
      </c>
      <c r="L118" s="96"/>
      <c r="M118" s="78">
        <v>6</v>
      </c>
      <c r="N118" s="79">
        <v>44267</v>
      </c>
      <c r="O118" s="95"/>
    </row>
    <row r="119" spans="1:15" ht="14.25" customHeight="1" x14ac:dyDescent="0.2">
      <c r="A119" s="62" t="s">
        <v>310</v>
      </c>
      <c r="B119" s="125" t="str">
        <f t="shared" si="2"/>
        <v>Mar</v>
      </c>
      <c r="C119" s="64">
        <f t="shared" si="3"/>
        <v>11</v>
      </c>
      <c r="D119" s="75" t="s">
        <v>161</v>
      </c>
      <c r="E119" s="61">
        <v>2100003162</v>
      </c>
      <c r="F119" s="77" t="s">
        <v>23</v>
      </c>
      <c r="G119" s="63" t="s">
        <v>103</v>
      </c>
      <c r="H119" s="61" t="s">
        <v>112</v>
      </c>
      <c r="I119" s="63" t="str">
        <f>IFERROR(VLOOKUP(F119,Mapping!$A$3:$C$51,2,FALSE),"")</f>
        <v>No. of 11kV Poles</v>
      </c>
      <c r="J119" s="63" t="str">
        <f>IFERROR(VLOOKUP(F119,Mapping!$A$3:$C$51,3,FALSE),"")</f>
        <v>HI</v>
      </c>
      <c r="K119" s="67" t="str">
        <f>IFERROR(VLOOKUP(F119,Mapping!$A$3:$D$51,4,FALSE),"")</f>
        <v>IT</v>
      </c>
      <c r="L119" s="96"/>
      <c r="M119" s="78">
        <v>6</v>
      </c>
      <c r="N119" s="79">
        <v>44267</v>
      </c>
      <c r="O119" s="95"/>
    </row>
    <row r="120" spans="1:15" ht="14.25" customHeight="1" x14ac:dyDescent="0.2">
      <c r="A120" s="62" t="s">
        <v>310</v>
      </c>
      <c r="B120" s="125" t="str">
        <f t="shared" si="2"/>
        <v>Mar</v>
      </c>
      <c r="C120" s="64">
        <f t="shared" si="3"/>
        <v>11</v>
      </c>
      <c r="D120" s="75" t="s">
        <v>161</v>
      </c>
      <c r="E120" s="61">
        <v>2100003162</v>
      </c>
      <c r="F120" s="77" t="s">
        <v>45</v>
      </c>
      <c r="G120" s="63" t="s">
        <v>104</v>
      </c>
      <c r="H120" s="61" t="s">
        <v>112</v>
      </c>
      <c r="I120" s="63" t="str">
        <f>IFERROR(VLOOKUP(F120,Mapping!$A$3:$C$51,2,FALSE),"")</f>
        <v>No.of Poles</v>
      </c>
      <c r="J120" s="63" t="str">
        <f>IFERROR(VLOOKUP(F120,Mapping!$A$3:$C$51,3,FALSE),"")</f>
        <v>FR</v>
      </c>
      <c r="K120" s="67" t="str">
        <f>IFERROR(VLOOKUP(F120,Mapping!$A$3:$D$51,4,FALSE),"")</f>
        <v>MANUAL</v>
      </c>
      <c r="L120" s="96"/>
      <c r="M120" s="78">
        <v>3</v>
      </c>
      <c r="N120" s="79">
        <v>44267</v>
      </c>
      <c r="O120" s="95"/>
    </row>
    <row r="121" spans="1:15" ht="14.25" customHeight="1" x14ac:dyDescent="0.2">
      <c r="A121" s="62" t="s">
        <v>310</v>
      </c>
      <c r="B121" s="125" t="str">
        <f t="shared" si="2"/>
        <v>Mar</v>
      </c>
      <c r="C121" s="64">
        <f t="shared" si="3"/>
        <v>11</v>
      </c>
      <c r="D121" s="75" t="s">
        <v>161</v>
      </c>
      <c r="E121" s="61">
        <v>2100003162</v>
      </c>
      <c r="F121" s="77" t="s">
        <v>51</v>
      </c>
      <c r="G121" s="63" t="s">
        <v>104</v>
      </c>
      <c r="H121" s="61" t="s">
        <v>112</v>
      </c>
      <c r="I121" s="63" t="str">
        <f>IFERROR(VLOOKUP(F121,Mapping!$A$3:$C$51,2,FALSE),"")</f>
        <v>No.of Poles</v>
      </c>
      <c r="J121" s="63" t="str">
        <f>IFERROR(VLOOKUP(F121,Mapping!$A$3:$C$51,3,FALSE),"")</f>
        <v>FR</v>
      </c>
      <c r="K121" s="67" t="str">
        <f>IFERROR(VLOOKUP(F121,Mapping!$A$3:$D$51,4,FALSE),"")</f>
        <v>MANUAL</v>
      </c>
      <c r="L121" s="96"/>
      <c r="M121" s="78">
        <v>1</v>
      </c>
      <c r="N121" s="79">
        <v>44267</v>
      </c>
      <c r="O121" s="95"/>
    </row>
    <row r="122" spans="1:15" ht="14.25" customHeight="1" x14ac:dyDescent="0.2">
      <c r="A122" s="62" t="s">
        <v>310</v>
      </c>
      <c r="B122" s="125" t="str">
        <f t="shared" si="2"/>
        <v>Mar</v>
      </c>
      <c r="C122" s="64">
        <f t="shared" si="3"/>
        <v>11</v>
      </c>
      <c r="D122" s="75" t="s">
        <v>161</v>
      </c>
      <c r="E122" s="61">
        <v>2100003162</v>
      </c>
      <c r="F122" s="77" t="s">
        <v>33</v>
      </c>
      <c r="G122" s="63" t="s">
        <v>103</v>
      </c>
      <c r="H122" s="61" t="s">
        <v>112</v>
      </c>
      <c r="I122" s="63" t="str">
        <f>IFERROR(VLOOKUP(F122,Mapping!$A$3:$C$51,2,FALSE),"")</f>
        <v>No. of PM Tx</v>
      </c>
      <c r="J122" s="63" t="str">
        <f>IFERROR(VLOOKUP(F122,Mapping!$A$3:$C$51,3,FALSE),"")</f>
        <v>FR</v>
      </c>
      <c r="K122" s="67" t="str">
        <f>IFERROR(VLOOKUP(F122,Mapping!$A$3:$D$51,4,FALSE),"")</f>
        <v>IT</v>
      </c>
      <c r="L122" s="96"/>
      <c r="M122" s="78">
        <v>1</v>
      </c>
      <c r="N122" s="79">
        <v>44267</v>
      </c>
      <c r="O122" s="95"/>
    </row>
    <row r="123" spans="1:15" ht="14.25" customHeight="1" x14ac:dyDescent="0.2">
      <c r="A123" s="62" t="s">
        <v>310</v>
      </c>
      <c r="B123" s="125" t="str">
        <f t="shared" si="2"/>
        <v>Mar</v>
      </c>
      <c r="C123" s="64">
        <f t="shared" si="3"/>
        <v>11</v>
      </c>
      <c r="D123" s="75" t="s">
        <v>161</v>
      </c>
      <c r="E123" s="61">
        <v>2100003162</v>
      </c>
      <c r="F123" s="77" t="s">
        <v>33</v>
      </c>
      <c r="G123" s="63" t="s">
        <v>104</v>
      </c>
      <c r="H123" s="61" t="s">
        <v>112</v>
      </c>
      <c r="I123" s="63" t="str">
        <f>IFERROR(VLOOKUP(F123,Mapping!$A$3:$C$51,2,FALSE),"")</f>
        <v>No. of PM Tx</v>
      </c>
      <c r="J123" s="63" t="str">
        <f>IFERROR(VLOOKUP(F123,Mapping!$A$3:$C$51,3,FALSE),"")</f>
        <v>FR</v>
      </c>
      <c r="K123" s="67" t="str">
        <f>IFERROR(VLOOKUP(F123,Mapping!$A$3:$D$51,4,FALSE),"")</f>
        <v>IT</v>
      </c>
      <c r="L123" s="96"/>
      <c r="M123" s="78">
        <v>1</v>
      </c>
      <c r="N123" s="79">
        <v>44267</v>
      </c>
      <c r="O123" s="95"/>
    </row>
    <row r="124" spans="1:15" ht="14.25" customHeight="1" x14ac:dyDescent="0.2">
      <c r="A124" s="62" t="s">
        <v>310</v>
      </c>
      <c r="B124" s="125" t="str">
        <f t="shared" si="2"/>
        <v>Mar</v>
      </c>
      <c r="C124" s="64">
        <f t="shared" si="3"/>
        <v>11</v>
      </c>
      <c r="D124" s="75" t="s">
        <v>162</v>
      </c>
      <c r="E124" s="61">
        <v>2100003162</v>
      </c>
      <c r="F124" s="77" t="s">
        <v>45</v>
      </c>
      <c r="G124" s="63" t="s">
        <v>104</v>
      </c>
      <c r="H124" s="61" t="s">
        <v>112</v>
      </c>
      <c r="I124" s="63" t="str">
        <f>IFERROR(VLOOKUP(F124,Mapping!$A$3:$C$51,2,FALSE),"")</f>
        <v>No.of Poles</v>
      </c>
      <c r="J124" s="63" t="str">
        <f>IFERROR(VLOOKUP(F124,Mapping!$A$3:$C$51,3,FALSE),"")</f>
        <v>FR</v>
      </c>
      <c r="K124" s="67" t="str">
        <f>IFERROR(VLOOKUP(F124,Mapping!$A$3:$D$51,4,FALSE),"")</f>
        <v>MANUAL</v>
      </c>
      <c r="L124" s="96"/>
      <c r="M124" s="78">
        <v>1</v>
      </c>
      <c r="N124" s="79">
        <v>44267</v>
      </c>
      <c r="O124" s="95"/>
    </row>
    <row r="125" spans="1:15" ht="14.25" customHeight="1" x14ac:dyDescent="0.2">
      <c r="A125" s="62" t="s">
        <v>310</v>
      </c>
      <c r="B125" s="125" t="str">
        <f t="shared" si="2"/>
        <v>Mar</v>
      </c>
      <c r="C125" s="64">
        <f t="shared" si="3"/>
        <v>11</v>
      </c>
      <c r="D125" s="75" t="s">
        <v>162</v>
      </c>
      <c r="E125" s="61">
        <v>2100003162</v>
      </c>
      <c r="F125" s="77" t="s">
        <v>33</v>
      </c>
      <c r="G125" s="63" t="s">
        <v>103</v>
      </c>
      <c r="H125" s="61" t="s">
        <v>112</v>
      </c>
      <c r="I125" s="63" t="str">
        <f>IFERROR(VLOOKUP(F125,Mapping!$A$3:$C$51,2,FALSE),"")</f>
        <v>No. of PM Tx</v>
      </c>
      <c r="J125" s="63" t="str">
        <f>IFERROR(VLOOKUP(F125,Mapping!$A$3:$C$51,3,FALSE),"")</f>
        <v>FR</v>
      </c>
      <c r="K125" s="67" t="str">
        <f>IFERROR(VLOOKUP(F125,Mapping!$A$3:$D$51,4,FALSE),"")</f>
        <v>IT</v>
      </c>
      <c r="L125" s="96"/>
      <c r="M125" s="78">
        <v>1</v>
      </c>
      <c r="N125" s="79">
        <v>44267</v>
      </c>
      <c r="O125" s="95"/>
    </row>
    <row r="126" spans="1:15" ht="14.25" customHeight="1" x14ac:dyDescent="0.2">
      <c r="A126" s="62" t="s">
        <v>310</v>
      </c>
      <c r="B126" s="125" t="str">
        <f t="shared" si="2"/>
        <v>Mar</v>
      </c>
      <c r="C126" s="64">
        <f t="shared" si="3"/>
        <v>11</v>
      </c>
      <c r="D126" s="75" t="s">
        <v>162</v>
      </c>
      <c r="E126" s="61">
        <v>2100003162</v>
      </c>
      <c r="F126" s="77" t="s">
        <v>33</v>
      </c>
      <c r="G126" s="63" t="s">
        <v>104</v>
      </c>
      <c r="H126" s="61" t="s">
        <v>112</v>
      </c>
      <c r="I126" s="63" t="str">
        <f>IFERROR(VLOOKUP(F126,Mapping!$A$3:$C$51,2,FALSE),"")</f>
        <v>No. of PM Tx</v>
      </c>
      <c r="J126" s="63" t="str">
        <f>IFERROR(VLOOKUP(F126,Mapping!$A$3:$C$51,3,FALSE),"")</f>
        <v>FR</v>
      </c>
      <c r="K126" s="67" t="str">
        <f>IFERROR(VLOOKUP(F126,Mapping!$A$3:$D$51,4,FALSE),"")</f>
        <v>IT</v>
      </c>
      <c r="L126" s="96"/>
      <c r="M126" s="78">
        <v>1</v>
      </c>
      <c r="N126" s="79">
        <v>44267</v>
      </c>
      <c r="O126" s="95"/>
    </row>
    <row r="127" spans="1:15" ht="14.25" customHeight="1" x14ac:dyDescent="0.2">
      <c r="A127" s="62" t="s">
        <v>310</v>
      </c>
      <c r="B127" s="125" t="str">
        <f t="shared" si="2"/>
        <v>Mar</v>
      </c>
      <c r="C127" s="64">
        <f t="shared" si="3"/>
        <v>12</v>
      </c>
      <c r="D127" s="75" t="s">
        <v>163</v>
      </c>
      <c r="E127" s="61">
        <v>2100003162</v>
      </c>
      <c r="F127" s="77" t="s">
        <v>23</v>
      </c>
      <c r="G127" s="63" t="s">
        <v>104</v>
      </c>
      <c r="H127" s="77" t="s">
        <v>112</v>
      </c>
      <c r="I127" s="63" t="str">
        <f>IFERROR(VLOOKUP(F127,Mapping!$A$3:$C$51,2,FALSE),"")</f>
        <v>No. of 11kV Poles</v>
      </c>
      <c r="J127" s="63" t="str">
        <f>IFERROR(VLOOKUP(F127,Mapping!$A$3:$C$51,3,FALSE),"")</f>
        <v>HI</v>
      </c>
      <c r="K127" s="67" t="str">
        <f>IFERROR(VLOOKUP(F127,Mapping!$A$3:$D$51,4,FALSE),"")</f>
        <v>IT</v>
      </c>
      <c r="L127" s="68"/>
      <c r="M127" s="78">
        <v>6</v>
      </c>
      <c r="N127" s="79">
        <v>44271</v>
      </c>
      <c r="O127" s="93"/>
    </row>
    <row r="128" spans="1:15" ht="14.25" customHeight="1" x14ac:dyDescent="0.2">
      <c r="A128" s="62" t="s">
        <v>310</v>
      </c>
      <c r="B128" s="125" t="str">
        <f t="shared" si="2"/>
        <v>Mar</v>
      </c>
      <c r="C128" s="64">
        <f t="shared" si="3"/>
        <v>12</v>
      </c>
      <c r="D128" s="75" t="s">
        <v>163</v>
      </c>
      <c r="E128" s="61">
        <v>2100003162</v>
      </c>
      <c r="F128" s="77" t="s">
        <v>23</v>
      </c>
      <c r="G128" s="63" t="s">
        <v>103</v>
      </c>
      <c r="H128" s="77" t="s">
        <v>112</v>
      </c>
      <c r="I128" s="63" t="str">
        <f>IFERROR(VLOOKUP(F128,Mapping!$A$3:$C$51,2,FALSE),"")</f>
        <v>No. of 11kV Poles</v>
      </c>
      <c r="J128" s="63" t="str">
        <f>IFERROR(VLOOKUP(F128,Mapping!$A$3:$C$51,3,FALSE),"")</f>
        <v>HI</v>
      </c>
      <c r="K128" s="67" t="str">
        <f>IFERROR(VLOOKUP(F128,Mapping!$A$3:$D$51,4,FALSE),"")</f>
        <v>IT</v>
      </c>
      <c r="L128" s="68"/>
      <c r="M128" s="78">
        <v>6</v>
      </c>
      <c r="N128" s="79">
        <v>44271</v>
      </c>
      <c r="O128" s="93"/>
    </row>
    <row r="129" spans="1:15" ht="14.25" customHeight="1" x14ac:dyDescent="0.2">
      <c r="A129" s="62" t="s">
        <v>310</v>
      </c>
      <c r="B129" s="125" t="str">
        <f t="shared" si="2"/>
        <v>Mar</v>
      </c>
      <c r="C129" s="64">
        <f t="shared" si="3"/>
        <v>12</v>
      </c>
      <c r="D129" s="75" t="s">
        <v>163</v>
      </c>
      <c r="E129" s="61">
        <v>2100003162</v>
      </c>
      <c r="F129" s="77" t="s">
        <v>33</v>
      </c>
      <c r="G129" s="63" t="s">
        <v>103</v>
      </c>
      <c r="H129" s="77" t="s">
        <v>112</v>
      </c>
      <c r="I129" s="63" t="str">
        <f>IFERROR(VLOOKUP(F129,Mapping!$A$3:$C$51,2,FALSE),"")</f>
        <v>No. of PM Tx</v>
      </c>
      <c r="J129" s="63" t="str">
        <f>IFERROR(VLOOKUP(F129,Mapping!$A$3:$C$51,3,FALSE),"")</f>
        <v>FR</v>
      </c>
      <c r="K129" s="67" t="str">
        <f>IFERROR(VLOOKUP(F129,Mapping!$A$3:$D$51,4,FALSE),"")</f>
        <v>IT</v>
      </c>
      <c r="L129" s="68"/>
      <c r="M129" s="78">
        <v>1</v>
      </c>
      <c r="N129" s="79">
        <v>44271</v>
      </c>
      <c r="O129" s="93"/>
    </row>
    <row r="130" spans="1:15" ht="14.25" customHeight="1" x14ac:dyDescent="0.2">
      <c r="A130" s="62" t="s">
        <v>310</v>
      </c>
      <c r="B130" s="125" t="str">
        <f t="shared" si="2"/>
        <v>Mar</v>
      </c>
      <c r="C130" s="64">
        <f t="shared" si="3"/>
        <v>12</v>
      </c>
      <c r="D130" s="75" t="s">
        <v>163</v>
      </c>
      <c r="E130" s="61">
        <v>2100003162</v>
      </c>
      <c r="F130" s="77" t="s">
        <v>33</v>
      </c>
      <c r="G130" s="63" t="s">
        <v>104</v>
      </c>
      <c r="H130" s="77" t="s">
        <v>112</v>
      </c>
      <c r="I130" s="63" t="str">
        <f>IFERROR(VLOOKUP(F130,Mapping!$A$3:$C$51,2,FALSE),"")</f>
        <v>No. of PM Tx</v>
      </c>
      <c r="J130" s="63" t="str">
        <f>IFERROR(VLOOKUP(F130,Mapping!$A$3:$C$51,3,FALSE),"")</f>
        <v>FR</v>
      </c>
      <c r="K130" s="67" t="str">
        <f>IFERROR(VLOOKUP(F130,Mapping!$A$3:$D$51,4,FALSE),"")</f>
        <v>IT</v>
      </c>
      <c r="L130" s="68"/>
      <c r="M130" s="78">
        <v>1</v>
      </c>
      <c r="N130" s="79">
        <v>44271</v>
      </c>
      <c r="O130" s="93"/>
    </row>
    <row r="131" spans="1:15" ht="14.25" customHeight="1" x14ac:dyDescent="0.2">
      <c r="A131" s="62" t="s">
        <v>310</v>
      </c>
      <c r="B131" s="125" t="str">
        <f t="shared" si="2"/>
        <v>Mar</v>
      </c>
      <c r="C131" s="64">
        <f t="shared" si="3"/>
        <v>12</v>
      </c>
      <c r="D131" s="75" t="s">
        <v>163</v>
      </c>
      <c r="E131" s="61">
        <v>2100003162</v>
      </c>
      <c r="F131" s="77" t="s">
        <v>45</v>
      </c>
      <c r="G131" s="63" t="s">
        <v>104</v>
      </c>
      <c r="H131" s="77" t="s">
        <v>112</v>
      </c>
      <c r="I131" s="63" t="str">
        <f>IFERROR(VLOOKUP(F131,Mapping!$A$3:$C$51,2,FALSE),"")</f>
        <v>No.of Poles</v>
      </c>
      <c r="J131" s="63" t="str">
        <f>IFERROR(VLOOKUP(F131,Mapping!$A$3:$C$51,3,FALSE),"")</f>
        <v>FR</v>
      </c>
      <c r="K131" s="67" t="str">
        <f>IFERROR(VLOOKUP(F131,Mapping!$A$3:$D$51,4,FALSE),"")</f>
        <v>MANUAL</v>
      </c>
      <c r="L131" s="68"/>
      <c r="M131" s="78">
        <v>1</v>
      </c>
      <c r="N131" s="79">
        <v>44271</v>
      </c>
      <c r="O131" s="93"/>
    </row>
    <row r="132" spans="1:15" ht="14.25" customHeight="1" x14ac:dyDescent="0.2">
      <c r="A132" s="62" t="s">
        <v>310</v>
      </c>
      <c r="B132" s="125" t="str">
        <f t="shared" si="2"/>
        <v>Mar</v>
      </c>
      <c r="C132" s="64">
        <f t="shared" si="3"/>
        <v>12</v>
      </c>
      <c r="D132" s="75" t="s">
        <v>163</v>
      </c>
      <c r="E132" s="61">
        <v>2100003162</v>
      </c>
      <c r="F132" s="77" t="s">
        <v>51</v>
      </c>
      <c r="G132" s="63" t="s">
        <v>104</v>
      </c>
      <c r="H132" s="77" t="s">
        <v>112</v>
      </c>
      <c r="I132" s="63" t="str">
        <f>IFERROR(VLOOKUP(F132,Mapping!$A$3:$C$51,2,FALSE),"")</f>
        <v>No.of Poles</v>
      </c>
      <c r="J132" s="63" t="str">
        <f>IFERROR(VLOOKUP(F132,Mapping!$A$3:$C$51,3,FALSE),"")</f>
        <v>FR</v>
      </c>
      <c r="K132" s="67" t="str">
        <f>IFERROR(VLOOKUP(F132,Mapping!$A$3:$D$51,4,FALSE),"")</f>
        <v>MANUAL</v>
      </c>
      <c r="L132" s="68"/>
      <c r="M132" s="78">
        <v>1</v>
      </c>
      <c r="N132" s="79">
        <v>44271</v>
      </c>
      <c r="O132" s="93"/>
    </row>
    <row r="133" spans="1:15" ht="14.25" customHeight="1" x14ac:dyDescent="0.2">
      <c r="A133" s="62" t="s">
        <v>310</v>
      </c>
      <c r="B133" s="125" t="str">
        <f t="shared" ref="B133:B196" si="4">TEXT($N133,"mmm")</f>
        <v>Mar</v>
      </c>
      <c r="C133" s="64">
        <f t="shared" ref="C133:C196" si="5">WEEKNUM($N133)</f>
        <v>12</v>
      </c>
      <c r="D133" s="75" t="s">
        <v>163</v>
      </c>
      <c r="E133" s="61">
        <v>2100003162</v>
      </c>
      <c r="F133" s="77" t="s">
        <v>37</v>
      </c>
      <c r="G133" s="63" t="s">
        <v>104</v>
      </c>
      <c r="H133" s="77" t="s">
        <v>112</v>
      </c>
      <c r="I133" s="63" t="str">
        <f>IFERROR(VLOOKUP(F133,Mapping!$A$3:$C$51,2,FALSE),"")</f>
        <v>No. of LV Services</v>
      </c>
      <c r="J133" s="63" t="str">
        <f>IFERROR(VLOOKUP(F133,Mapping!$A$3:$C$51,3,FALSE),"")</f>
        <v>FR</v>
      </c>
      <c r="K133" s="67" t="str">
        <f>IFERROR(VLOOKUP(F133,Mapping!$A$3:$D$51,4,FALSE),"")</f>
        <v>MANUAL</v>
      </c>
      <c r="L133" s="68"/>
      <c r="M133" s="78">
        <v>1</v>
      </c>
      <c r="N133" s="79">
        <v>44271</v>
      </c>
      <c r="O133" s="93"/>
    </row>
    <row r="134" spans="1:15" ht="14.25" customHeight="1" x14ac:dyDescent="0.2">
      <c r="A134" s="62" t="s">
        <v>310</v>
      </c>
      <c r="B134" s="125" t="str">
        <f t="shared" si="4"/>
        <v>Mar</v>
      </c>
      <c r="C134" s="64">
        <f t="shared" si="5"/>
        <v>12</v>
      </c>
      <c r="D134" s="75" t="s">
        <v>163</v>
      </c>
      <c r="E134" s="61">
        <v>2100003162</v>
      </c>
      <c r="F134" s="77" t="s">
        <v>37</v>
      </c>
      <c r="G134" s="63" t="s">
        <v>103</v>
      </c>
      <c r="H134" s="77" t="s">
        <v>112</v>
      </c>
      <c r="I134" s="63" t="str">
        <f>IFERROR(VLOOKUP(F134,Mapping!$A$3:$C$51,2,FALSE),"")</f>
        <v>No. of LV Services</v>
      </c>
      <c r="J134" s="63" t="str">
        <f>IFERROR(VLOOKUP(F134,Mapping!$A$3:$C$51,3,FALSE),"")</f>
        <v>FR</v>
      </c>
      <c r="K134" s="67" t="str">
        <f>IFERROR(VLOOKUP(F134,Mapping!$A$3:$D$51,4,FALSE),"")</f>
        <v>MANUAL</v>
      </c>
      <c r="L134" s="68"/>
      <c r="M134" s="78">
        <v>1</v>
      </c>
      <c r="N134" s="79">
        <v>44271</v>
      </c>
      <c r="O134" s="93"/>
    </row>
    <row r="135" spans="1:15" ht="14.25" customHeight="1" x14ac:dyDescent="0.2">
      <c r="A135" s="62" t="s">
        <v>310</v>
      </c>
      <c r="B135" s="125" t="str">
        <f t="shared" si="4"/>
        <v>Mar</v>
      </c>
      <c r="C135" s="64">
        <f t="shared" si="5"/>
        <v>12</v>
      </c>
      <c r="D135" s="75" t="s">
        <v>163</v>
      </c>
      <c r="E135" s="61">
        <v>2100003162</v>
      </c>
      <c r="F135" s="77" t="s">
        <v>52</v>
      </c>
      <c r="G135" s="63" t="s">
        <v>104</v>
      </c>
      <c r="H135" s="77" t="s">
        <v>112</v>
      </c>
      <c r="I135" s="63" t="str">
        <f>IFERROR(VLOOKUP(F135,Mapping!$A$3:$C$51,2,FALSE),"")</f>
        <v>No. of OHL cutouts</v>
      </c>
      <c r="J135" s="63" t="str">
        <f>IFERROR(VLOOKUP(F135,Mapping!$A$3:$C$51,3,FALSE),"")</f>
        <v>FR</v>
      </c>
      <c r="K135" s="67" t="str">
        <f>IFERROR(VLOOKUP(F135,Mapping!$A$3:$D$51,4,FALSE),"")</f>
        <v>MANUAL</v>
      </c>
      <c r="L135" s="68"/>
      <c r="M135" s="78">
        <v>1</v>
      </c>
      <c r="N135" s="79">
        <v>44271</v>
      </c>
      <c r="O135" s="93"/>
    </row>
    <row r="136" spans="1:15" ht="14.25" customHeight="1" x14ac:dyDescent="0.2">
      <c r="A136" s="62" t="s">
        <v>310</v>
      </c>
      <c r="B136" s="125" t="str">
        <f t="shared" si="4"/>
        <v>Mar</v>
      </c>
      <c r="C136" s="64">
        <f t="shared" si="5"/>
        <v>12</v>
      </c>
      <c r="D136" s="75" t="s">
        <v>164</v>
      </c>
      <c r="E136" s="76">
        <v>2100456860</v>
      </c>
      <c r="F136" s="63" t="s">
        <v>52</v>
      </c>
      <c r="G136" s="63" t="s">
        <v>104</v>
      </c>
      <c r="H136" s="77" t="s">
        <v>112</v>
      </c>
      <c r="I136" s="63" t="str">
        <f>IFERROR(VLOOKUP(F136,Mapping!$A$3:$C$51,2,FALSE),"")</f>
        <v>No. of OHL cutouts</v>
      </c>
      <c r="J136" s="63" t="str">
        <f>IFERROR(VLOOKUP(F136,Mapping!$A$3:$C$51,3,FALSE),"")</f>
        <v>FR</v>
      </c>
      <c r="K136" s="67" t="str">
        <f>IFERROR(VLOOKUP(F136,Mapping!$A$3:$D$51,4,FALSE),"")</f>
        <v>MANUAL</v>
      </c>
      <c r="L136" s="68"/>
      <c r="M136" s="78">
        <v>1</v>
      </c>
      <c r="N136" s="79">
        <v>44273</v>
      </c>
      <c r="O136" s="93"/>
    </row>
    <row r="137" spans="1:15" ht="14.25" customHeight="1" x14ac:dyDescent="0.2">
      <c r="A137" s="62" t="s">
        <v>310</v>
      </c>
      <c r="B137" s="125" t="str">
        <f t="shared" si="4"/>
        <v>Mar</v>
      </c>
      <c r="C137" s="64">
        <f t="shared" si="5"/>
        <v>12</v>
      </c>
      <c r="D137" s="75" t="s">
        <v>164</v>
      </c>
      <c r="E137" s="76">
        <v>2100456860</v>
      </c>
      <c r="F137" s="63" t="s">
        <v>39</v>
      </c>
      <c r="G137" s="63" t="s">
        <v>103</v>
      </c>
      <c r="H137" s="77" t="s">
        <v>112</v>
      </c>
      <c r="I137" s="63" t="str">
        <f>IFERROR(VLOOKUP(F137,Mapping!$A$3:$C$51,2,FALSE),"")</f>
        <v>No. of UG Cutouts</v>
      </c>
      <c r="J137" s="63" t="str">
        <f>IFERROR(VLOOKUP(F137,Mapping!$A$3:$C$51,3,FALSE),"")</f>
        <v>FR</v>
      </c>
      <c r="K137" s="67" t="str">
        <f>IFERROR(VLOOKUP(F137,Mapping!$A$3:$D$51,4,FALSE),"")</f>
        <v>MANUAL</v>
      </c>
      <c r="L137" s="68"/>
      <c r="M137" s="78">
        <v>1</v>
      </c>
      <c r="N137" s="79">
        <v>44273</v>
      </c>
      <c r="O137" s="93"/>
    </row>
    <row r="138" spans="1:15" ht="14.25" customHeight="1" x14ac:dyDescent="0.2">
      <c r="A138" s="62" t="s">
        <v>310</v>
      </c>
      <c r="B138" s="125" t="str">
        <f t="shared" si="4"/>
        <v>Mar</v>
      </c>
      <c r="C138" s="64">
        <f t="shared" si="5"/>
        <v>12</v>
      </c>
      <c r="D138" s="75" t="s">
        <v>164</v>
      </c>
      <c r="E138" s="76">
        <v>2100456860</v>
      </c>
      <c r="F138" s="63" t="s">
        <v>30</v>
      </c>
      <c r="G138" s="63" t="s">
        <v>103</v>
      </c>
      <c r="H138" s="77" t="s">
        <v>112</v>
      </c>
      <c r="I138" s="63" t="str">
        <f>IFERROR(VLOOKUP(F138,Mapping!$A$3:$C$51,2,FALSE),"")</f>
        <v>No. of LV Services</v>
      </c>
      <c r="J138" s="63" t="str">
        <f>IFERROR(VLOOKUP(F138,Mapping!$A$3:$C$51,3,FALSE),"")</f>
        <v>FR</v>
      </c>
      <c r="K138" s="67" t="str">
        <f>IFERROR(VLOOKUP(F138,Mapping!$A$3:$D$51,4,FALSE),"")</f>
        <v>MANUAL</v>
      </c>
      <c r="L138" s="68"/>
      <c r="M138" s="78">
        <v>1</v>
      </c>
      <c r="N138" s="79">
        <v>44273</v>
      </c>
      <c r="O138" s="93"/>
    </row>
    <row r="139" spans="1:15" ht="14.25" customHeight="1" x14ac:dyDescent="0.2">
      <c r="A139" s="62" t="s">
        <v>310</v>
      </c>
      <c r="B139" s="125" t="str">
        <f t="shared" si="4"/>
        <v>Mar</v>
      </c>
      <c r="C139" s="64">
        <f t="shared" si="5"/>
        <v>12</v>
      </c>
      <c r="D139" s="75" t="s">
        <v>164</v>
      </c>
      <c r="E139" s="76">
        <v>2100456860</v>
      </c>
      <c r="F139" s="63" t="s">
        <v>37</v>
      </c>
      <c r="G139" s="63" t="s">
        <v>104</v>
      </c>
      <c r="H139" s="77" t="s">
        <v>112</v>
      </c>
      <c r="I139" s="63" t="str">
        <f>IFERROR(VLOOKUP(F139,Mapping!$A$3:$C$51,2,FALSE),"")</f>
        <v>No. of LV Services</v>
      </c>
      <c r="J139" s="63" t="str">
        <f>IFERROR(VLOOKUP(F139,Mapping!$A$3:$C$51,3,FALSE),"")</f>
        <v>FR</v>
      </c>
      <c r="K139" s="67" t="str">
        <f>IFERROR(VLOOKUP(F139,Mapping!$A$3:$D$51,4,FALSE),"")</f>
        <v>MANUAL</v>
      </c>
      <c r="L139" s="68"/>
      <c r="M139" s="78">
        <v>1</v>
      </c>
      <c r="N139" s="79">
        <v>44273</v>
      </c>
      <c r="O139" s="93"/>
    </row>
    <row r="140" spans="1:15" ht="14.25" customHeight="1" x14ac:dyDescent="0.2">
      <c r="A140" s="62" t="s">
        <v>310</v>
      </c>
      <c r="B140" s="125" t="str">
        <f t="shared" si="4"/>
        <v>Mar</v>
      </c>
      <c r="C140" s="64">
        <f t="shared" si="5"/>
        <v>12</v>
      </c>
      <c r="D140" s="75" t="s">
        <v>164</v>
      </c>
      <c r="E140" s="76">
        <v>2100456860</v>
      </c>
      <c r="F140" s="63" t="s">
        <v>52</v>
      </c>
      <c r="G140" s="63" t="s">
        <v>104</v>
      </c>
      <c r="H140" s="63" t="s">
        <v>165</v>
      </c>
      <c r="I140" s="63" t="str">
        <f>IFERROR(VLOOKUP(F140,Mapping!$A$3:$C$51,2,FALSE),"")</f>
        <v>No. of OHL cutouts</v>
      </c>
      <c r="J140" s="63" t="str">
        <f>IFERROR(VLOOKUP(F140,Mapping!$A$3:$C$51,3,FALSE),"")</f>
        <v>FR</v>
      </c>
      <c r="K140" s="67" t="str">
        <f>IFERROR(VLOOKUP(F140,Mapping!$A$3:$D$51,4,FALSE),"")</f>
        <v>MANUAL</v>
      </c>
      <c r="L140" s="68"/>
      <c r="M140" s="78">
        <v>1</v>
      </c>
      <c r="N140" s="79">
        <v>44273</v>
      </c>
      <c r="O140" s="93"/>
    </row>
    <row r="141" spans="1:15" ht="14.25" customHeight="1" x14ac:dyDescent="0.2">
      <c r="A141" s="62" t="s">
        <v>310</v>
      </c>
      <c r="B141" s="125" t="str">
        <f t="shared" si="4"/>
        <v>Mar</v>
      </c>
      <c r="C141" s="64">
        <f t="shared" si="5"/>
        <v>12</v>
      </c>
      <c r="D141" s="75" t="s">
        <v>164</v>
      </c>
      <c r="E141" s="76">
        <v>2100456860</v>
      </c>
      <c r="F141" s="63" t="s">
        <v>39</v>
      </c>
      <c r="G141" s="63" t="s">
        <v>104</v>
      </c>
      <c r="H141" s="63" t="s">
        <v>165</v>
      </c>
      <c r="I141" s="63" t="str">
        <f>IFERROR(VLOOKUP(F141,Mapping!$A$3:$C$51,2,FALSE),"")</f>
        <v>No. of UG Cutouts</v>
      </c>
      <c r="J141" s="63" t="str">
        <f>IFERROR(VLOOKUP(F141,Mapping!$A$3:$C$51,3,FALSE),"")</f>
        <v>FR</v>
      </c>
      <c r="K141" s="67" t="str">
        <f>IFERROR(VLOOKUP(F141,Mapping!$A$3:$D$51,4,FALSE),"")</f>
        <v>MANUAL</v>
      </c>
      <c r="L141" s="68"/>
      <c r="M141" s="78">
        <v>1</v>
      </c>
      <c r="N141" s="79">
        <v>44273</v>
      </c>
      <c r="O141" s="93"/>
    </row>
    <row r="142" spans="1:15" ht="14.25" customHeight="1" x14ac:dyDescent="0.2">
      <c r="A142" s="62" t="s">
        <v>310</v>
      </c>
      <c r="B142" s="125" t="str">
        <f t="shared" si="4"/>
        <v>Mar</v>
      </c>
      <c r="C142" s="64">
        <f t="shared" si="5"/>
        <v>12</v>
      </c>
      <c r="D142" s="75" t="s">
        <v>164</v>
      </c>
      <c r="E142" s="76">
        <v>2100456860</v>
      </c>
      <c r="F142" s="63" t="s">
        <v>30</v>
      </c>
      <c r="G142" s="63" t="s">
        <v>103</v>
      </c>
      <c r="H142" s="63" t="s">
        <v>165</v>
      </c>
      <c r="I142" s="63" t="str">
        <f>IFERROR(VLOOKUP(F142,Mapping!$A$3:$C$51,2,FALSE),"")</f>
        <v>No. of LV Services</v>
      </c>
      <c r="J142" s="63" t="str">
        <f>IFERROR(VLOOKUP(F142,Mapping!$A$3:$C$51,3,FALSE),"")</f>
        <v>FR</v>
      </c>
      <c r="K142" s="67" t="str">
        <f>IFERROR(VLOOKUP(F142,Mapping!$A$3:$D$51,4,FALSE),"")</f>
        <v>MANUAL</v>
      </c>
      <c r="L142" s="68"/>
      <c r="M142" s="78">
        <v>1</v>
      </c>
      <c r="N142" s="79">
        <v>44273</v>
      </c>
      <c r="O142" s="93"/>
    </row>
    <row r="143" spans="1:15" ht="14.25" customHeight="1" x14ac:dyDescent="0.2">
      <c r="A143" s="62" t="s">
        <v>310</v>
      </c>
      <c r="B143" s="125" t="str">
        <f t="shared" si="4"/>
        <v>Mar</v>
      </c>
      <c r="C143" s="64">
        <f t="shared" si="5"/>
        <v>12</v>
      </c>
      <c r="D143" s="75" t="s">
        <v>164</v>
      </c>
      <c r="E143" s="76">
        <v>2100456860</v>
      </c>
      <c r="F143" s="63" t="s">
        <v>37</v>
      </c>
      <c r="G143" s="63" t="s">
        <v>104</v>
      </c>
      <c r="H143" s="63" t="s">
        <v>165</v>
      </c>
      <c r="I143" s="63" t="str">
        <f>IFERROR(VLOOKUP(F143,Mapping!$A$3:$C$51,2,FALSE),"")</f>
        <v>No. of LV Services</v>
      </c>
      <c r="J143" s="63" t="str">
        <f>IFERROR(VLOOKUP(F143,Mapping!$A$3:$C$51,3,FALSE),"")</f>
        <v>FR</v>
      </c>
      <c r="K143" s="67" t="str">
        <f>IFERROR(VLOOKUP(F143,Mapping!$A$3:$D$51,4,FALSE),"")</f>
        <v>MANUAL</v>
      </c>
      <c r="L143" s="68"/>
      <c r="M143" s="78">
        <v>1</v>
      </c>
      <c r="N143" s="79">
        <v>44273</v>
      </c>
      <c r="O143" s="93"/>
    </row>
    <row r="144" spans="1:15" ht="14.25" customHeight="1" x14ac:dyDescent="0.2">
      <c r="A144" s="62" t="s">
        <v>310</v>
      </c>
      <c r="B144" s="125" t="str">
        <f t="shared" si="4"/>
        <v>Mar</v>
      </c>
      <c r="C144" s="64">
        <f t="shared" si="5"/>
        <v>13</v>
      </c>
      <c r="D144" s="75" t="s">
        <v>166</v>
      </c>
      <c r="E144" s="76">
        <v>2100478257</v>
      </c>
      <c r="F144" s="77" t="s">
        <v>37</v>
      </c>
      <c r="G144" s="63" t="s">
        <v>104</v>
      </c>
      <c r="H144" s="77" t="s">
        <v>165</v>
      </c>
      <c r="I144" s="63" t="str">
        <f>IFERROR(VLOOKUP(F144,Mapping!$A$3:$C$51,2,FALSE),"")</f>
        <v>No. of LV Services</v>
      </c>
      <c r="J144" s="63" t="str">
        <f>IFERROR(VLOOKUP(F144,Mapping!$A$3:$C$51,3,FALSE),"")</f>
        <v>FR</v>
      </c>
      <c r="K144" s="67" t="str">
        <f>IFERROR(VLOOKUP(F144,Mapping!$A$3:$D$51,4,FALSE),"")</f>
        <v>MANUAL</v>
      </c>
      <c r="L144" s="68"/>
      <c r="M144" s="78">
        <v>2</v>
      </c>
      <c r="N144" s="79">
        <v>44277</v>
      </c>
      <c r="O144" s="93"/>
    </row>
    <row r="145" spans="1:15" ht="14.25" customHeight="1" x14ac:dyDescent="0.2">
      <c r="A145" s="62" t="s">
        <v>310</v>
      </c>
      <c r="B145" s="125" t="str">
        <f t="shared" si="4"/>
        <v>Mar</v>
      </c>
      <c r="C145" s="64">
        <f t="shared" si="5"/>
        <v>13</v>
      </c>
      <c r="D145" s="75" t="s">
        <v>166</v>
      </c>
      <c r="E145" s="76">
        <v>2100478257</v>
      </c>
      <c r="F145" s="77" t="s">
        <v>37</v>
      </c>
      <c r="G145" s="63" t="s">
        <v>103</v>
      </c>
      <c r="H145" s="77" t="s">
        <v>165</v>
      </c>
      <c r="I145" s="63" t="str">
        <f>IFERROR(VLOOKUP(F145,Mapping!$A$3:$C$51,2,FALSE),"")</f>
        <v>No. of LV Services</v>
      </c>
      <c r="J145" s="63" t="str">
        <f>IFERROR(VLOOKUP(F145,Mapping!$A$3:$C$51,3,FALSE),"")</f>
        <v>FR</v>
      </c>
      <c r="K145" s="67" t="str">
        <f>IFERROR(VLOOKUP(F145,Mapping!$A$3:$D$51,4,FALSE),"")</f>
        <v>MANUAL</v>
      </c>
      <c r="L145" s="68"/>
      <c r="M145" s="78">
        <v>2</v>
      </c>
      <c r="N145" s="79">
        <v>44277</v>
      </c>
      <c r="O145" s="93"/>
    </row>
    <row r="146" spans="1:15" ht="14.25" customHeight="1" x14ac:dyDescent="0.2">
      <c r="A146" s="62" t="s">
        <v>310</v>
      </c>
      <c r="B146" s="125" t="str">
        <f t="shared" si="4"/>
        <v>Mar</v>
      </c>
      <c r="C146" s="64">
        <f t="shared" si="5"/>
        <v>13</v>
      </c>
      <c r="D146" s="75" t="s">
        <v>166</v>
      </c>
      <c r="E146" s="76">
        <v>2100478257</v>
      </c>
      <c r="F146" s="77" t="s">
        <v>52</v>
      </c>
      <c r="G146" s="63" t="s">
        <v>104</v>
      </c>
      <c r="H146" s="77" t="s">
        <v>165</v>
      </c>
      <c r="I146" s="63" t="str">
        <f>IFERROR(VLOOKUP(F146,Mapping!$A$3:$C$51,2,FALSE),"")</f>
        <v>No. of OHL cutouts</v>
      </c>
      <c r="J146" s="63" t="str">
        <f>IFERROR(VLOOKUP(F146,Mapping!$A$3:$C$51,3,FALSE),"")</f>
        <v>FR</v>
      </c>
      <c r="K146" s="67" t="str">
        <f>IFERROR(VLOOKUP(F146,Mapping!$A$3:$D$51,4,FALSE),"")</f>
        <v>MANUAL</v>
      </c>
      <c r="L146" s="68"/>
      <c r="M146" s="78">
        <v>1</v>
      </c>
      <c r="N146" s="79">
        <v>44277</v>
      </c>
      <c r="O146" s="93"/>
    </row>
    <row r="147" spans="1:15" ht="14.25" customHeight="1" x14ac:dyDescent="0.2">
      <c r="A147" s="62" t="s">
        <v>310</v>
      </c>
      <c r="B147" s="125" t="str">
        <f t="shared" si="4"/>
        <v>Mar</v>
      </c>
      <c r="C147" s="64">
        <f t="shared" si="5"/>
        <v>13</v>
      </c>
      <c r="D147" s="75" t="s">
        <v>167</v>
      </c>
      <c r="E147" s="76">
        <v>2100478257</v>
      </c>
      <c r="F147" s="63" t="s">
        <v>37</v>
      </c>
      <c r="G147" s="63" t="s">
        <v>104</v>
      </c>
      <c r="H147" s="63" t="s">
        <v>165</v>
      </c>
      <c r="I147" s="63" t="str">
        <f>IFERROR(VLOOKUP(F147,Mapping!$A$3:$C$51,2,FALSE),"")</f>
        <v>No. of LV Services</v>
      </c>
      <c r="J147" s="63" t="str">
        <f>IFERROR(VLOOKUP(F147,Mapping!$A$3:$C$51,3,FALSE),"")</f>
        <v>FR</v>
      </c>
      <c r="K147" s="67" t="str">
        <f>IFERROR(VLOOKUP(F147,Mapping!$A$3:$D$51,4,FALSE),"")</f>
        <v>MANUAL</v>
      </c>
      <c r="L147" s="68"/>
      <c r="M147" s="78">
        <v>1</v>
      </c>
      <c r="N147" s="79">
        <v>44278</v>
      </c>
      <c r="O147" s="93"/>
    </row>
    <row r="148" spans="1:15" ht="14.25" customHeight="1" x14ac:dyDescent="0.2">
      <c r="A148" s="62" t="s">
        <v>310</v>
      </c>
      <c r="B148" s="125" t="str">
        <f t="shared" si="4"/>
        <v>Mar</v>
      </c>
      <c r="C148" s="64">
        <f t="shared" si="5"/>
        <v>13</v>
      </c>
      <c r="D148" s="75" t="s">
        <v>167</v>
      </c>
      <c r="E148" s="76">
        <v>2100478257</v>
      </c>
      <c r="F148" s="77" t="s">
        <v>37</v>
      </c>
      <c r="G148" s="63" t="s">
        <v>103</v>
      </c>
      <c r="H148" s="77" t="s">
        <v>165</v>
      </c>
      <c r="I148" s="63" t="str">
        <f>IFERROR(VLOOKUP(F148,Mapping!$A$3:$C$51,2,FALSE),"")</f>
        <v>No. of LV Services</v>
      </c>
      <c r="J148" s="63" t="str">
        <f>IFERROR(VLOOKUP(F148,Mapping!$A$3:$C$51,3,FALSE),"")</f>
        <v>FR</v>
      </c>
      <c r="K148" s="67" t="str">
        <f>IFERROR(VLOOKUP(F148,Mapping!$A$3:$D$51,4,FALSE),"")</f>
        <v>MANUAL</v>
      </c>
      <c r="L148" s="68"/>
      <c r="M148" s="78">
        <v>1</v>
      </c>
      <c r="N148" s="79">
        <v>44278</v>
      </c>
      <c r="O148" s="93"/>
    </row>
    <row r="149" spans="1:15" ht="14.25" customHeight="1" x14ac:dyDescent="0.2">
      <c r="A149" s="62" t="s">
        <v>310</v>
      </c>
      <c r="B149" s="125" t="str">
        <f t="shared" si="4"/>
        <v>Mar</v>
      </c>
      <c r="C149" s="64">
        <f t="shared" si="5"/>
        <v>13</v>
      </c>
      <c r="D149" s="75" t="s">
        <v>167</v>
      </c>
      <c r="E149" s="76">
        <v>2100478257</v>
      </c>
      <c r="F149" s="77" t="s">
        <v>39</v>
      </c>
      <c r="G149" s="63" t="s">
        <v>104</v>
      </c>
      <c r="H149" s="77" t="s">
        <v>165</v>
      </c>
      <c r="I149" s="63" t="str">
        <f>IFERROR(VLOOKUP(F149,Mapping!$A$3:$C$51,2,FALSE),"")</f>
        <v>No. of UG Cutouts</v>
      </c>
      <c r="J149" s="63" t="str">
        <f>IFERROR(VLOOKUP(F149,Mapping!$A$3:$C$51,3,FALSE),"")</f>
        <v>FR</v>
      </c>
      <c r="K149" s="67" t="str">
        <f>IFERROR(VLOOKUP(F149,Mapping!$A$3:$D$51,4,FALSE),"")</f>
        <v>MANUAL</v>
      </c>
      <c r="L149" s="68"/>
      <c r="M149" s="78">
        <v>1</v>
      </c>
      <c r="N149" s="79">
        <v>44278</v>
      </c>
      <c r="O149" s="93"/>
    </row>
    <row r="150" spans="1:15" ht="14.25" customHeight="1" x14ac:dyDescent="0.2">
      <c r="A150" s="62" t="s">
        <v>310</v>
      </c>
      <c r="B150" s="125" t="str">
        <f t="shared" si="4"/>
        <v>Apr</v>
      </c>
      <c r="C150" s="64">
        <f t="shared" si="5"/>
        <v>14</v>
      </c>
      <c r="D150" s="97" t="s">
        <v>168</v>
      </c>
      <c r="E150" s="61">
        <v>2100675296</v>
      </c>
      <c r="F150" s="77" t="s">
        <v>37</v>
      </c>
      <c r="G150" s="63" t="s">
        <v>104</v>
      </c>
      <c r="H150" s="77" t="s">
        <v>112</v>
      </c>
      <c r="I150" s="63" t="str">
        <f>IFERROR(VLOOKUP(F150,Mapping!$A$3:$C$51,2,FALSE),"")</f>
        <v>No. of LV Services</v>
      </c>
      <c r="J150" s="63" t="str">
        <f>IFERROR(VLOOKUP(F150,Mapping!$A$3:$C$51,3,FALSE),"")</f>
        <v>FR</v>
      </c>
      <c r="K150" s="67" t="str">
        <f>IFERROR(VLOOKUP(F150,Mapping!$A$3:$D$51,4,FALSE),"")</f>
        <v>MANUAL</v>
      </c>
      <c r="L150" s="68"/>
      <c r="M150" s="78">
        <v>2</v>
      </c>
      <c r="N150" s="79">
        <v>44287</v>
      </c>
      <c r="O150" s="93"/>
    </row>
    <row r="151" spans="1:15" ht="14.25" customHeight="1" x14ac:dyDescent="0.2">
      <c r="A151" s="62" t="s">
        <v>310</v>
      </c>
      <c r="B151" s="125" t="str">
        <f t="shared" si="4"/>
        <v>Apr</v>
      </c>
      <c r="C151" s="64">
        <f t="shared" si="5"/>
        <v>14</v>
      </c>
      <c r="D151" s="75" t="s">
        <v>168</v>
      </c>
      <c r="E151" s="76">
        <v>2100675296</v>
      </c>
      <c r="F151" s="77" t="s">
        <v>37</v>
      </c>
      <c r="G151" s="63" t="s">
        <v>103</v>
      </c>
      <c r="H151" s="77" t="s">
        <v>112</v>
      </c>
      <c r="I151" s="63" t="str">
        <f>IFERROR(VLOOKUP(F151,Mapping!$A$3:$C$51,2,FALSE),"")</f>
        <v>No. of LV Services</v>
      </c>
      <c r="J151" s="63" t="str">
        <f>IFERROR(VLOOKUP(F151,Mapping!$A$3:$C$51,3,FALSE),"")</f>
        <v>FR</v>
      </c>
      <c r="K151" s="67" t="str">
        <f>IFERROR(VLOOKUP(F151,Mapping!$A$3:$D$51,4,FALSE),"")</f>
        <v>MANUAL</v>
      </c>
      <c r="L151" s="68"/>
      <c r="M151" s="78">
        <v>1</v>
      </c>
      <c r="N151" s="79">
        <v>44287</v>
      </c>
      <c r="O151" s="93"/>
    </row>
    <row r="152" spans="1:15" ht="14.25" customHeight="1" x14ac:dyDescent="0.2">
      <c r="A152" s="62" t="s">
        <v>310</v>
      </c>
      <c r="B152" s="125" t="str">
        <f t="shared" si="4"/>
        <v>Apr</v>
      </c>
      <c r="C152" s="64">
        <f t="shared" si="5"/>
        <v>14</v>
      </c>
      <c r="D152" s="75" t="s">
        <v>168</v>
      </c>
      <c r="E152" s="76">
        <v>2100675296</v>
      </c>
      <c r="F152" s="77" t="s">
        <v>39</v>
      </c>
      <c r="G152" s="63" t="s">
        <v>104</v>
      </c>
      <c r="H152" s="77" t="s">
        <v>112</v>
      </c>
      <c r="I152" s="63" t="str">
        <f>IFERROR(VLOOKUP(F152,Mapping!$A$3:$C$51,2,FALSE),"")</f>
        <v>No. of UG Cutouts</v>
      </c>
      <c r="J152" s="63" t="str">
        <f>IFERROR(VLOOKUP(F152,Mapping!$A$3:$C$51,3,FALSE),"")</f>
        <v>FR</v>
      </c>
      <c r="K152" s="67" t="str">
        <f>IFERROR(VLOOKUP(F152,Mapping!$A$3:$D$51,4,FALSE),"")</f>
        <v>MANUAL</v>
      </c>
      <c r="L152" s="68"/>
      <c r="M152" s="78">
        <v>1</v>
      </c>
      <c r="N152" s="79">
        <v>44287</v>
      </c>
      <c r="O152" s="93"/>
    </row>
    <row r="153" spans="1:15" ht="14.25" customHeight="1" x14ac:dyDescent="0.2">
      <c r="A153" s="62" t="s">
        <v>310</v>
      </c>
      <c r="B153" s="125" t="str">
        <f t="shared" si="4"/>
        <v>Apr</v>
      </c>
      <c r="C153" s="64">
        <f t="shared" si="5"/>
        <v>14</v>
      </c>
      <c r="D153" s="97" t="s">
        <v>168</v>
      </c>
      <c r="E153" s="61">
        <v>2100675296</v>
      </c>
      <c r="F153" s="77" t="s">
        <v>30</v>
      </c>
      <c r="G153" s="63" t="s">
        <v>103</v>
      </c>
      <c r="H153" s="77" t="s">
        <v>112</v>
      </c>
      <c r="I153" s="63" t="str">
        <f>IFERROR(VLOOKUP(F153,Mapping!$A$3:$C$51,2,FALSE),"")</f>
        <v>No. of LV Services</v>
      </c>
      <c r="J153" s="63" t="str">
        <f>IFERROR(VLOOKUP(F153,Mapping!$A$3:$C$51,3,FALSE),"")</f>
        <v>FR</v>
      </c>
      <c r="K153" s="67" t="str">
        <f>IFERROR(VLOOKUP(F153,Mapping!$A$3:$D$51,4,FALSE),"")</f>
        <v>MANUAL</v>
      </c>
      <c r="L153" s="68"/>
      <c r="M153" s="78">
        <v>1</v>
      </c>
      <c r="N153" s="79">
        <v>44287</v>
      </c>
      <c r="O153" s="93"/>
    </row>
    <row r="154" spans="1:15" ht="14.25" customHeight="1" x14ac:dyDescent="0.2">
      <c r="A154" s="62" t="s">
        <v>310</v>
      </c>
      <c r="B154" s="125" t="str">
        <f t="shared" si="4"/>
        <v>Mar</v>
      </c>
      <c r="C154" s="64">
        <f t="shared" si="5"/>
        <v>12</v>
      </c>
      <c r="D154" s="98" t="s">
        <v>169</v>
      </c>
      <c r="E154" s="55">
        <v>2100833454</v>
      </c>
      <c r="F154" s="66" t="s">
        <v>38</v>
      </c>
      <c r="G154" s="63" t="s">
        <v>104</v>
      </c>
      <c r="H154" s="66" t="s">
        <v>111</v>
      </c>
      <c r="I154" s="63" t="str">
        <f>IFERROR(VLOOKUP(F154,Mapping!$A$3:$C$51,2,FALSE),"")</f>
        <v>No. of Link Boxes</v>
      </c>
      <c r="J154" s="63" t="str">
        <f>IFERROR(VLOOKUP(F154,Mapping!$A$3:$C$51,3,FALSE),"")</f>
        <v>FR</v>
      </c>
      <c r="K154" s="67" t="str">
        <f>IFERROR(VLOOKUP(F154,Mapping!$A$3:$D$51,4,FALSE),"")</f>
        <v>IT</v>
      </c>
      <c r="L154" s="68"/>
      <c r="M154" s="88">
        <v>1</v>
      </c>
      <c r="N154" s="72">
        <v>44271</v>
      </c>
      <c r="O154" s="72">
        <v>44271</v>
      </c>
    </row>
    <row r="155" spans="1:15" ht="14.25" customHeight="1" x14ac:dyDescent="0.2">
      <c r="A155" s="62" t="s">
        <v>310</v>
      </c>
      <c r="B155" s="125" t="str">
        <f t="shared" si="4"/>
        <v>Mar</v>
      </c>
      <c r="C155" s="64">
        <f t="shared" si="5"/>
        <v>12</v>
      </c>
      <c r="D155" s="98" t="s">
        <v>170</v>
      </c>
      <c r="E155" s="56">
        <v>2100833455</v>
      </c>
      <c r="F155" s="66" t="s">
        <v>38</v>
      </c>
      <c r="G155" s="63" t="s">
        <v>104</v>
      </c>
      <c r="H155" s="66" t="s">
        <v>111</v>
      </c>
      <c r="I155" s="63" t="str">
        <f>IFERROR(VLOOKUP(F155,Mapping!$A$3:$C$51,2,FALSE),"")</f>
        <v>No. of Link Boxes</v>
      </c>
      <c r="J155" s="63" t="str">
        <f>IFERROR(VLOOKUP(F155,Mapping!$A$3:$C$51,3,FALSE),"")</f>
        <v>FR</v>
      </c>
      <c r="K155" s="67" t="str">
        <f>IFERROR(VLOOKUP(F155,Mapping!$A$3:$D$51,4,FALSE),"")</f>
        <v>IT</v>
      </c>
      <c r="L155" s="68"/>
      <c r="M155" s="88">
        <v>1</v>
      </c>
      <c r="N155" s="72">
        <v>44272</v>
      </c>
      <c r="O155" s="72">
        <v>44272</v>
      </c>
    </row>
    <row r="156" spans="1:15" ht="14.25" customHeight="1" x14ac:dyDescent="0.2">
      <c r="A156" s="62" t="s">
        <v>310</v>
      </c>
      <c r="B156" s="125" t="str">
        <f t="shared" si="4"/>
        <v>Mar</v>
      </c>
      <c r="C156" s="64">
        <f t="shared" si="5"/>
        <v>12</v>
      </c>
      <c r="D156" s="99" t="s">
        <v>171</v>
      </c>
      <c r="E156" s="57">
        <v>2100833456</v>
      </c>
      <c r="F156" s="100" t="s">
        <v>38</v>
      </c>
      <c r="G156" s="63" t="s">
        <v>104</v>
      </c>
      <c r="H156" s="66" t="s">
        <v>111</v>
      </c>
      <c r="I156" s="63" t="str">
        <f>IFERROR(VLOOKUP(F156,Mapping!$A$3:$C$51,2,FALSE),"")</f>
        <v>No. of Link Boxes</v>
      </c>
      <c r="J156" s="63" t="str">
        <f>IFERROR(VLOOKUP(F156,Mapping!$A$3:$C$51,3,FALSE),"")</f>
        <v>FR</v>
      </c>
      <c r="K156" s="67" t="str">
        <f>IFERROR(VLOOKUP(F156,Mapping!$A$3:$D$51,4,FALSE),"")</f>
        <v>IT</v>
      </c>
      <c r="L156" s="68"/>
      <c r="M156" s="88">
        <v>1</v>
      </c>
      <c r="N156" s="72">
        <v>44273</v>
      </c>
      <c r="O156" s="72">
        <v>44273</v>
      </c>
    </row>
    <row r="157" spans="1:15" ht="14.25" customHeight="1" x14ac:dyDescent="0.2">
      <c r="A157" s="62" t="s">
        <v>310</v>
      </c>
      <c r="B157" s="125" t="str">
        <f t="shared" si="4"/>
        <v>Mar</v>
      </c>
      <c r="C157" s="64">
        <f t="shared" si="5"/>
        <v>13</v>
      </c>
      <c r="D157" s="101" t="s">
        <v>172</v>
      </c>
      <c r="E157" s="55" t="s">
        <v>173</v>
      </c>
      <c r="F157" s="63" t="s">
        <v>38</v>
      </c>
      <c r="G157" s="63" t="s">
        <v>104</v>
      </c>
      <c r="H157" s="66" t="s">
        <v>111</v>
      </c>
      <c r="I157" s="63" t="str">
        <f>IFERROR(VLOOKUP(F157,Mapping!$A$3:$C$51,2,FALSE),"")</f>
        <v>No. of Link Boxes</v>
      </c>
      <c r="J157" s="63" t="str">
        <f>IFERROR(VLOOKUP(F157,Mapping!$A$3:$C$51,3,FALSE),"")</f>
        <v>FR</v>
      </c>
      <c r="K157" s="67" t="str">
        <f>IFERROR(VLOOKUP(F157,Mapping!$A$3:$D$51,4,FALSE),"")</f>
        <v>IT</v>
      </c>
      <c r="L157" s="68"/>
      <c r="M157" s="88">
        <v>1</v>
      </c>
      <c r="N157" s="72">
        <v>44277</v>
      </c>
      <c r="O157" s="72">
        <v>44277</v>
      </c>
    </row>
    <row r="158" spans="1:15" ht="14.25" customHeight="1" x14ac:dyDescent="0.2">
      <c r="A158" s="62" t="s">
        <v>310</v>
      </c>
      <c r="B158" s="125" t="str">
        <f t="shared" si="4"/>
        <v>Mar</v>
      </c>
      <c r="C158" s="64">
        <f t="shared" si="5"/>
        <v>13</v>
      </c>
      <c r="D158" s="101" t="s">
        <v>174</v>
      </c>
      <c r="E158" s="55" t="s">
        <v>175</v>
      </c>
      <c r="F158" s="63" t="s">
        <v>38</v>
      </c>
      <c r="G158" s="63" t="s">
        <v>104</v>
      </c>
      <c r="H158" s="66" t="s">
        <v>111</v>
      </c>
      <c r="I158" s="63" t="str">
        <f>IFERROR(VLOOKUP(F158,Mapping!$A$3:$C$51,2,FALSE),"")</f>
        <v>No. of Link Boxes</v>
      </c>
      <c r="J158" s="63" t="str">
        <f>IFERROR(VLOOKUP(F158,Mapping!$A$3:$C$51,3,FALSE),"")</f>
        <v>FR</v>
      </c>
      <c r="K158" s="67" t="str">
        <f>IFERROR(VLOOKUP(F158,Mapping!$A$3:$D$51,4,FALSE),"")</f>
        <v>IT</v>
      </c>
      <c r="L158" s="68"/>
      <c r="M158" s="88">
        <v>1</v>
      </c>
      <c r="N158" s="72">
        <v>44278</v>
      </c>
      <c r="O158" s="72">
        <v>44278</v>
      </c>
    </row>
    <row r="159" spans="1:15" ht="14.25" customHeight="1" x14ac:dyDescent="0.2">
      <c r="A159" s="62" t="s">
        <v>310</v>
      </c>
      <c r="B159" s="125" t="str">
        <f t="shared" si="4"/>
        <v>Mar</v>
      </c>
      <c r="C159" s="64">
        <f t="shared" si="5"/>
        <v>13</v>
      </c>
      <c r="D159" s="102" t="s">
        <v>176</v>
      </c>
      <c r="E159" s="58">
        <v>2100658095</v>
      </c>
      <c r="F159" s="63" t="s">
        <v>38</v>
      </c>
      <c r="G159" s="63" t="s">
        <v>104</v>
      </c>
      <c r="H159" s="66" t="s">
        <v>111</v>
      </c>
      <c r="I159" s="63" t="str">
        <f>IFERROR(VLOOKUP(F159,Mapping!$A$3:$C$51,2,FALSE),"")</f>
        <v>No. of Link Boxes</v>
      </c>
      <c r="J159" s="63" t="str">
        <f>IFERROR(VLOOKUP(F159,Mapping!$A$3:$C$51,3,FALSE),"")</f>
        <v>FR</v>
      </c>
      <c r="K159" s="67" t="str">
        <f>IFERROR(VLOOKUP(F159,Mapping!$A$3:$D$51,4,FALSE),"")</f>
        <v>IT</v>
      </c>
      <c r="L159" s="68"/>
      <c r="M159" s="89">
        <v>1</v>
      </c>
      <c r="N159" s="72">
        <v>44278</v>
      </c>
      <c r="O159" s="72">
        <v>44278</v>
      </c>
    </row>
    <row r="160" spans="1:15" ht="14.25" customHeight="1" x14ac:dyDescent="0.2">
      <c r="A160" s="62" t="s">
        <v>310</v>
      </c>
      <c r="B160" s="125" t="str">
        <f t="shared" si="4"/>
        <v>Mar</v>
      </c>
      <c r="C160" s="64">
        <f t="shared" si="5"/>
        <v>13</v>
      </c>
      <c r="D160" s="98" t="s">
        <v>177</v>
      </c>
      <c r="E160" s="55">
        <v>2100832533</v>
      </c>
      <c r="F160" s="63" t="s">
        <v>38</v>
      </c>
      <c r="G160" s="63" t="s">
        <v>104</v>
      </c>
      <c r="H160" s="66" t="s">
        <v>111</v>
      </c>
      <c r="I160" s="63" t="str">
        <f>IFERROR(VLOOKUP(F160,Mapping!$A$3:$C$51,2,FALSE),"")</f>
        <v>No. of Link Boxes</v>
      </c>
      <c r="J160" s="63" t="str">
        <f>IFERROR(VLOOKUP(F160,Mapping!$A$3:$C$51,3,FALSE),"")</f>
        <v>FR</v>
      </c>
      <c r="K160" s="67" t="str">
        <f>IFERROR(VLOOKUP(F160,Mapping!$A$3:$D$51,4,FALSE),"")</f>
        <v>IT</v>
      </c>
      <c r="L160" s="68"/>
      <c r="M160" s="61">
        <v>1</v>
      </c>
      <c r="N160" s="90">
        <v>44279</v>
      </c>
      <c r="O160" s="72">
        <v>44279</v>
      </c>
    </row>
    <row r="161" spans="1:15" ht="14.25" customHeight="1" x14ac:dyDescent="0.2">
      <c r="A161" s="62" t="s">
        <v>310</v>
      </c>
      <c r="B161" s="125" t="str">
        <f t="shared" si="4"/>
        <v>Mar</v>
      </c>
      <c r="C161" s="64">
        <f t="shared" si="5"/>
        <v>12</v>
      </c>
      <c r="D161" s="98" t="s">
        <v>169</v>
      </c>
      <c r="E161" s="55">
        <v>2100833454</v>
      </c>
      <c r="F161" s="63" t="s">
        <v>38</v>
      </c>
      <c r="G161" s="63" t="s">
        <v>103</v>
      </c>
      <c r="H161" s="66" t="s">
        <v>111</v>
      </c>
      <c r="I161" s="63" t="str">
        <f>IFERROR(VLOOKUP(F161,Mapping!$A$3:$C$51,2,FALSE),"")</f>
        <v>No. of Link Boxes</v>
      </c>
      <c r="J161" s="63" t="str">
        <f>IFERROR(VLOOKUP(F161,Mapping!$A$3:$C$51,3,FALSE),"")</f>
        <v>FR</v>
      </c>
      <c r="K161" s="67" t="str">
        <f>IFERROR(VLOOKUP(F161,Mapping!$A$3:$D$51,4,FALSE),"")</f>
        <v>IT</v>
      </c>
      <c r="L161" s="68"/>
      <c r="M161" s="61">
        <v>1</v>
      </c>
      <c r="N161" s="90">
        <v>44271</v>
      </c>
      <c r="O161" s="72">
        <v>44271</v>
      </c>
    </row>
    <row r="162" spans="1:15" ht="14.25" customHeight="1" x14ac:dyDescent="0.2">
      <c r="A162" s="62" t="s">
        <v>310</v>
      </c>
      <c r="B162" s="125" t="str">
        <f t="shared" si="4"/>
        <v>Mar</v>
      </c>
      <c r="C162" s="64">
        <f t="shared" si="5"/>
        <v>12</v>
      </c>
      <c r="D162" s="98" t="s">
        <v>170</v>
      </c>
      <c r="E162" s="56">
        <v>2100833455</v>
      </c>
      <c r="F162" s="63" t="s">
        <v>38</v>
      </c>
      <c r="G162" s="63" t="s">
        <v>103</v>
      </c>
      <c r="H162" s="103" t="s">
        <v>111</v>
      </c>
      <c r="I162" s="63" t="str">
        <f>IFERROR(VLOOKUP(F162,Mapping!$A$3:$C$51,2,FALSE),"")</f>
        <v>No. of Link Boxes</v>
      </c>
      <c r="J162" s="63" t="str">
        <f>IFERROR(VLOOKUP(F162,Mapping!$A$3:$C$51,3,FALSE),"")</f>
        <v>FR</v>
      </c>
      <c r="K162" s="67" t="str">
        <f>IFERROR(VLOOKUP(F162,Mapping!$A$3:$D$51,4,FALSE),"")</f>
        <v>IT</v>
      </c>
      <c r="L162" s="68"/>
      <c r="M162" s="61">
        <v>1</v>
      </c>
      <c r="N162" s="90">
        <v>44272</v>
      </c>
      <c r="O162" s="72">
        <v>44272</v>
      </c>
    </row>
    <row r="163" spans="1:15" ht="14.25" customHeight="1" x14ac:dyDescent="0.2">
      <c r="A163" s="62" t="s">
        <v>310</v>
      </c>
      <c r="B163" s="125" t="str">
        <f t="shared" si="4"/>
        <v>Mar</v>
      </c>
      <c r="C163" s="64">
        <f t="shared" si="5"/>
        <v>12</v>
      </c>
      <c r="D163" s="99" t="s">
        <v>171</v>
      </c>
      <c r="E163" s="57">
        <v>2100833456</v>
      </c>
      <c r="F163" s="63" t="s">
        <v>38</v>
      </c>
      <c r="G163" s="63" t="s">
        <v>103</v>
      </c>
      <c r="H163" s="63" t="s">
        <v>111</v>
      </c>
      <c r="I163" s="63" t="str">
        <f>IFERROR(VLOOKUP(F163,Mapping!$A$3:$C$51,2,FALSE),"")</f>
        <v>No. of Link Boxes</v>
      </c>
      <c r="J163" s="63" t="str">
        <f>IFERROR(VLOOKUP(F163,Mapping!$A$3:$C$51,3,FALSE),"")</f>
        <v>FR</v>
      </c>
      <c r="K163" s="67" t="str">
        <f>IFERROR(VLOOKUP(F163,Mapping!$A$3:$D$51,4,FALSE),"")</f>
        <v>IT</v>
      </c>
      <c r="L163" s="68"/>
      <c r="M163" s="61">
        <v>1</v>
      </c>
      <c r="N163" s="90">
        <v>44273</v>
      </c>
      <c r="O163" s="72">
        <v>44273</v>
      </c>
    </row>
    <row r="164" spans="1:15" ht="14.25" customHeight="1" x14ac:dyDescent="0.2">
      <c r="A164" s="62" t="s">
        <v>310</v>
      </c>
      <c r="B164" s="125" t="str">
        <f t="shared" si="4"/>
        <v>Mar</v>
      </c>
      <c r="C164" s="64">
        <f t="shared" si="5"/>
        <v>13</v>
      </c>
      <c r="D164" s="101" t="s">
        <v>172</v>
      </c>
      <c r="E164" s="55" t="s">
        <v>173</v>
      </c>
      <c r="F164" s="63" t="s">
        <v>38</v>
      </c>
      <c r="G164" s="63" t="s">
        <v>103</v>
      </c>
      <c r="H164" s="63" t="s">
        <v>111</v>
      </c>
      <c r="I164" s="63" t="str">
        <f>IFERROR(VLOOKUP(F164,Mapping!$A$3:$C$51,2,FALSE),"")</f>
        <v>No. of Link Boxes</v>
      </c>
      <c r="J164" s="63" t="str">
        <f>IFERROR(VLOOKUP(F164,Mapping!$A$3:$C$51,3,FALSE),"")</f>
        <v>FR</v>
      </c>
      <c r="K164" s="67" t="str">
        <f>IFERROR(VLOOKUP(F164,Mapping!$A$3:$D$51,4,FALSE),"")</f>
        <v>IT</v>
      </c>
      <c r="L164" s="68"/>
      <c r="M164" s="61">
        <v>1</v>
      </c>
      <c r="N164" s="90">
        <v>44277</v>
      </c>
      <c r="O164" s="72">
        <v>44277</v>
      </c>
    </row>
    <row r="165" spans="1:15" ht="14.25" customHeight="1" x14ac:dyDescent="0.2">
      <c r="A165" s="62" t="s">
        <v>310</v>
      </c>
      <c r="B165" s="125" t="str">
        <f t="shared" si="4"/>
        <v>Mar</v>
      </c>
      <c r="C165" s="64">
        <f t="shared" si="5"/>
        <v>13</v>
      </c>
      <c r="D165" s="101" t="s">
        <v>174</v>
      </c>
      <c r="E165" s="55" t="s">
        <v>175</v>
      </c>
      <c r="F165" s="63" t="s">
        <v>38</v>
      </c>
      <c r="G165" s="63" t="s">
        <v>103</v>
      </c>
      <c r="H165" s="63" t="s">
        <v>111</v>
      </c>
      <c r="I165" s="63" t="str">
        <f>IFERROR(VLOOKUP(F165,Mapping!$A$3:$C$51,2,FALSE),"")</f>
        <v>No. of Link Boxes</v>
      </c>
      <c r="J165" s="63" t="str">
        <f>IFERROR(VLOOKUP(F165,Mapping!$A$3:$C$51,3,FALSE),"")</f>
        <v>FR</v>
      </c>
      <c r="K165" s="67" t="str">
        <f>IFERROR(VLOOKUP(F165,Mapping!$A$3:$D$51,4,FALSE),"")</f>
        <v>IT</v>
      </c>
      <c r="L165" s="68"/>
      <c r="M165" s="61">
        <v>1</v>
      </c>
      <c r="N165" s="90">
        <v>44278</v>
      </c>
      <c r="O165" s="72">
        <v>44278</v>
      </c>
    </row>
    <row r="166" spans="1:15" ht="14.25" customHeight="1" x14ac:dyDescent="0.2">
      <c r="A166" s="62" t="s">
        <v>310</v>
      </c>
      <c r="B166" s="125" t="str">
        <f t="shared" si="4"/>
        <v>Mar</v>
      </c>
      <c r="C166" s="64">
        <f t="shared" si="5"/>
        <v>13</v>
      </c>
      <c r="D166" s="102" t="s">
        <v>176</v>
      </c>
      <c r="E166" s="58">
        <v>2100658095</v>
      </c>
      <c r="F166" s="63" t="s">
        <v>38</v>
      </c>
      <c r="G166" s="63" t="s">
        <v>103</v>
      </c>
      <c r="H166" s="63" t="s">
        <v>111</v>
      </c>
      <c r="I166" s="63" t="str">
        <f>IFERROR(VLOOKUP(F166,Mapping!$A$3:$C$51,2,FALSE),"")</f>
        <v>No. of Link Boxes</v>
      </c>
      <c r="J166" s="63" t="str">
        <f>IFERROR(VLOOKUP(F166,Mapping!$A$3:$C$51,3,FALSE),"")</f>
        <v>FR</v>
      </c>
      <c r="K166" s="67" t="str">
        <f>IFERROR(VLOOKUP(F166,Mapping!$A$3:$D$51,4,FALSE),"")</f>
        <v>IT</v>
      </c>
      <c r="L166" s="68"/>
      <c r="M166" s="61">
        <v>1</v>
      </c>
      <c r="N166" s="90">
        <v>44278</v>
      </c>
      <c r="O166" s="72">
        <v>44278</v>
      </c>
    </row>
    <row r="167" spans="1:15" ht="14.25" customHeight="1" x14ac:dyDescent="0.2">
      <c r="A167" s="62" t="s">
        <v>310</v>
      </c>
      <c r="B167" s="125" t="str">
        <f t="shared" si="4"/>
        <v>Mar</v>
      </c>
      <c r="C167" s="64">
        <f t="shared" si="5"/>
        <v>13</v>
      </c>
      <c r="D167" s="99" t="s">
        <v>177</v>
      </c>
      <c r="E167" s="59">
        <v>2100832533</v>
      </c>
      <c r="F167" s="63" t="s">
        <v>38</v>
      </c>
      <c r="G167" s="63" t="s">
        <v>103</v>
      </c>
      <c r="H167" s="63" t="s">
        <v>111</v>
      </c>
      <c r="I167" s="63" t="str">
        <f>IFERROR(VLOOKUP(F167,Mapping!$A$3:$C$51,2,FALSE),"")</f>
        <v>No. of Link Boxes</v>
      </c>
      <c r="J167" s="63" t="str">
        <f>IFERROR(VLOOKUP(F167,Mapping!$A$3:$C$51,3,FALSE),"")</f>
        <v>FR</v>
      </c>
      <c r="K167" s="67" t="str">
        <f>IFERROR(VLOOKUP(F167,Mapping!$A$3:$D$51,4,FALSE),"")</f>
        <v>IT</v>
      </c>
      <c r="L167" s="68"/>
      <c r="M167" s="61">
        <v>1</v>
      </c>
      <c r="N167" s="105">
        <v>44279</v>
      </c>
      <c r="O167" s="106">
        <v>44279</v>
      </c>
    </row>
    <row r="168" spans="1:15" ht="14.25" customHeight="1" x14ac:dyDescent="0.2">
      <c r="A168" s="62" t="s">
        <v>310</v>
      </c>
      <c r="B168" s="125" t="str">
        <f t="shared" si="4"/>
        <v>Jan</v>
      </c>
      <c r="C168" s="64">
        <f t="shared" si="5"/>
        <v>2</v>
      </c>
      <c r="D168" s="75" t="s">
        <v>178</v>
      </c>
      <c r="E168" s="61">
        <v>2100419307</v>
      </c>
      <c r="F168" s="77" t="s">
        <v>11</v>
      </c>
      <c r="G168" s="63" t="s">
        <v>103</v>
      </c>
      <c r="H168" s="76" t="s">
        <v>111</v>
      </c>
      <c r="I168" s="63" t="str">
        <f>IFERROR(VLOOKUP(F168,Mapping!$A$3:$C$51,2,FALSE),"")</f>
        <v>No. of 11kV Transformers</v>
      </c>
      <c r="J168" s="63" t="str">
        <f>IFERROR(VLOOKUP(F168,Mapping!$A$3:$C$51,3,FALSE),"")</f>
        <v>HI</v>
      </c>
      <c r="K168" s="67" t="str">
        <f>IFERROR(VLOOKUP(F168,Mapping!$A$3:$D$51,4,FALSE),"")</f>
        <v>MANUAL</v>
      </c>
      <c r="L168" s="63"/>
      <c r="M168" s="76">
        <v>1</v>
      </c>
      <c r="N168" s="70">
        <v>44200</v>
      </c>
      <c r="O168" s="70">
        <v>44201</v>
      </c>
    </row>
    <row r="169" spans="1:15" ht="14.25" customHeight="1" x14ac:dyDescent="0.2">
      <c r="A169" s="62" t="s">
        <v>310</v>
      </c>
      <c r="B169" s="125" t="str">
        <f t="shared" si="4"/>
        <v>Mar</v>
      </c>
      <c r="C169" s="64">
        <f t="shared" si="5"/>
        <v>11</v>
      </c>
      <c r="D169" s="75" t="s">
        <v>179</v>
      </c>
      <c r="E169" s="61">
        <v>2100413232</v>
      </c>
      <c r="F169" s="63" t="s">
        <v>11</v>
      </c>
      <c r="G169" s="63" t="s">
        <v>103</v>
      </c>
      <c r="H169" s="61" t="s">
        <v>111</v>
      </c>
      <c r="I169" s="63" t="str">
        <f>IFERROR(VLOOKUP(F169,Mapping!$A$3:$C$51,2,FALSE),"")</f>
        <v>No. of 11kV Transformers</v>
      </c>
      <c r="J169" s="63" t="str">
        <f>IFERROR(VLOOKUP(F169,Mapping!$A$3:$C$51,3,FALSE),"")</f>
        <v>HI</v>
      </c>
      <c r="K169" s="67" t="str">
        <f>IFERROR(VLOOKUP(F169,Mapping!$A$3:$D$51,4,FALSE),"")</f>
        <v>MANUAL</v>
      </c>
      <c r="L169" s="63"/>
      <c r="M169" s="61">
        <v>1</v>
      </c>
      <c r="N169" s="70">
        <v>44267</v>
      </c>
      <c r="O169" s="70">
        <v>44267</v>
      </c>
    </row>
    <row r="170" spans="1:15" ht="14.25" customHeight="1" x14ac:dyDescent="0.2">
      <c r="A170" s="62" t="s">
        <v>310</v>
      </c>
      <c r="B170" s="125" t="str">
        <f t="shared" si="4"/>
        <v>Mar</v>
      </c>
      <c r="C170" s="64">
        <f t="shared" si="5"/>
        <v>11</v>
      </c>
      <c r="D170" s="75" t="s">
        <v>180</v>
      </c>
      <c r="E170" s="61">
        <v>2100839576</v>
      </c>
      <c r="F170" s="63" t="s">
        <v>11</v>
      </c>
      <c r="G170" s="63" t="s">
        <v>103</v>
      </c>
      <c r="H170" s="61" t="s">
        <v>111</v>
      </c>
      <c r="I170" s="63" t="str">
        <f>IFERROR(VLOOKUP(F170,Mapping!$A$3:$C$51,2,FALSE),"")</f>
        <v>No. of 11kV Transformers</v>
      </c>
      <c r="J170" s="63" t="str">
        <f>IFERROR(VLOOKUP(F170,Mapping!$A$3:$C$51,3,FALSE),"")</f>
        <v>HI</v>
      </c>
      <c r="K170" s="67" t="str">
        <f>IFERROR(VLOOKUP(F170,Mapping!$A$3:$D$51,4,FALSE),"")</f>
        <v>MANUAL</v>
      </c>
      <c r="L170" s="63"/>
      <c r="M170" s="61">
        <v>1</v>
      </c>
      <c r="N170" s="70">
        <v>44263</v>
      </c>
      <c r="O170" s="70">
        <v>44263</v>
      </c>
    </row>
    <row r="171" spans="1:15" ht="14.25" customHeight="1" x14ac:dyDescent="0.2">
      <c r="A171" s="62" t="s">
        <v>310</v>
      </c>
      <c r="B171" s="125" t="str">
        <f t="shared" si="4"/>
        <v>Jan</v>
      </c>
      <c r="C171" s="64">
        <f t="shared" si="5"/>
        <v>2</v>
      </c>
      <c r="D171" s="75" t="s">
        <v>181</v>
      </c>
      <c r="E171" s="61">
        <v>2100723888</v>
      </c>
      <c r="F171" s="63" t="s">
        <v>11</v>
      </c>
      <c r="G171" s="63" t="s">
        <v>103</v>
      </c>
      <c r="H171" s="61" t="s">
        <v>111</v>
      </c>
      <c r="I171" s="63" t="str">
        <f>IFERROR(VLOOKUP(F171,Mapping!$A$3:$C$51,2,FALSE),"")</f>
        <v>No. of 11kV Transformers</v>
      </c>
      <c r="J171" s="63" t="str">
        <f>IFERROR(VLOOKUP(F171,Mapping!$A$3:$C$51,3,FALSE),"")</f>
        <v>HI</v>
      </c>
      <c r="K171" s="67" t="str">
        <f>IFERROR(VLOOKUP(F171,Mapping!$A$3:$D$51,4,FALSE),"")</f>
        <v>MANUAL</v>
      </c>
      <c r="L171" s="63"/>
      <c r="M171" s="61">
        <v>1</v>
      </c>
      <c r="N171" s="70">
        <v>44200</v>
      </c>
      <c r="O171" s="70">
        <v>44200</v>
      </c>
    </row>
    <row r="172" spans="1:15" ht="14.25" customHeight="1" x14ac:dyDescent="0.2">
      <c r="A172" s="62" t="s">
        <v>310</v>
      </c>
      <c r="B172" s="125" t="str">
        <f t="shared" si="4"/>
        <v>Feb</v>
      </c>
      <c r="C172" s="64">
        <f t="shared" si="5"/>
        <v>6</v>
      </c>
      <c r="D172" s="75" t="s">
        <v>182</v>
      </c>
      <c r="E172" s="61">
        <v>2100839606</v>
      </c>
      <c r="F172" s="63" t="s">
        <v>11</v>
      </c>
      <c r="G172" s="63" t="s">
        <v>103</v>
      </c>
      <c r="H172" s="61" t="s">
        <v>111</v>
      </c>
      <c r="I172" s="63" t="str">
        <f>IFERROR(VLOOKUP(F172,Mapping!$A$3:$C$51,2,FALSE),"")</f>
        <v>No. of 11kV Transformers</v>
      </c>
      <c r="J172" s="63" t="str">
        <f>IFERROR(VLOOKUP(F172,Mapping!$A$3:$C$51,3,FALSE),"")</f>
        <v>HI</v>
      </c>
      <c r="K172" s="67" t="str">
        <f>IFERROR(VLOOKUP(F172,Mapping!$A$3:$D$51,4,FALSE),"")</f>
        <v>MANUAL</v>
      </c>
      <c r="L172" s="63"/>
      <c r="M172" s="61">
        <v>1</v>
      </c>
      <c r="N172" s="70">
        <v>44230</v>
      </c>
      <c r="O172" s="70">
        <v>44230</v>
      </c>
    </row>
    <row r="173" spans="1:15" ht="14.25" customHeight="1" x14ac:dyDescent="0.2">
      <c r="A173" s="62" t="s">
        <v>310</v>
      </c>
      <c r="B173" s="125" t="str">
        <f t="shared" si="4"/>
        <v>Mar</v>
      </c>
      <c r="C173" s="64">
        <f t="shared" si="5"/>
        <v>10</v>
      </c>
      <c r="D173" s="75" t="s">
        <v>183</v>
      </c>
      <c r="E173" s="61">
        <v>2100835111</v>
      </c>
      <c r="F173" s="63" t="s">
        <v>8</v>
      </c>
      <c r="G173" s="63" t="s">
        <v>103</v>
      </c>
      <c r="H173" s="61" t="s">
        <v>111</v>
      </c>
      <c r="I173" s="63" t="str">
        <f>IFERROR(VLOOKUP(F173,Mapping!$A$3:$C$51,2,FALSE),"")</f>
        <v>No. of 11kV RMU</v>
      </c>
      <c r="J173" s="63" t="str">
        <f>IFERROR(VLOOKUP(F173,Mapping!$A$3:$C$51,3,FALSE),"")</f>
        <v>HI</v>
      </c>
      <c r="K173" s="67" t="str">
        <f>IFERROR(VLOOKUP(F173,Mapping!$A$3:$D$51,4,FALSE),"")</f>
        <v>IT</v>
      </c>
      <c r="L173" s="63"/>
      <c r="M173" s="61">
        <v>1</v>
      </c>
      <c r="N173" s="70">
        <v>44259</v>
      </c>
      <c r="O173" s="70">
        <v>44259</v>
      </c>
    </row>
    <row r="174" spans="1:15" ht="14.25" customHeight="1" x14ac:dyDescent="0.2">
      <c r="A174" s="62" t="s">
        <v>310</v>
      </c>
      <c r="B174" s="125" t="str">
        <f t="shared" si="4"/>
        <v>Jan</v>
      </c>
      <c r="C174" s="64">
        <f t="shared" si="5"/>
        <v>2</v>
      </c>
      <c r="D174" s="75" t="s">
        <v>184</v>
      </c>
      <c r="E174" s="61">
        <v>2100621558</v>
      </c>
      <c r="F174" s="63" t="s">
        <v>8</v>
      </c>
      <c r="G174" s="63" t="s">
        <v>103</v>
      </c>
      <c r="H174" s="61" t="s">
        <v>111</v>
      </c>
      <c r="I174" s="63" t="str">
        <f>IFERROR(VLOOKUP(F174,Mapping!$A$3:$C$51,2,FALSE),"")</f>
        <v>No. of 11kV RMU</v>
      </c>
      <c r="J174" s="63" t="str">
        <f>IFERROR(VLOOKUP(F174,Mapping!$A$3:$C$51,3,FALSE),"")</f>
        <v>HI</v>
      </c>
      <c r="K174" s="67" t="str">
        <f>IFERROR(VLOOKUP(F174,Mapping!$A$3:$D$51,4,FALSE),"")</f>
        <v>IT</v>
      </c>
      <c r="L174" s="63"/>
      <c r="M174" s="61">
        <v>1</v>
      </c>
      <c r="N174" s="70">
        <v>44200</v>
      </c>
      <c r="O174" s="70">
        <v>44200</v>
      </c>
    </row>
    <row r="175" spans="1:15" ht="14.25" customHeight="1" x14ac:dyDescent="0.2">
      <c r="A175" s="62" t="s">
        <v>310</v>
      </c>
      <c r="B175" s="125" t="str">
        <f t="shared" si="4"/>
        <v>Jan</v>
      </c>
      <c r="C175" s="64">
        <f t="shared" si="5"/>
        <v>2</v>
      </c>
      <c r="D175" s="75" t="s">
        <v>185</v>
      </c>
      <c r="E175" s="61">
        <v>2100694278</v>
      </c>
      <c r="F175" s="63" t="s">
        <v>8</v>
      </c>
      <c r="G175" s="63" t="s">
        <v>103</v>
      </c>
      <c r="H175" s="61" t="s">
        <v>111</v>
      </c>
      <c r="I175" s="63" t="str">
        <f>IFERROR(VLOOKUP(F175,Mapping!$A$3:$C$51,2,FALSE),"")</f>
        <v>No. of 11kV RMU</v>
      </c>
      <c r="J175" s="63" t="str">
        <f>IFERROR(VLOOKUP(F175,Mapping!$A$3:$C$51,3,FALSE),"")</f>
        <v>HI</v>
      </c>
      <c r="K175" s="67" t="str">
        <f>IFERROR(VLOOKUP(F175,Mapping!$A$3:$D$51,4,FALSE),"")</f>
        <v>IT</v>
      </c>
      <c r="L175" s="63"/>
      <c r="M175" s="61">
        <v>1</v>
      </c>
      <c r="N175" s="70">
        <v>44200</v>
      </c>
      <c r="O175" s="70">
        <v>44200</v>
      </c>
    </row>
    <row r="176" spans="1:15" ht="14.25" customHeight="1" x14ac:dyDescent="0.2">
      <c r="A176" s="62" t="s">
        <v>310</v>
      </c>
      <c r="B176" s="125" t="str">
        <f t="shared" si="4"/>
        <v>Jan</v>
      </c>
      <c r="C176" s="64">
        <f t="shared" si="5"/>
        <v>2</v>
      </c>
      <c r="D176" s="75" t="s">
        <v>178</v>
      </c>
      <c r="E176" s="61">
        <v>2100419307</v>
      </c>
      <c r="F176" s="63" t="s">
        <v>11</v>
      </c>
      <c r="G176" s="63" t="s">
        <v>104</v>
      </c>
      <c r="H176" s="61" t="s">
        <v>111</v>
      </c>
      <c r="I176" s="63" t="str">
        <f>IFERROR(VLOOKUP(F176,Mapping!$A$3:$C$51,2,FALSE),"")</f>
        <v>No. of 11kV Transformers</v>
      </c>
      <c r="J176" s="63" t="str">
        <f>IFERROR(VLOOKUP(F176,Mapping!$A$3:$C$51,3,FALSE),"")</f>
        <v>HI</v>
      </c>
      <c r="K176" s="67" t="str">
        <f>IFERROR(VLOOKUP(F176,Mapping!$A$3:$D$51,4,FALSE),"")</f>
        <v>MANUAL</v>
      </c>
      <c r="L176" s="63"/>
      <c r="M176" s="61">
        <v>1</v>
      </c>
      <c r="N176" s="70">
        <v>44200</v>
      </c>
      <c r="O176" s="70">
        <v>44201</v>
      </c>
    </row>
    <row r="177" spans="1:15" ht="14.25" customHeight="1" x14ac:dyDescent="0.2">
      <c r="A177" s="62" t="s">
        <v>310</v>
      </c>
      <c r="B177" s="125" t="str">
        <f t="shared" si="4"/>
        <v>Mar</v>
      </c>
      <c r="C177" s="64">
        <f t="shared" si="5"/>
        <v>11</v>
      </c>
      <c r="D177" s="75" t="s">
        <v>179</v>
      </c>
      <c r="E177" s="61">
        <v>2100413232</v>
      </c>
      <c r="F177" s="63" t="s">
        <v>11</v>
      </c>
      <c r="G177" s="63" t="s">
        <v>104</v>
      </c>
      <c r="H177" s="61" t="s">
        <v>111</v>
      </c>
      <c r="I177" s="63" t="str">
        <f>IFERROR(VLOOKUP(F177,Mapping!$A$3:$C$51,2,FALSE),"")</f>
        <v>No. of 11kV Transformers</v>
      </c>
      <c r="J177" s="63" t="str">
        <f>IFERROR(VLOOKUP(F177,Mapping!$A$3:$C$51,3,FALSE),"")</f>
        <v>HI</v>
      </c>
      <c r="K177" s="67" t="str">
        <f>IFERROR(VLOOKUP(F177,Mapping!$A$3:$D$51,4,FALSE),"")</f>
        <v>MANUAL</v>
      </c>
      <c r="L177" s="63"/>
      <c r="M177" s="61">
        <v>1</v>
      </c>
      <c r="N177" s="70">
        <v>44267</v>
      </c>
      <c r="O177" s="70">
        <v>44267</v>
      </c>
    </row>
    <row r="178" spans="1:15" ht="14.25" customHeight="1" x14ac:dyDescent="0.2">
      <c r="A178" s="62" t="s">
        <v>310</v>
      </c>
      <c r="B178" s="125" t="str">
        <f t="shared" si="4"/>
        <v>Mar</v>
      </c>
      <c r="C178" s="64">
        <f t="shared" si="5"/>
        <v>11</v>
      </c>
      <c r="D178" s="75" t="s">
        <v>180</v>
      </c>
      <c r="E178" s="61">
        <v>2100839576</v>
      </c>
      <c r="F178" s="63" t="s">
        <v>11</v>
      </c>
      <c r="G178" s="63" t="s">
        <v>104</v>
      </c>
      <c r="H178" s="61" t="s">
        <v>111</v>
      </c>
      <c r="I178" s="63" t="str">
        <f>IFERROR(VLOOKUP(F178,Mapping!$A$3:$C$51,2,FALSE),"")</f>
        <v>No. of 11kV Transformers</v>
      </c>
      <c r="J178" s="63" t="str">
        <f>IFERROR(VLOOKUP(F178,Mapping!$A$3:$C$51,3,FALSE),"")</f>
        <v>HI</v>
      </c>
      <c r="K178" s="67" t="str">
        <f>IFERROR(VLOOKUP(F178,Mapping!$A$3:$D$51,4,FALSE),"")</f>
        <v>MANUAL</v>
      </c>
      <c r="L178" s="63"/>
      <c r="M178" s="61">
        <v>1</v>
      </c>
      <c r="N178" s="70">
        <v>44263</v>
      </c>
      <c r="O178" s="70">
        <v>44263</v>
      </c>
    </row>
    <row r="179" spans="1:15" ht="14.25" customHeight="1" x14ac:dyDescent="0.2">
      <c r="A179" s="62" t="s">
        <v>310</v>
      </c>
      <c r="B179" s="125" t="str">
        <f t="shared" si="4"/>
        <v>Jan</v>
      </c>
      <c r="C179" s="64">
        <f t="shared" si="5"/>
        <v>2</v>
      </c>
      <c r="D179" s="75" t="s">
        <v>181</v>
      </c>
      <c r="E179" s="61">
        <v>2100723888</v>
      </c>
      <c r="F179" s="63" t="s">
        <v>11</v>
      </c>
      <c r="G179" s="63" t="s">
        <v>104</v>
      </c>
      <c r="H179" s="61" t="s">
        <v>111</v>
      </c>
      <c r="I179" s="63" t="str">
        <f>IFERROR(VLOOKUP(F179,Mapping!$A$3:$C$51,2,FALSE),"")</f>
        <v>No. of 11kV Transformers</v>
      </c>
      <c r="J179" s="63" t="str">
        <f>IFERROR(VLOOKUP(F179,Mapping!$A$3:$C$51,3,FALSE),"")</f>
        <v>HI</v>
      </c>
      <c r="K179" s="67" t="str">
        <f>IFERROR(VLOOKUP(F179,Mapping!$A$3:$D$51,4,FALSE),"")</f>
        <v>MANUAL</v>
      </c>
      <c r="L179" s="63"/>
      <c r="M179" s="61">
        <v>1</v>
      </c>
      <c r="N179" s="70">
        <v>44200</v>
      </c>
      <c r="O179" s="70">
        <v>44200</v>
      </c>
    </row>
    <row r="180" spans="1:15" ht="14.25" customHeight="1" x14ac:dyDescent="0.2">
      <c r="A180" s="62" t="s">
        <v>310</v>
      </c>
      <c r="B180" s="125" t="str">
        <f t="shared" si="4"/>
        <v>Feb</v>
      </c>
      <c r="C180" s="64">
        <f t="shared" si="5"/>
        <v>6</v>
      </c>
      <c r="D180" s="75" t="s">
        <v>182</v>
      </c>
      <c r="E180" s="61">
        <v>2100839606</v>
      </c>
      <c r="F180" s="63" t="s">
        <v>11</v>
      </c>
      <c r="G180" s="63" t="s">
        <v>104</v>
      </c>
      <c r="H180" s="61" t="s">
        <v>111</v>
      </c>
      <c r="I180" s="63" t="str">
        <f>IFERROR(VLOOKUP(F180,Mapping!$A$3:$C$51,2,FALSE),"")</f>
        <v>No. of 11kV Transformers</v>
      </c>
      <c r="J180" s="63" t="str">
        <f>IFERROR(VLOOKUP(F180,Mapping!$A$3:$C$51,3,FALSE),"")</f>
        <v>HI</v>
      </c>
      <c r="K180" s="67" t="str">
        <f>IFERROR(VLOOKUP(F180,Mapping!$A$3:$D$51,4,FALSE),"")</f>
        <v>MANUAL</v>
      </c>
      <c r="L180" s="63"/>
      <c r="M180" s="61">
        <v>1</v>
      </c>
      <c r="N180" s="70">
        <v>44230</v>
      </c>
      <c r="O180" s="70">
        <v>44230</v>
      </c>
    </row>
    <row r="181" spans="1:15" ht="14.25" customHeight="1" x14ac:dyDescent="0.2">
      <c r="A181" s="62" t="s">
        <v>310</v>
      </c>
      <c r="B181" s="125" t="str">
        <f t="shared" si="4"/>
        <v>Mar</v>
      </c>
      <c r="C181" s="64">
        <f t="shared" si="5"/>
        <v>10</v>
      </c>
      <c r="D181" s="75" t="s">
        <v>183</v>
      </c>
      <c r="E181" s="61">
        <v>2100835111</v>
      </c>
      <c r="F181" s="63" t="s">
        <v>8</v>
      </c>
      <c r="G181" s="63" t="s">
        <v>104</v>
      </c>
      <c r="H181" s="61" t="s">
        <v>111</v>
      </c>
      <c r="I181" s="63" t="str">
        <f>IFERROR(VLOOKUP(F181,Mapping!$A$3:$C$51,2,FALSE),"")</f>
        <v>No. of 11kV RMU</v>
      </c>
      <c r="J181" s="63" t="str">
        <f>IFERROR(VLOOKUP(F181,Mapping!$A$3:$C$51,3,FALSE),"")</f>
        <v>HI</v>
      </c>
      <c r="K181" s="67" t="str">
        <f>IFERROR(VLOOKUP(F181,Mapping!$A$3:$D$51,4,FALSE),"")</f>
        <v>IT</v>
      </c>
      <c r="L181" s="63"/>
      <c r="M181" s="61">
        <v>1</v>
      </c>
      <c r="N181" s="70">
        <v>44259</v>
      </c>
      <c r="O181" s="70">
        <v>44259</v>
      </c>
    </row>
    <row r="182" spans="1:15" ht="14.25" customHeight="1" x14ac:dyDescent="0.2">
      <c r="A182" s="62" t="s">
        <v>310</v>
      </c>
      <c r="B182" s="125" t="str">
        <f t="shared" si="4"/>
        <v>Jan</v>
      </c>
      <c r="C182" s="64">
        <f t="shared" si="5"/>
        <v>2</v>
      </c>
      <c r="D182" s="75" t="s">
        <v>184</v>
      </c>
      <c r="E182" s="61">
        <v>2100621558</v>
      </c>
      <c r="F182" s="63" t="s">
        <v>8</v>
      </c>
      <c r="G182" s="63" t="s">
        <v>104</v>
      </c>
      <c r="H182" s="61" t="s">
        <v>111</v>
      </c>
      <c r="I182" s="63" t="str">
        <f>IFERROR(VLOOKUP(F182,Mapping!$A$3:$C$51,2,FALSE),"")</f>
        <v>No. of 11kV RMU</v>
      </c>
      <c r="J182" s="63" t="str">
        <f>IFERROR(VLOOKUP(F182,Mapping!$A$3:$C$51,3,FALSE),"")</f>
        <v>HI</v>
      </c>
      <c r="K182" s="67" t="str">
        <f>IFERROR(VLOOKUP(F182,Mapping!$A$3:$D$51,4,FALSE),"")</f>
        <v>IT</v>
      </c>
      <c r="L182" s="63"/>
      <c r="M182" s="61">
        <v>1</v>
      </c>
      <c r="N182" s="70">
        <v>44200</v>
      </c>
      <c r="O182" s="70">
        <v>44200</v>
      </c>
    </row>
    <row r="183" spans="1:15" ht="14.25" customHeight="1" x14ac:dyDescent="0.2">
      <c r="A183" s="62" t="s">
        <v>310</v>
      </c>
      <c r="B183" s="125" t="str">
        <f t="shared" si="4"/>
        <v>Jan</v>
      </c>
      <c r="C183" s="64">
        <f t="shared" si="5"/>
        <v>2</v>
      </c>
      <c r="D183" s="75" t="s">
        <v>185</v>
      </c>
      <c r="E183" s="61">
        <v>2100694278</v>
      </c>
      <c r="F183" s="63" t="s">
        <v>8</v>
      </c>
      <c r="G183" s="63" t="s">
        <v>104</v>
      </c>
      <c r="H183" s="61" t="s">
        <v>111</v>
      </c>
      <c r="I183" s="63" t="str">
        <f>IFERROR(VLOOKUP(F183,Mapping!$A$3:$C$51,2,FALSE),"")</f>
        <v>No. of 11kV RMU</v>
      </c>
      <c r="J183" s="63" t="str">
        <f>IFERROR(VLOOKUP(F183,Mapping!$A$3:$C$51,3,FALSE),"")</f>
        <v>HI</v>
      </c>
      <c r="K183" s="67" t="str">
        <f>IFERROR(VLOOKUP(F183,Mapping!$A$3:$D$51,4,FALSE),"")</f>
        <v>IT</v>
      </c>
      <c r="L183" s="63"/>
      <c r="M183" s="61">
        <v>1</v>
      </c>
      <c r="N183" s="70">
        <v>44200</v>
      </c>
      <c r="O183" s="70">
        <v>44200</v>
      </c>
    </row>
    <row r="184" spans="1:15" ht="14.25" customHeight="1" x14ac:dyDescent="0.2">
      <c r="A184" s="62" t="s">
        <v>310</v>
      </c>
      <c r="B184" s="125" t="str">
        <f t="shared" si="4"/>
        <v>Apr</v>
      </c>
      <c r="C184" s="64">
        <f t="shared" si="5"/>
        <v>15</v>
      </c>
      <c r="D184" s="75" t="s">
        <v>186</v>
      </c>
      <c r="E184" s="76">
        <v>2100675296</v>
      </c>
      <c r="F184" s="77" t="s">
        <v>37</v>
      </c>
      <c r="G184" s="63" t="s">
        <v>104</v>
      </c>
      <c r="H184" s="77" t="s">
        <v>112</v>
      </c>
      <c r="I184" s="63" t="str">
        <f>IFERROR(VLOOKUP(F184,Mapping!$A$3:$C$51,2,FALSE),"")</f>
        <v>No. of LV Services</v>
      </c>
      <c r="J184" s="63" t="str">
        <f>IFERROR(VLOOKUP(F184,Mapping!$A$3:$C$51,3,FALSE),"")</f>
        <v>FR</v>
      </c>
      <c r="K184" s="67" t="str">
        <f>IFERROR(VLOOKUP(F184,Mapping!$A$3:$D$51,4,FALSE),"")</f>
        <v>MANUAL</v>
      </c>
      <c r="L184" s="68"/>
      <c r="M184" s="78">
        <v>1</v>
      </c>
      <c r="N184" s="79">
        <v>44295</v>
      </c>
      <c r="O184" s="93">
        <v>44301</v>
      </c>
    </row>
    <row r="185" spans="1:15" ht="14.25" customHeight="1" x14ac:dyDescent="0.2">
      <c r="A185" s="62" t="s">
        <v>310</v>
      </c>
      <c r="B185" s="125" t="str">
        <f t="shared" si="4"/>
        <v>Apr</v>
      </c>
      <c r="C185" s="64">
        <f t="shared" si="5"/>
        <v>15</v>
      </c>
      <c r="D185" s="75" t="s">
        <v>186</v>
      </c>
      <c r="E185" s="76">
        <v>2100675296</v>
      </c>
      <c r="F185" s="77" t="s">
        <v>37</v>
      </c>
      <c r="G185" s="63" t="s">
        <v>103</v>
      </c>
      <c r="H185" s="77" t="s">
        <v>112</v>
      </c>
      <c r="I185" s="63" t="str">
        <f>IFERROR(VLOOKUP(F185,Mapping!$A$3:$C$51,2,FALSE),"")</f>
        <v>No. of LV Services</v>
      </c>
      <c r="J185" s="63" t="str">
        <f>IFERROR(VLOOKUP(F185,Mapping!$A$3:$C$51,3,FALSE),"")</f>
        <v>FR</v>
      </c>
      <c r="K185" s="67" t="str">
        <f>IFERROR(VLOOKUP(F185,Mapping!$A$3:$D$51,4,FALSE),"")</f>
        <v>MANUAL</v>
      </c>
      <c r="L185" s="68"/>
      <c r="M185" s="78">
        <v>1</v>
      </c>
      <c r="N185" s="79">
        <v>44295</v>
      </c>
      <c r="O185" s="93">
        <v>44301</v>
      </c>
    </row>
    <row r="186" spans="1:15" ht="14.25" customHeight="1" x14ac:dyDescent="0.2">
      <c r="A186" s="62" t="s">
        <v>310</v>
      </c>
      <c r="B186" s="125" t="str">
        <f t="shared" si="4"/>
        <v>Apr</v>
      </c>
      <c r="C186" s="64">
        <f t="shared" si="5"/>
        <v>15</v>
      </c>
      <c r="D186" s="75" t="s">
        <v>186</v>
      </c>
      <c r="E186" s="76">
        <v>2100675296</v>
      </c>
      <c r="F186" s="77" t="s">
        <v>52</v>
      </c>
      <c r="G186" s="63" t="s">
        <v>104</v>
      </c>
      <c r="H186" s="77" t="s">
        <v>112</v>
      </c>
      <c r="I186" s="63" t="str">
        <f>IFERROR(VLOOKUP(F186,Mapping!$A$3:$C$51,2,FALSE),"")</f>
        <v>No. of OHL cutouts</v>
      </c>
      <c r="J186" s="63" t="str">
        <f>IFERROR(VLOOKUP(F186,Mapping!$A$3:$C$51,3,FALSE),"")</f>
        <v>FR</v>
      </c>
      <c r="K186" s="67" t="str">
        <f>IFERROR(VLOOKUP(F186,Mapping!$A$3:$D$51,4,FALSE),"")</f>
        <v>MANUAL</v>
      </c>
      <c r="L186" s="68"/>
      <c r="M186" s="78">
        <v>1</v>
      </c>
      <c r="N186" s="79">
        <v>44295</v>
      </c>
      <c r="O186" s="93">
        <v>44301</v>
      </c>
    </row>
    <row r="187" spans="1:15" ht="14.25" customHeight="1" x14ac:dyDescent="0.2">
      <c r="A187" s="62" t="s">
        <v>310</v>
      </c>
      <c r="B187" s="125" t="str">
        <f t="shared" si="4"/>
        <v>Apr</v>
      </c>
      <c r="C187" s="64">
        <f t="shared" si="5"/>
        <v>16</v>
      </c>
      <c r="D187" s="75" t="s">
        <v>187</v>
      </c>
      <c r="E187" s="76">
        <v>2100446146</v>
      </c>
      <c r="F187" s="77" t="s">
        <v>37</v>
      </c>
      <c r="G187" s="63" t="s">
        <v>104</v>
      </c>
      <c r="H187" s="77" t="s">
        <v>112</v>
      </c>
      <c r="I187" s="63" t="str">
        <f>IFERROR(VLOOKUP(F187,Mapping!$A$3:$C$51,2,FALSE),"")</f>
        <v>No. of LV Services</v>
      </c>
      <c r="J187" s="63" t="str">
        <f>IFERROR(VLOOKUP(F187,Mapping!$A$3:$C$51,3,FALSE),"")</f>
        <v>FR</v>
      </c>
      <c r="K187" s="67" t="str">
        <f>IFERROR(VLOOKUP(F187,Mapping!$A$3:$D$51,4,FALSE),"")</f>
        <v>MANUAL</v>
      </c>
      <c r="L187" s="68"/>
      <c r="M187" s="78">
        <v>1</v>
      </c>
      <c r="N187" s="79">
        <v>44298</v>
      </c>
      <c r="O187" s="93">
        <v>44302</v>
      </c>
    </row>
    <row r="188" spans="1:15" ht="14.25" customHeight="1" x14ac:dyDescent="0.2">
      <c r="A188" s="62" t="s">
        <v>310</v>
      </c>
      <c r="B188" s="125" t="str">
        <f t="shared" si="4"/>
        <v>Apr</v>
      </c>
      <c r="C188" s="64">
        <f t="shared" si="5"/>
        <v>16</v>
      </c>
      <c r="D188" s="75" t="s">
        <v>187</v>
      </c>
      <c r="E188" s="76">
        <v>2100446146</v>
      </c>
      <c r="F188" s="77" t="s">
        <v>30</v>
      </c>
      <c r="G188" s="63" t="s">
        <v>103</v>
      </c>
      <c r="H188" s="77" t="s">
        <v>112</v>
      </c>
      <c r="I188" s="63" t="str">
        <f>IFERROR(VLOOKUP(F188,Mapping!$A$3:$C$51,2,FALSE),"")</f>
        <v>No. of LV Services</v>
      </c>
      <c r="J188" s="63" t="str">
        <f>IFERROR(VLOOKUP(F188,Mapping!$A$3:$C$51,3,FALSE),"")</f>
        <v>FR</v>
      </c>
      <c r="K188" s="67" t="str">
        <f>IFERROR(VLOOKUP(F188,Mapping!$A$3:$D$51,4,FALSE),"")</f>
        <v>MANUAL</v>
      </c>
      <c r="L188" s="68"/>
      <c r="M188" s="78">
        <v>1</v>
      </c>
      <c r="N188" s="79">
        <v>44298</v>
      </c>
      <c r="O188" s="93">
        <v>44302</v>
      </c>
    </row>
    <row r="189" spans="1:15" ht="14.25" customHeight="1" x14ac:dyDescent="0.2">
      <c r="A189" s="62" t="s">
        <v>310</v>
      </c>
      <c r="B189" s="125" t="str">
        <f t="shared" si="4"/>
        <v>Apr</v>
      </c>
      <c r="C189" s="64">
        <f t="shared" si="5"/>
        <v>16</v>
      </c>
      <c r="D189" s="75" t="s">
        <v>187</v>
      </c>
      <c r="E189" s="76">
        <v>2100446146</v>
      </c>
      <c r="F189" s="77" t="s">
        <v>39</v>
      </c>
      <c r="G189" s="63" t="s">
        <v>104</v>
      </c>
      <c r="H189" s="77" t="s">
        <v>112</v>
      </c>
      <c r="I189" s="63" t="str">
        <f>IFERROR(VLOOKUP(F189,Mapping!$A$3:$C$51,2,FALSE),"")</f>
        <v>No. of UG Cutouts</v>
      </c>
      <c r="J189" s="63" t="str">
        <f>IFERROR(VLOOKUP(F189,Mapping!$A$3:$C$51,3,FALSE),"")</f>
        <v>FR</v>
      </c>
      <c r="K189" s="67" t="str">
        <f>IFERROR(VLOOKUP(F189,Mapping!$A$3:$D$51,4,FALSE),"")</f>
        <v>MANUAL</v>
      </c>
      <c r="L189" s="68"/>
      <c r="M189" s="78">
        <v>1</v>
      </c>
      <c r="N189" s="79">
        <v>44298</v>
      </c>
      <c r="O189" s="93">
        <v>44302</v>
      </c>
    </row>
    <row r="190" spans="1:15" ht="14.25" customHeight="1" x14ac:dyDescent="0.2">
      <c r="A190" s="62" t="s">
        <v>310</v>
      </c>
      <c r="B190" s="125" t="str">
        <f t="shared" si="4"/>
        <v>Apr</v>
      </c>
      <c r="C190" s="64">
        <f t="shared" si="5"/>
        <v>16</v>
      </c>
      <c r="D190" s="75" t="s">
        <v>188</v>
      </c>
      <c r="E190" s="76">
        <v>2100444098</v>
      </c>
      <c r="F190" s="77" t="s">
        <v>52</v>
      </c>
      <c r="G190" s="63" t="s">
        <v>104</v>
      </c>
      <c r="H190" s="77" t="s">
        <v>165</v>
      </c>
      <c r="I190" s="63" t="str">
        <f>IFERROR(VLOOKUP(F190,Mapping!$A$3:$C$51,2,FALSE),"")</f>
        <v>No. of OHL cutouts</v>
      </c>
      <c r="J190" s="63" t="str">
        <f>IFERROR(VLOOKUP(F190,Mapping!$A$3:$C$51,3,FALSE),"")</f>
        <v>FR</v>
      </c>
      <c r="K190" s="67" t="str">
        <f>IFERROR(VLOOKUP(F190,Mapping!$A$3:$D$51,4,FALSE),"")</f>
        <v>MANUAL</v>
      </c>
      <c r="L190" s="68"/>
      <c r="M190" s="78">
        <v>8</v>
      </c>
      <c r="N190" s="79">
        <v>44300</v>
      </c>
      <c r="O190" s="93"/>
    </row>
    <row r="191" spans="1:15" ht="14.25" customHeight="1" x14ac:dyDescent="0.2">
      <c r="A191" s="62" t="s">
        <v>310</v>
      </c>
      <c r="B191" s="125" t="str">
        <f t="shared" si="4"/>
        <v>Apr</v>
      </c>
      <c r="C191" s="64">
        <f t="shared" si="5"/>
        <v>16</v>
      </c>
      <c r="D191" s="75" t="s">
        <v>188</v>
      </c>
      <c r="E191" s="76">
        <v>2100444098</v>
      </c>
      <c r="F191" s="77" t="s">
        <v>37</v>
      </c>
      <c r="G191" s="63" t="s">
        <v>104</v>
      </c>
      <c r="H191" s="77" t="s">
        <v>165</v>
      </c>
      <c r="I191" s="63" t="str">
        <f>IFERROR(VLOOKUP(F191,Mapping!$A$3:$C$51,2,FALSE),"")</f>
        <v>No. of LV Services</v>
      </c>
      <c r="J191" s="63" t="str">
        <f>IFERROR(VLOOKUP(F191,Mapping!$A$3:$C$51,3,FALSE),"")</f>
        <v>FR</v>
      </c>
      <c r="K191" s="67" t="str">
        <f>IFERROR(VLOOKUP(F191,Mapping!$A$3:$D$51,4,FALSE),"")</f>
        <v>MANUAL</v>
      </c>
      <c r="L191" s="68"/>
      <c r="M191" s="78">
        <v>4</v>
      </c>
      <c r="N191" s="79">
        <v>44300</v>
      </c>
      <c r="O191" s="93"/>
    </row>
    <row r="192" spans="1:15" ht="14.25" customHeight="1" x14ac:dyDescent="0.2">
      <c r="A192" s="62" t="s">
        <v>310</v>
      </c>
      <c r="B192" s="125" t="str">
        <f t="shared" si="4"/>
        <v>Apr</v>
      </c>
      <c r="C192" s="64">
        <f t="shared" si="5"/>
        <v>16</v>
      </c>
      <c r="D192" s="75" t="s">
        <v>188</v>
      </c>
      <c r="E192" s="76">
        <v>2100444098</v>
      </c>
      <c r="F192" s="77" t="s">
        <v>37</v>
      </c>
      <c r="G192" s="63" t="s">
        <v>103</v>
      </c>
      <c r="H192" s="77" t="s">
        <v>165</v>
      </c>
      <c r="I192" s="63" t="str">
        <f>IFERROR(VLOOKUP(F192,Mapping!$A$3:$C$51,2,FALSE),"")</f>
        <v>No. of LV Services</v>
      </c>
      <c r="J192" s="63" t="str">
        <f>IFERROR(VLOOKUP(F192,Mapping!$A$3:$C$51,3,FALSE),"")</f>
        <v>FR</v>
      </c>
      <c r="K192" s="67" t="str">
        <f>IFERROR(VLOOKUP(F192,Mapping!$A$3:$D$51,4,FALSE),"")</f>
        <v>MANUAL</v>
      </c>
      <c r="L192" s="68"/>
      <c r="M192" s="78">
        <v>4</v>
      </c>
      <c r="N192" s="79">
        <v>44300</v>
      </c>
      <c r="O192" s="93"/>
    </row>
    <row r="193" spans="1:15" ht="14.25" customHeight="1" x14ac:dyDescent="0.2">
      <c r="A193" s="62" t="s">
        <v>310</v>
      </c>
      <c r="B193" s="125" t="str">
        <f t="shared" si="4"/>
        <v>Apr</v>
      </c>
      <c r="C193" s="64">
        <f t="shared" si="5"/>
        <v>16</v>
      </c>
      <c r="D193" s="75" t="s">
        <v>189</v>
      </c>
      <c r="E193" s="76">
        <v>2100003162</v>
      </c>
      <c r="F193" s="77" t="s">
        <v>10</v>
      </c>
      <c r="G193" s="63" t="s">
        <v>104</v>
      </c>
      <c r="H193" s="77" t="s">
        <v>112</v>
      </c>
      <c r="I193" s="63" t="str">
        <f>IFERROR(VLOOKUP(F193,Mapping!$A$3:$C$51,2,FALSE),"")</f>
        <v>No. of 11kV Transformers</v>
      </c>
      <c r="J193" s="63" t="str">
        <f>IFERROR(VLOOKUP(F193,Mapping!$A$3:$C$51,3,FALSE),"")</f>
        <v>HI</v>
      </c>
      <c r="K193" s="67" t="str">
        <f>IFERROR(VLOOKUP(F193,Mapping!$A$3:$D$51,4,FALSE),"")</f>
        <v>IT</v>
      </c>
      <c r="L193" s="68"/>
      <c r="M193" s="78">
        <v>1</v>
      </c>
      <c r="N193" s="79">
        <v>44301</v>
      </c>
      <c r="O193" s="93"/>
    </row>
    <row r="194" spans="1:15" ht="14.25" customHeight="1" x14ac:dyDescent="0.2">
      <c r="A194" s="62" t="s">
        <v>310</v>
      </c>
      <c r="B194" s="125" t="str">
        <f t="shared" si="4"/>
        <v>Apr</v>
      </c>
      <c r="C194" s="64">
        <f t="shared" si="5"/>
        <v>16</v>
      </c>
      <c r="D194" s="75" t="s">
        <v>189</v>
      </c>
      <c r="E194" s="76">
        <v>2100003162</v>
      </c>
      <c r="F194" s="77" t="s">
        <v>10</v>
      </c>
      <c r="G194" s="63" t="s">
        <v>103</v>
      </c>
      <c r="H194" s="77" t="s">
        <v>112</v>
      </c>
      <c r="I194" s="63" t="str">
        <f>IFERROR(VLOOKUP(F194,Mapping!$A$3:$C$51,2,FALSE),"")</f>
        <v>No. of 11kV Transformers</v>
      </c>
      <c r="J194" s="63" t="str">
        <f>IFERROR(VLOOKUP(F194,Mapping!$A$3:$C$51,3,FALSE),"")</f>
        <v>HI</v>
      </c>
      <c r="K194" s="67" t="str">
        <f>IFERROR(VLOOKUP(F194,Mapping!$A$3:$D$51,4,FALSE),"")</f>
        <v>IT</v>
      </c>
      <c r="L194" s="68"/>
      <c r="M194" s="78">
        <v>1</v>
      </c>
      <c r="N194" s="79">
        <v>44301</v>
      </c>
      <c r="O194" s="93"/>
    </row>
    <row r="195" spans="1:15" ht="14.25" customHeight="1" x14ac:dyDescent="0.2">
      <c r="A195" s="62" t="s">
        <v>310</v>
      </c>
      <c r="B195" s="125" t="str">
        <f t="shared" si="4"/>
        <v>Apr</v>
      </c>
      <c r="C195" s="64">
        <f t="shared" si="5"/>
        <v>16</v>
      </c>
      <c r="D195" s="75" t="s">
        <v>189</v>
      </c>
      <c r="E195" s="76">
        <v>2100003162</v>
      </c>
      <c r="F195" s="77" t="s">
        <v>23</v>
      </c>
      <c r="G195" s="63" t="s">
        <v>104</v>
      </c>
      <c r="H195" s="77" t="s">
        <v>112</v>
      </c>
      <c r="I195" s="63" t="str">
        <f>IFERROR(VLOOKUP(F195,Mapping!$A$3:$C$51,2,FALSE),"")</f>
        <v>No. of 11kV Poles</v>
      </c>
      <c r="J195" s="63" t="str">
        <f>IFERROR(VLOOKUP(F195,Mapping!$A$3:$C$51,3,FALSE),"")</f>
        <v>HI</v>
      </c>
      <c r="K195" s="67" t="str">
        <f>IFERROR(VLOOKUP(F195,Mapping!$A$3:$D$51,4,FALSE),"")</f>
        <v>IT</v>
      </c>
      <c r="L195" s="68"/>
      <c r="M195" s="78">
        <v>12</v>
      </c>
      <c r="N195" s="79">
        <v>44301</v>
      </c>
      <c r="O195" s="93"/>
    </row>
    <row r="196" spans="1:15" ht="14.25" customHeight="1" x14ac:dyDescent="0.2">
      <c r="A196" s="62" t="s">
        <v>310</v>
      </c>
      <c r="B196" s="125" t="str">
        <f t="shared" si="4"/>
        <v>Apr</v>
      </c>
      <c r="C196" s="64">
        <f t="shared" si="5"/>
        <v>16</v>
      </c>
      <c r="D196" s="75" t="s">
        <v>189</v>
      </c>
      <c r="E196" s="76">
        <v>2100003162</v>
      </c>
      <c r="F196" s="77" t="s">
        <v>23</v>
      </c>
      <c r="G196" s="63" t="s">
        <v>103</v>
      </c>
      <c r="H196" s="77" t="s">
        <v>112</v>
      </c>
      <c r="I196" s="63" t="str">
        <f>IFERROR(VLOOKUP(F196,Mapping!$A$3:$C$51,2,FALSE),"")</f>
        <v>No. of 11kV Poles</v>
      </c>
      <c r="J196" s="63" t="str">
        <f>IFERROR(VLOOKUP(F196,Mapping!$A$3:$C$51,3,FALSE),"")</f>
        <v>HI</v>
      </c>
      <c r="K196" s="67" t="str">
        <f>IFERROR(VLOOKUP(F196,Mapping!$A$3:$D$51,4,FALSE),"")</f>
        <v>IT</v>
      </c>
      <c r="L196" s="68"/>
      <c r="M196" s="78">
        <v>12</v>
      </c>
      <c r="N196" s="79">
        <v>44301</v>
      </c>
      <c r="O196" s="93"/>
    </row>
    <row r="197" spans="1:15" ht="14.25" customHeight="1" x14ac:dyDescent="0.2">
      <c r="A197" s="62" t="s">
        <v>310</v>
      </c>
      <c r="B197" s="125" t="str">
        <f t="shared" ref="B197:B260" si="6">TEXT($N197,"mmm")</f>
        <v>Apr</v>
      </c>
      <c r="C197" s="64">
        <f t="shared" ref="C197:C260" si="7">WEEKNUM($N197)</f>
        <v>16</v>
      </c>
      <c r="D197" s="75" t="s">
        <v>189</v>
      </c>
      <c r="E197" s="76">
        <v>2100003162</v>
      </c>
      <c r="F197" s="77" t="s">
        <v>45</v>
      </c>
      <c r="G197" s="63" t="s">
        <v>104</v>
      </c>
      <c r="H197" s="77" t="s">
        <v>112</v>
      </c>
      <c r="I197" s="63" t="str">
        <f>IFERROR(VLOOKUP(F197,Mapping!$A$3:$C$51,2,FALSE),"")</f>
        <v>No.of Poles</v>
      </c>
      <c r="J197" s="63" t="str">
        <f>IFERROR(VLOOKUP(F197,Mapping!$A$3:$C$51,3,FALSE),"")</f>
        <v>FR</v>
      </c>
      <c r="K197" s="67" t="str">
        <f>IFERROR(VLOOKUP(F197,Mapping!$A$3:$D$51,4,FALSE),"")</f>
        <v>MANUAL</v>
      </c>
      <c r="L197" s="68"/>
      <c r="M197" s="78">
        <v>8</v>
      </c>
      <c r="N197" s="79">
        <v>44301</v>
      </c>
      <c r="O197" s="93"/>
    </row>
    <row r="198" spans="1:15" ht="14.25" customHeight="1" x14ac:dyDescent="0.2">
      <c r="A198" s="62" t="s">
        <v>310</v>
      </c>
      <c r="B198" s="125" t="str">
        <f t="shared" si="6"/>
        <v>Apr</v>
      </c>
      <c r="C198" s="64">
        <f t="shared" si="7"/>
        <v>16</v>
      </c>
      <c r="D198" s="97" t="s">
        <v>190</v>
      </c>
      <c r="E198" s="76">
        <v>2100366774</v>
      </c>
      <c r="F198" s="77" t="s">
        <v>37</v>
      </c>
      <c r="G198" s="63" t="s">
        <v>104</v>
      </c>
      <c r="H198" s="77" t="s">
        <v>112</v>
      </c>
      <c r="I198" s="63" t="str">
        <f>IFERROR(VLOOKUP(F198,Mapping!$A$3:$C$51,2,FALSE),"")</f>
        <v>No. of LV Services</v>
      </c>
      <c r="J198" s="63" t="str">
        <f>IFERROR(VLOOKUP(F198,Mapping!$A$3:$C$51,3,FALSE),"")</f>
        <v>FR</v>
      </c>
      <c r="K198" s="67" t="str">
        <f>IFERROR(VLOOKUP(F198,Mapping!$A$3:$D$51,4,FALSE),"")</f>
        <v>MANUAL</v>
      </c>
      <c r="L198" s="68"/>
      <c r="M198" s="78">
        <v>3</v>
      </c>
      <c r="N198" s="79">
        <v>44302</v>
      </c>
      <c r="O198" s="93"/>
    </row>
    <row r="199" spans="1:15" ht="14.25" customHeight="1" x14ac:dyDescent="0.2">
      <c r="A199" s="62" t="s">
        <v>310</v>
      </c>
      <c r="B199" s="125" t="str">
        <f t="shared" si="6"/>
        <v>Apr</v>
      </c>
      <c r="C199" s="64">
        <f t="shared" si="7"/>
        <v>16</v>
      </c>
      <c r="D199" s="97" t="s">
        <v>190</v>
      </c>
      <c r="E199" s="76">
        <v>2100366774</v>
      </c>
      <c r="F199" s="77" t="s">
        <v>37</v>
      </c>
      <c r="G199" s="63" t="s">
        <v>103</v>
      </c>
      <c r="H199" s="77" t="s">
        <v>112</v>
      </c>
      <c r="I199" s="63" t="str">
        <f>IFERROR(VLOOKUP(F199,Mapping!$A$3:$C$51,2,FALSE),"")</f>
        <v>No. of LV Services</v>
      </c>
      <c r="J199" s="63" t="str">
        <f>IFERROR(VLOOKUP(F199,Mapping!$A$3:$C$51,3,FALSE),"")</f>
        <v>FR</v>
      </c>
      <c r="K199" s="67" t="str">
        <f>IFERROR(VLOOKUP(F199,Mapping!$A$3:$D$51,4,FALSE),"")</f>
        <v>MANUAL</v>
      </c>
      <c r="L199" s="68"/>
      <c r="M199" s="78">
        <v>2</v>
      </c>
      <c r="N199" s="79">
        <v>44302</v>
      </c>
      <c r="O199" s="93"/>
    </row>
    <row r="200" spans="1:15" ht="14.25" customHeight="1" x14ac:dyDescent="0.2">
      <c r="A200" s="62" t="s">
        <v>310</v>
      </c>
      <c r="B200" s="125" t="str">
        <f t="shared" si="6"/>
        <v>Apr</v>
      </c>
      <c r="C200" s="64">
        <f t="shared" si="7"/>
        <v>16</v>
      </c>
      <c r="D200" s="97" t="s">
        <v>190</v>
      </c>
      <c r="E200" s="76">
        <v>2100366774</v>
      </c>
      <c r="F200" s="77" t="s">
        <v>30</v>
      </c>
      <c r="G200" s="63" t="s">
        <v>103</v>
      </c>
      <c r="H200" s="77" t="s">
        <v>112</v>
      </c>
      <c r="I200" s="63" t="str">
        <f>IFERROR(VLOOKUP(F200,Mapping!$A$3:$C$51,2,FALSE),"")</f>
        <v>No. of LV Services</v>
      </c>
      <c r="J200" s="63" t="str">
        <f>IFERROR(VLOOKUP(F200,Mapping!$A$3:$C$51,3,FALSE),"")</f>
        <v>FR</v>
      </c>
      <c r="K200" s="67" t="str">
        <f>IFERROR(VLOOKUP(F200,Mapping!$A$3:$D$51,4,FALSE),"")</f>
        <v>MANUAL</v>
      </c>
      <c r="L200" s="68"/>
      <c r="M200" s="78">
        <v>2</v>
      </c>
      <c r="N200" s="79">
        <v>44302</v>
      </c>
      <c r="O200" s="93"/>
    </row>
    <row r="201" spans="1:15" ht="14.25" customHeight="1" x14ac:dyDescent="0.2">
      <c r="A201" s="62" t="s">
        <v>310</v>
      </c>
      <c r="B201" s="125" t="str">
        <f t="shared" si="6"/>
        <v>Apr</v>
      </c>
      <c r="C201" s="64">
        <f t="shared" si="7"/>
        <v>16</v>
      </c>
      <c r="D201" s="97" t="s">
        <v>190</v>
      </c>
      <c r="E201" s="76">
        <v>2100366774</v>
      </c>
      <c r="F201" s="77" t="s">
        <v>52</v>
      </c>
      <c r="G201" s="63" t="s">
        <v>104</v>
      </c>
      <c r="H201" s="77" t="s">
        <v>112</v>
      </c>
      <c r="I201" s="63" t="str">
        <f>IFERROR(VLOOKUP(F201,Mapping!$A$3:$C$51,2,FALSE),"")</f>
        <v>No. of OHL cutouts</v>
      </c>
      <c r="J201" s="63" t="str">
        <f>IFERROR(VLOOKUP(F201,Mapping!$A$3:$C$51,3,FALSE),"")</f>
        <v>FR</v>
      </c>
      <c r="K201" s="67" t="str">
        <f>IFERROR(VLOOKUP(F201,Mapping!$A$3:$D$51,4,FALSE),"")</f>
        <v>MANUAL</v>
      </c>
      <c r="L201" s="68"/>
      <c r="M201" s="78">
        <v>1</v>
      </c>
      <c r="N201" s="79">
        <v>44302</v>
      </c>
      <c r="O201" s="93"/>
    </row>
    <row r="202" spans="1:15" ht="14.25" customHeight="1" x14ac:dyDescent="0.2">
      <c r="A202" s="62" t="s">
        <v>310</v>
      </c>
      <c r="B202" s="125" t="str">
        <f t="shared" si="6"/>
        <v>Apr</v>
      </c>
      <c r="C202" s="64">
        <f t="shared" si="7"/>
        <v>16</v>
      </c>
      <c r="D202" s="98" t="s">
        <v>191</v>
      </c>
      <c r="E202" s="55">
        <v>2100674637</v>
      </c>
      <c r="F202" s="63" t="s">
        <v>38</v>
      </c>
      <c r="G202" s="63" t="s">
        <v>104</v>
      </c>
      <c r="H202" s="63" t="s">
        <v>111</v>
      </c>
      <c r="I202" s="63" t="str">
        <f>IFERROR(VLOOKUP(F202,Mapping!$A$3:$C$51,2,FALSE),"")</f>
        <v>No. of Link Boxes</v>
      </c>
      <c r="J202" s="63" t="str">
        <f>IFERROR(VLOOKUP(F202,Mapping!$A$3:$C$51,3,FALSE),"")</f>
        <v>FR</v>
      </c>
      <c r="K202" s="67" t="str">
        <f>IFERROR(VLOOKUP(F202,Mapping!$A$3:$D$51,4,FALSE),"")</f>
        <v>IT</v>
      </c>
      <c r="L202" s="68"/>
      <c r="M202" s="61">
        <v>1</v>
      </c>
      <c r="N202" s="90">
        <v>44299</v>
      </c>
      <c r="O202" s="72">
        <v>44299</v>
      </c>
    </row>
    <row r="203" spans="1:15" ht="14.25" customHeight="1" x14ac:dyDescent="0.2">
      <c r="A203" s="62" t="s">
        <v>310</v>
      </c>
      <c r="B203" s="125" t="str">
        <f t="shared" si="6"/>
        <v>Apr</v>
      </c>
      <c r="C203" s="64">
        <f t="shared" si="7"/>
        <v>16</v>
      </c>
      <c r="D203" s="98" t="s">
        <v>192</v>
      </c>
      <c r="E203" s="55">
        <v>2100842426</v>
      </c>
      <c r="F203" s="63" t="s">
        <v>38</v>
      </c>
      <c r="G203" s="63" t="s">
        <v>104</v>
      </c>
      <c r="H203" s="63" t="s">
        <v>111</v>
      </c>
      <c r="I203" s="63" t="str">
        <f>IFERROR(VLOOKUP(F203,Mapping!$A$3:$C$51,2,FALSE),"")</f>
        <v>No. of Link Boxes</v>
      </c>
      <c r="J203" s="63" t="str">
        <f>IFERROR(VLOOKUP(F203,Mapping!$A$3:$C$51,3,FALSE),"")</f>
        <v>FR</v>
      </c>
      <c r="K203" s="67" t="str">
        <f>IFERROR(VLOOKUP(F203,Mapping!$A$3:$D$51,4,FALSE),"")</f>
        <v>IT</v>
      </c>
      <c r="L203" s="68"/>
      <c r="M203" s="61">
        <v>1</v>
      </c>
      <c r="N203" s="90">
        <v>44300</v>
      </c>
      <c r="O203" s="72">
        <v>44300</v>
      </c>
    </row>
    <row r="204" spans="1:15" ht="14.25" customHeight="1" x14ac:dyDescent="0.2">
      <c r="A204" s="62" t="s">
        <v>310</v>
      </c>
      <c r="B204" s="125" t="str">
        <f t="shared" si="6"/>
        <v>Apr</v>
      </c>
      <c r="C204" s="64">
        <f t="shared" si="7"/>
        <v>17</v>
      </c>
      <c r="D204" s="98" t="s">
        <v>193</v>
      </c>
      <c r="E204" s="55">
        <v>2100726236</v>
      </c>
      <c r="F204" s="63" t="s">
        <v>38</v>
      </c>
      <c r="G204" s="63" t="s">
        <v>104</v>
      </c>
      <c r="H204" s="63" t="s">
        <v>111</v>
      </c>
      <c r="I204" s="63" t="str">
        <f>IFERROR(VLOOKUP(F204,Mapping!$A$3:$C$51,2,FALSE),"")</f>
        <v>No. of Link Boxes</v>
      </c>
      <c r="J204" s="63" t="str">
        <f>IFERROR(VLOOKUP(F204,Mapping!$A$3:$C$51,3,FALSE),"")</f>
        <v>FR</v>
      </c>
      <c r="K204" s="67" t="str">
        <f>IFERROR(VLOOKUP(F204,Mapping!$A$3:$D$51,4,FALSE),"")</f>
        <v>IT</v>
      </c>
      <c r="L204" s="68"/>
      <c r="M204" s="61">
        <v>1</v>
      </c>
      <c r="N204" s="90">
        <v>44306</v>
      </c>
      <c r="O204" s="72">
        <v>44306</v>
      </c>
    </row>
    <row r="205" spans="1:15" ht="14.25" customHeight="1" x14ac:dyDescent="0.2">
      <c r="A205" s="62" t="s">
        <v>310</v>
      </c>
      <c r="B205" s="125" t="str">
        <f t="shared" si="6"/>
        <v>Apr</v>
      </c>
      <c r="C205" s="64">
        <f t="shared" si="7"/>
        <v>17</v>
      </c>
      <c r="D205" s="98" t="s">
        <v>194</v>
      </c>
      <c r="E205" s="55">
        <v>2100842428</v>
      </c>
      <c r="F205" s="63" t="s">
        <v>38</v>
      </c>
      <c r="G205" s="63" t="s">
        <v>104</v>
      </c>
      <c r="H205" s="63" t="s">
        <v>111</v>
      </c>
      <c r="I205" s="63" t="str">
        <f>IFERROR(VLOOKUP(F205,Mapping!$A$3:$C$51,2,FALSE),"")</f>
        <v>No. of Link Boxes</v>
      </c>
      <c r="J205" s="63" t="str">
        <f>IFERROR(VLOOKUP(F205,Mapping!$A$3:$C$51,3,FALSE),"")</f>
        <v>FR</v>
      </c>
      <c r="K205" s="67" t="str">
        <f>IFERROR(VLOOKUP(F205,Mapping!$A$3:$D$51,4,FALSE),"")</f>
        <v>IT</v>
      </c>
      <c r="L205" s="68"/>
      <c r="M205" s="61">
        <v>1</v>
      </c>
      <c r="N205" s="90">
        <v>44307</v>
      </c>
      <c r="O205" s="72">
        <v>44307</v>
      </c>
    </row>
    <row r="206" spans="1:15" ht="14.25" customHeight="1" x14ac:dyDescent="0.2">
      <c r="A206" s="62" t="s">
        <v>310</v>
      </c>
      <c r="B206" s="125" t="str">
        <f t="shared" si="6"/>
        <v>Apr</v>
      </c>
      <c r="C206" s="64">
        <f t="shared" si="7"/>
        <v>17</v>
      </c>
      <c r="D206" s="98" t="s">
        <v>195</v>
      </c>
      <c r="E206" s="55">
        <v>2100842607</v>
      </c>
      <c r="F206" s="63" t="s">
        <v>38</v>
      </c>
      <c r="G206" s="63" t="s">
        <v>104</v>
      </c>
      <c r="H206" s="63" t="s">
        <v>111</v>
      </c>
      <c r="I206" s="63" t="str">
        <f>IFERROR(VLOOKUP(F206,Mapping!$A$3:$C$51,2,FALSE),"")</f>
        <v>No. of Link Boxes</v>
      </c>
      <c r="J206" s="63" t="str">
        <f>IFERROR(VLOOKUP(F206,Mapping!$A$3:$C$51,3,FALSE),"")</f>
        <v>FR</v>
      </c>
      <c r="K206" s="67" t="str">
        <f>IFERROR(VLOOKUP(F206,Mapping!$A$3:$D$51,4,FALSE),"")</f>
        <v>IT</v>
      </c>
      <c r="L206" s="68"/>
      <c r="M206" s="61">
        <v>1</v>
      </c>
      <c r="N206" s="90">
        <v>44308</v>
      </c>
      <c r="O206" s="72">
        <v>44308</v>
      </c>
    </row>
    <row r="207" spans="1:15" ht="14.25" customHeight="1" x14ac:dyDescent="0.2">
      <c r="A207" s="62" t="s">
        <v>310</v>
      </c>
      <c r="B207" s="125" t="str">
        <f t="shared" si="6"/>
        <v>Apr</v>
      </c>
      <c r="C207" s="64">
        <f t="shared" si="7"/>
        <v>17</v>
      </c>
      <c r="D207" s="98" t="s">
        <v>193</v>
      </c>
      <c r="E207" s="55">
        <v>2100726236</v>
      </c>
      <c r="F207" s="63" t="s">
        <v>38</v>
      </c>
      <c r="G207" s="63" t="s">
        <v>103</v>
      </c>
      <c r="H207" s="63" t="s">
        <v>111</v>
      </c>
      <c r="I207" s="63" t="str">
        <f>IFERROR(VLOOKUP(F207,Mapping!$A$3:$C$51,2,FALSE),"")</f>
        <v>No. of Link Boxes</v>
      </c>
      <c r="J207" s="63" t="str">
        <f>IFERROR(VLOOKUP(F207,Mapping!$A$3:$C$51,3,FALSE),"")</f>
        <v>FR</v>
      </c>
      <c r="K207" s="67" t="str">
        <f>IFERROR(VLOOKUP(F207,Mapping!$A$3:$D$51,4,FALSE),"")</f>
        <v>IT</v>
      </c>
      <c r="L207" s="68"/>
      <c r="M207" s="61">
        <v>1</v>
      </c>
      <c r="N207" s="90">
        <v>44306</v>
      </c>
      <c r="O207" s="72">
        <v>44306</v>
      </c>
    </row>
    <row r="208" spans="1:15" ht="14.25" customHeight="1" x14ac:dyDescent="0.2">
      <c r="A208" s="62" t="s">
        <v>310</v>
      </c>
      <c r="B208" s="125" t="str">
        <f t="shared" si="6"/>
        <v>Apr</v>
      </c>
      <c r="C208" s="64">
        <f t="shared" si="7"/>
        <v>17</v>
      </c>
      <c r="D208" s="98" t="s">
        <v>194</v>
      </c>
      <c r="E208" s="55">
        <v>2100842428</v>
      </c>
      <c r="F208" s="91" t="s">
        <v>38</v>
      </c>
      <c r="G208" s="63" t="s">
        <v>103</v>
      </c>
      <c r="H208" s="92" t="s">
        <v>111</v>
      </c>
      <c r="I208" s="63" t="str">
        <f>IFERROR(VLOOKUP(F208,Mapping!$A$3:$C$51,2,FALSE),"")</f>
        <v>No. of Link Boxes</v>
      </c>
      <c r="J208" s="63" t="str">
        <f>IFERROR(VLOOKUP(F208,Mapping!$A$3:$C$51,3,FALSE),"")</f>
        <v>FR</v>
      </c>
      <c r="K208" s="67" t="str">
        <f>IFERROR(VLOOKUP(F208,Mapping!$A$3:$D$51,4,FALSE),"")</f>
        <v>IT</v>
      </c>
      <c r="L208" s="68"/>
      <c r="M208" s="88">
        <v>1</v>
      </c>
      <c r="N208" s="72">
        <v>44307</v>
      </c>
      <c r="O208" s="72">
        <v>44307</v>
      </c>
    </row>
    <row r="209" spans="1:15" ht="14.25" customHeight="1" x14ac:dyDescent="0.2">
      <c r="A209" s="62" t="s">
        <v>310</v>
      </c>
      <c r="B209" s="125" t="str">
        <f t="shared" si="6"/>
        <v>Apr</v>
      </c>
      <c r="C209" s="64">
        <f t="shared" si="7"/>
        <v>17</v>
      </c>
      <c r="D209" s="98" t="s">
        <v>195</v>
      </c>
      <c r="E209" s="55">
        <v>2100842607</v>
      </c>
      <c r="F209" s="66" t="s">
        <v>38</v>
      </c>
      <c r="G209" s="63" t="s">
        <v>103</v>
      </c>
      <c r="H209" s="66" t="s">
        <v>111</v>
      </c>
      <c r="I209" s="63" t="str">
        <f>IFERROR(VLOOKUP(F209,Mapping!$A$3:$C$51,2,FALSE),"")</f>
        <v>No. of Link Boxes</v>
      </c>
      <c r="J209" s="63" t="str">
        <f>IFERROR(VLOOKUP(F209,Mapping!$A$3:$C$51,3,FALSE),"")</f>
        <v>FR</v>
      </c>
      <c r="K209" s="67" t="str">
        <f>IFERROR(VLOOKUP(F209,Mapping!$A$3:$D$51,4,FALSE),"")</f>
        <v>IT</v>
      </c>
      <c r="L209" s="68"/>
      <c r="M209" s="88">
        <v>1</v>
      </c>
      <c r="N209" s="72">
        <v>44308</v>
      </c>
      <c r="O209" s="72">
        <v>44308</v>
      </c>
    </row>
    <row r="210" spans="1:15" ht="14.25" customHeight="1" x14ac:dyDescent="0.2">
      <c r="A210" s="62" t="s">
        <v>310</v>
      </c>
      <c r="B210" s="125" t="str">
        <f t="shared" si="6"/>
        <v>Apr</v>
      </c>
      <c r="C210" s="64">
        <f t="shared" si="7"/>
        <v>17</v>
      </c>
      <c r="D210" s="75" t="s">
        <v>196</v>
      </c>
      <c r="E210" s="76">
        <v>2100560285</v>
      </c>
      <c r="F210" s="77" t="s">
        <v>52</v>
      </c>
      <c r="G210" s="63" t="s">
        <v>104</v>
      </c>
      <c r="H210" s="77" t="s">
        <v>112</v>
      </c>
      <c r="I210" s="63" t="str">
        <f>IFERROR(VLOOKUP(F210,Mapping!$A$3:$C$51,2,FALSE),"")</f>
        <v>No. of OHL cutouts</v>
      </c>
      <c r="J210" s="63" t="str">
        <f>IFERROR(VLOOKUP(F210,Mapping!$A$3:$C$51,3,FALSE),"")</f>
        <v>FR</v>
      </c>
      <c r="K210" s="67" t="str">
        <f>IFERROR(VLOOKUP(F210,Mapping!$A$3:$D$51,4,FALSE),"")</f>
        <v>MANUAL</v>
      </c>
      <c r="L210" s="68"/>
      <c r="M210" s="78">
        <v>8</v>
      </c>
      <c r="N210" s="79">
        <v>44305</v>
      </c>
      <c r="O210" s="93"/>
    </row>
    <row r="211" spans="1:15" ht="14.25" customHeight="1" x14ac:dyDescent="0.2">
      <c r="A211" s="62" t="s">
        <v>310</v>
      </c>
      <c r="B211" s="125" t="str">
        <f t="shared" si="6"/>
        <v>Apr</v>
      </c>
      <c r="C211" s="64">
        <f t="shared" si="7"/>
        <v>17</v>
      </c>
      <c r="D211" s="75" t="s">
        <v>196</v>
      </c>
      <c r="E211" s="76">
        <v>2100560285</v>
      </c>
      <c r="F211" s="77" t="s">
        <v>37</v>
      </c>
      <c r="G211" s="63" t="s">
        <v>103</v>
      </c>
      <c r="H211" s="77" t="s">
        <v>112</v>
      </c>
      <c r="I211" s="63" t="str">
        <f>IFERROR(VLOOKUP(F211,Mapping!$A$3:$C$51,2,FALSE),"")</f>
        <v>No. of LV Services</v>
      </c>
      <c r="J211" s="63" t="str">
        <f>IFERROR(VLOOKUP(F211,Mapping!$A$3:$C$51,3,FALSE),"")</f>
        <v>FR</v>
      </c>
      <c r="K211" s="67" t="str">
        <f>IFERROR(VLOOKUP(F211,Mapping!$A$3:$D$51,4,FALSE),"")</f>
        <v>MANUAL</v>
      </c>
      <c r="L211" s="68"/>
      <c r="M211" s="78">
        <v>2</v>
      </c>
      <c r="N211" s="79">
        <v>44305</v>
      </c>
      <c r="O211" s="93"/>
    </row>
    <row r="212" spans="1:15" ht="14.25" customHeight="1" x14ac:dyDescent="0.2">
      <c r="A212" s="62" t="s">
        <v>310</v>
      </c>
      <c r="B212" s="125" t="str">
        <f t="shared" si="6"/>
        <v>Apr</v>
      </c>
      <c r="C212" s="64">
        <f t="shared" si="7"/>
        <v>17</v>
      </c>
      <c r="D212" s="75" t="s">
        <v>197</v>
      </c>
      <c r="E212" s="76">
        <v>2100388906</v>
      </c>
      <c r="F212" s="77" t="s">
        <v>23</v>
      </c>
      <c r="G212" s="63" t="s">
        <v>104</v>
      </c>
      <c r="H212" s="77" t="s">
        <v>112</v>
      </c>
      <c r="I212" s="63" t="str">
        <f>IFERROR(VLOOKUP(F212,Mapping!$A$3:$C$51,2,FALSE),"")</f>
        <v>No. of 11kV Poles</v>
      </c>
      <c r="J212" s="63" t="str">
        <f>IFERROR(VLOOKUP(F212,Mapping!$A$3:$C$51,3,FALSE),"")</f>
        <v>HI</v>
      </c>
      <c r="K212" s="67" t="str">
        <f>IFERROR(VLOOKUP(F212,Mapping!$A$3:$D$51,4,FALSE),"")</f>
        <v>IT</v>
      </c>
      <c r="L212" s="68"/>
      <c r="M212" s="78">
        <v>3</v>
      </c>
      <c r="N212" s="79">
        <v>44305</v>
      </c>
      <c r="O212" s="93">
        <v>44307</v>
      </c>
    </row>
    <row r="213" spans="1:15" ht="14.25" customHeight="1" x14ac:dyDescent="0.2">
      <c r="A213" s="62" t="s">
        <v>310</v>
      </c>
      <c r="B213" s="125" t="str">
        <f t="shared" si="6"/>
        <v>Apr</v>
      </c>
      <c r="C213" s="64">
        <f t="shared" si="7"/>
        <v>17</v>
      </c>
      <c r="D213" s="75" t="s">
        <v>197</v>
      </c>
      <c r="E213" s="76">
        <v>2100388906</v>
      </c>
      <c r="F213" s="77" t="s">
        <v>23</v>
      </c>
      <c r="G213" s="63" t="s">
        <v>103</v>
      </c>
      <c r="H213" s="77" t="s">
        <v>112</v>
      </c>
      <c r="I213" s="63" t="str">
        <f>IFERROR(VLOOKUP(F213,Mapping!$A$3:$C$51,2,FALSE),"")</f>
        <v>No. of 11kV Poles</v>
      </c>
      <c r="J213" s="63" t="str">
        <f>IFERROR(VLOOKUP(F213,Mapping!$A$3:$C$51,3,FALSE),"")</f>
        <v>HI</v>
      </c>
      <c r="K213" s="67" t="str">
        <f>IFERROR(VLOOKUP(F213,Mapping!$A$3:$D$51,4,FALSE),"")</f>
        <v>IT</v>
      </c>
      <c r="L213" s="68"/>
      <c r="M213" s="78">
        <v>3</v>
      </c>
      <c r="N213" s="79">
        <v>44305</v>
      </c>
      <c r="O213" s="93">
        <v>44307</v>
      </c>
    </row>
    <row r="214" spans="1:15" ht="14.25" customHeight="1" x14ac:dyDescent="0.2">
      <c r="A214" s="62" t="s">
        <v>310</v>
      </c>
      <c r="B214" s="125" t="str">
        <f t="shared" si="6"/>
        <v>Apr</v>
      </c>
      <c r="C214" s="64">
        <f t="shared" si="7"/>
        <v>17</v>
      </c>
      <c r="D214" s="75" t="s">
        <v>197</v>
      </c>
      <c r="E214" s="76">
        <v>2100388906</v>
      </c>
      <c r="F214" s="77" t="s">
        <v>45</v>
      </c>
      <c r="G214" s="63" t="s">
        <v>104</v>
      </c>
      <c r="H214" s="77" t="s">
        <v>112</v>
      </c>
      <c r="I214" s="63" t="str">
        <f>IFERROR(VLOOKUP(F214,Mapping!$A$3:$C$51,2,FALSE),"")</f>
        <v>No.of Poles</v>
      </c>
      <c r="J214" s="63" t="str">
        <f>IFERROR(VLOOKUP(F214,Mapping!$A$3:$C$51,3,FALSE),"")</f>
        <v>FR</v>
      </c>
      <c r="K214" s="67" t="str">
        <f>IFERROR(VLOOKUP(F214,Mapping!$A$3:$D$51,4,FALSE),"")</f>
        <v>MANUAL</v>
      </c>
      <c r="L214" s="68"/>
      <c r="M214" s="78">
        <v>1</v>
      </c>
      <c r="N214" s="79">
        <v>44305</v>
      </c>
      <c r="O214" s="93">
        <v>44307</v>
      </c>
    </row>
    <row r="215" spans="1:15" ht="14.25" customHeight="1" x14ac:dyDescent="0.2">
      <c r="A215" s="62" t="s">
        <v>310</v>
      </c>
      <c r="B215" s="125" t="str">
        <f t="shared" si="6"/>
        <v>Apr</v>
      </c>
      <c r="C215" s="64">
        <f t="shared" si="7"/>
        <v>17</v>
      </c>
      <c r="D215" s="75" t="s">
        <v>198</v>
      </c>
      <c r="E215" s="76">
        <v>2100247343</v>
      </c>
      <c r="F215" s="77" t="s">
        <v>25</v>
      </c>
      <c r="G215" s="63" t="s">
        <v>104</v>
      </c>
      <c r="H215" s="77" t="s">
        <v>112</v>
      </c>
      <c r="I215" s="63" t="str">
        <f>IFERROR(VLOOKUP(F215,Mapping!$A$3:$C$51,2,FALSE),"")</f>
        <v>No. of LV Poles</v>
      </c>
      <c r="J215" s="63" t="str">
        <f>IFERROR(VLOOKUP(F215,Mapping!$A$3:$C$51,3,FALSE),"")</f>
        <v>HI</v>
      </c>
      <c r="K215" s="67" t="str">
        <f>IFERROR(VLOOKUP(F215,Mapping!$A$3:$D$51,4,FALSE),"")</f>
        <v>IT</v>
      </c>
      <c r="L215" s="68"/>
      <c r="M215" s="78">
        <v>1</v>
      </c>
      <c r="N215" s="79">
        <v>44306</v>
      </c>
      <c r="O215" s="93"/>
    </row>
    <row r="216" spans="1:15" ht="14.25" customHeight="1" x14ac:dyDescent="0.2">
      <c r="A216" s="62" t="s">
        <v>310</v>
      </c>
      <c r="B216" s="125" t="str">
        <f t="shared" si="6"/>
        <v>Apr</v>
      </c>
      <c r="C216" s="64">
        <f t="shared" si="7"/>
        <v>17</v>
      </c>
      <c r="D216" s="75" t="s">
        <v>198</v>
      </c>
      <c r="E216" s="76">
        <v>2100247343</v>
      </c>
      <c r="F216" s="77" t="s">
        <v>25</v>
      </c>
      <c r="G216" s="63" t="s">
        <v>103</v>
      </c>
      <c r="H216" s="77" t="s">
        <v>112</v>
      </c>
      <c r="I216" s="63" t="str">
        <f>IFERROR(VLOOKUP(F216,Mapping!$A$3:$C$51,2,FALSE),"")</f>
        <v>No. of LV Poles</v>
      </c>
      <c r="J216" s="63" t="str">
        <f>IFERROR(VLOOKUP(F216,Mapping!$A$3:$C$51,3,FALSE),"")</f>
        <v>HI</v>
      </c>
      <c r="K216" s="67" t="str">
        <f>IFERROR(VLOOKUP(F216,Mapping!$A$3:$D$51,4,FALSE),"")</f>
        <v>IT</v>
      </c>
      <c r="L216" s="68"/>
      <c r="M216" s="78">
        <v>1</v>
      </c>
      <c r="N216" s="79">
        <v>44306</v>
      </c>
      <c r="O216" s="93"/>
    </row>
    <row r="217" spans="1:15" ht="14.25" customHeight="1" x14ac:dyDescent="0.2">
      <c r="A217" s="62" t="s">
        <v>310</v>
      </c>
      <c r="B217" s="125" t="str">
        <f t="shared" si="6"/>
        <v>Apr</v>
      </c>
      <c r="C217" s="64">
        <f t="shared" si="7"/>
        <v>17</v>
      </c>
      <c r="D217" s="75" t="s">
        <v>198</v>
      </c>
      <c r="E217" s="76">
        <v>2100247343</v>
      </c>
      <c r="F217" s="77" t="s">
        <v>23</v>
      </c>
      <c r="G217" s="63" t="s">
        <v>104</v>
      </c>
      <c r="H217" s="77" t="s">
        <v>112</v>
      </c>
      <c r="I217" s="63" t="str">
        <f>IFERROR(VLOOKUP(F217,Mapping!$A$3:$C$51,2,FALSE),"")</f>
        <v>No. of 11kV Poles</v>
      </c>
      <c r="J217" s="63" t="str">
        <f>IFERROR(VLOOKUP(F217,Mapping!$A$3:$C$51,3,FALSE),"")</f>
        <v>HI</v>
      </c>
      <c r="K217" s="67" t="str">
        <f>IFERROR(VLOOKUP(F217,Mapping!$A$3:$D$51,4,FALSE),"")</f>
        <v>IT</v>
      </c>
      <c r="L217" s="68"/>
      <c r="M217" s="78">
        <v>1</v>
      </c>
      <c r="N217" s="79">
        <v>44306</v>
      </c>
      <c r="O217" s="93"/>
    </row>
    <row r="218" spans="1:15" ht="14.25" customHeight="1" x14ac:dyDescent="0.2">
      <c r="A218" s="62" t="s">
        <v>310</v>
      </c>
      <c r="B218" s="125" t="str">
        <f t="shared" si="6"/>
        <v>Apr</v>
      </c>
      <c r="C218" s="64">
        <f t="shared" si="7"/>
        <v>17</v>
      </c>
      <c r="D218" s="75" t="s">
        <v>198</v>
      </c>
      <c r="E218" s="76">
        <v>2100247343</v>
      </c>
      <c r="F218" s="77" t="s">
        <v>23</v>
      </c>
      <c r="G218" s="63" t="s">
        <v>103</v>
      </c>
      <c r="H218" s="77" t="s">
        <v>112</v>
      </c>
      <c r="I218" s="63" t="str">
        <f>IFERROR(VLOOKUP(F218,Mapping!$A$3:$C$51,2,FALSE),"")</f>
        <v>No. of 11kV Poles</v>
      </c>
      <c r="J218" s="63" t="str">
        <f>IFERROR(VLOOKUP(F218,Mapping!$A$3:$C$51,3,FALSE),"")</f>
        <v>HI</v>
      </c>
      <c r="K218" s="67" t="str">
        <f>IFERROR(VLOOKUP(F218,Mapping!$A$3:$D$51,4,FALSE),"")</f>
        <v>IT</v>
      </c>
      <c r="L218" s="68"/>
      <c r="M218" s="78">
        <v>1</v>
      </c>
      <c r="N218" s="79">
        <v>44306</v>
      </c>
      <c r="O218" s="93"/>
    </row>
    <row r="219" spans="1:15" ht="14.25" customHeight="1" x14ac:dyDescent="0.2">
      <c r="A219" s="62" t="s">
        <v>310</v>
      </c>
      <c r="B219" s="125" t="str">
        <f t="shared" si="6"/>
        <v>Apr</v>
      </c>
      <c r="C219" s="64">
        <f t="shared" si="7"/>
        <v>17</v>
      </c>
      <c r="D219" s="75" t="s">
        <v>198</v>
      </c>
      <c r="E219" s="76">
        <v>2100247343</v>
      </c>
      <c r="F219" s="77" t="s">
        <v>51</v>
      </c>
      <c r="G219" s="63" t="s">
        <v>104</v>
      </c>
      <c r="H219" s="77" t="s">
        <v>112</v>
      </c>
      <c r="I219" s="63" t="str">
        <f>IFERROR(VLOOKUP(F219,Mapping!$A$3:$C$51,2,FALSE),"")</f>
        <v>No.of Poles</v>
      </c>
      <c r="J219" s="63" t="str">
        <f>IFERROR(VLOOKUP(F219,Mapping!$A$3:$C$51,3,FALSE),"")</f>
        <v>FR</v>
      </c>
      <c r="K219" s="67" t="str">
        <f>IFERROR(VLOOKUP(F219,Mapping!$A$3:$D$51,4,FALSE),"")</f>
        <v>MANUAL</v>
      </c>
      <c r="L219" s="68"/>
      <c r="M219" s="78">
        <v>1</v>
      </c>
      <c r="N219" s="79">
        <v>44306</v>
      </c>
      <c r="O219" s="93"/>
    </row>
    <row r="220" spans="1:15" ht="14.25" customHeight="1" x14ac:dyDescent="0.2">
      <c r="A220" s="62" t="s">
        <v>310</v>
      </c>
      <c r="B220" s="125" t="str">
        <f t="shared" si="6"/>
        <v>Apr</v>
      </c>
      <c r="C220" s="64">
        <f t="shared" si="7"/>
        <v>17</v>
      </c>
      <c r="D220" s="75" t="s">
        <v>198</v>
      </c>
      <c r="E220" s="76">
        <v>2100247343</v>
      </c>
      <c r="F220" s="77" t="s">
        <v>31</v>
      </c>
      <c r="G220" s="63" t="s">
        <v>103</v>
      </c>
      <c r="H220" s="77" t="s">
        <v>112</v>
      </c>
      <c r="I220" s="63" t="str">
        <f>IFERROR(VLOOKUP(F220,Mapping!$A$3:$C$51,2,FALSE),"")</f>
        <v>km of LV Cable</v>
      </c>
      <c r="J220" s="63" t="str">
        <f>IFERROR(VLOOKUP(F220,Mapping!$A$3:$C$51,3,FALSE),"")</f>
        <v>FR</v>
      </c>
      <c r="K220" s="67" t="str">
        <f>IFERROR(VLOOKUP(F220,Mapping!$A$3:$D$51,4,FALSE),"")</f>
        <v>IT</v>
      </c>
      <c r="L220" s="68"/>
      <c r="M220" s="78">
        <v>8.5000000000000006E-2</v>
      </c>
      <c r="N220" s="79">
        <v>44306</v>
      </c>
      <c r="O220" s="93"/>
    </row>
    <row r="221" spans="1:15" ht="14.25" customHeight="1" x14ac:dyDescent="0.2">
      <c r="A221" s="62" t="s">
        <v>310</v>
      </c>
      <c r="B221" s="125" t="str">
        <f t="shared" si="6"/>
        <v>Apr</v>
      </c>
      <c r="C221" s="64">
        <f t="shared" si="7"/>
        <v>17</v>
      </c>
      <c r="D221" s="75" t="s">
        <v>198</v>
      </c>
      <c r="E221" s="76">
        <v>2100247343</v>
      </c>
      <c r="F221" s="77" t="s">
        <v>31</v>
      </c>
      <c r="G221" s="63" t="s">
        <v>104</v>
      </c>
      <c r="H221" s="77" t="s">
        <v>112</v>
      </c>
      <c r="I221" s="63" t="str">
        <f>IFERROR(VLOOKUP(F221,Mapping!$A$3:$C$51,2,FALSE),"")</f>
        <v>km of LV Cable</v>
      </c>
      <c r="J221" s="63" t="str">
        <f>IFERROR(VLOOKUP(F221,Mapping!$A$3:$C$51,3,FALSE),"")</f>
        <v>FR</v>
      </c>
      <c r="K221" s="67" t="str">
        <f>IFERROR(VLOOKUP(F221,Mapping!$A$3:$D$51,4,FALSE),"")</f>
        <v>IT</v>
      </c>
      <c r="L221" s="68"/>
      <c r="M221" s="78">
        <v>8.5000000000000006E-2</v>
      </c>
      <c r="N221" s="79">
        <v>44306</v>
      </c>
      <c r="O221" s="93"/>
    </row>
    <row r="222" spans="1:15" ht="14.25" customHeight="1" x14ac:dyDescent="0.2">
      <c r="A222" s="62" t="s">
        <v>310</v>
      </c>
      <c r="B222" s="125" t="str">
        <f t="shared" si="6"/>
        <v>Apr</v>
      </c>
      <c r="C222" s="64">
        <f t="shared" si="7"/>
        <v>18</v>
      </c>
      <c r="D222" s="98" t="s">
        <v>199</v>
      </c>
      <c r="E222" s="55">
        <v>2100723218</v>
      </c>
      <c r="F222" s="66" t="s">
        <v>38</v>
      </c>
      <c r="G222" s="63" t="s">
        <v>104</v>
      </c>
      <c r="H222" s="66" t="s">
        <v>111</v>
      </c>
      <c r="I222" s="63" t="str">
        <f>IFERROR(VLOOKUP(F222,Mapping!$A$3:$C$51,2,FALSE),"")</f>
        <v>No. of Link Boxes</v>
      </c>
      <c r="J222" s="63" t="str">
        <f>IFERROR(VLOOKUP(F222,Mapping!$A$3:$C$51,3,FALSE),"")</f>
        <v>FR</v>
      </c>
      <c r="K222" s="67" t="str">
        <f>IFERROR(VLOOKUP(F222,Mapping!$A$3:$D$51,4,FALSE),"")</f>
        <v>IT</v>
      </c>
      <c r="L222" s="68"/>
      <c r="M222" s="88">
        <v>1</v>
      </c>
      <c r="N222" s="72">
        <v>44314</v>
      </c>
      <c r="O222" s="72">
        <v>44314</v>
      </c>
    </row>
    <row r="223" spans="1:15" ht="14.25" customHeight="1" x14ac:dyDescent="0.2">
      <c r="A223" s="62" t="s">
        <v>310</v>
      </c>
      <c r="B223" s="125" t="str">
        <f t="shared" si="6"/>
        <v>Apr</v>
      </c>
      <c r="C223" s="64">
        <f t="shared" si="7"/>
        <v>18</v>
      </c>
      <c r="D223" s="98" t="s">
        <v>199</v>
      </c>
      <c r="E223" s="55">
        <v>2100723218</v>
      </c>
      <c r="F223" s="66" t="s">
        <v>38</v>
      </c>
      <c r="G223" s="63" t="s">
        <v>103</v>
      </c>
      <c r="H223" s="66" t="s">
        <v>111</v>
      </c>
      <c r="I223" s="63" t="str">
        <f>IFERROR(VLOOKUP(F223,Mapping!$A$3:$C$51,2,FALSE),"")</f>
        <v>No. of Link Boxes</v>
      </c>
      <c r="J223" s="63" t="str">
        <f>IFERROR(VLOOKUP(F223,Mapping!$A$3:$C$51,3,FALSE),"")</f>
        <v>FR</v>
      </c>
      <c r="K223" s="67" t="str">
        <f>IFERROR(VLOOKUP(F223,Mapping!$A$3:$D$51,4,FALSE),"")</f>
        <v>IT</v>
      </c>
      <c r="L223" s="68"/>
      <c r="M223" s="88">
        <v>1</v>
      </c>
      <c r="N223" s="72">
        <v>44314</v>
      </c>
      <c r="O223" s="72">
        <v>44314</v>
      </c>
    </row>
    <row r="224" spans="1:15" ht="14.25" customHeight="1" x14ac:dyDescent="0.2">
      <c r="A224" s="62" t="s">
        <v>310</v>
      </c>
      <c r="B224" s="125" t="str">
        <f t="shared" si="6"/>
        <v>Apr</v>
      </c>
      <c r="C224" s="64">
        <f t="shared" si="7"/>
        <v>18</v>
      </c>
      <c r="D224" s="75" t="s">
        <v>200</v>
      </c>
      <c r="E224" s="76">
        <v>2100003162</v>
      </c>
      <c r="F224" s="77" t="s">
        <v>23</v>
      </c>
      <c r="G224" s="63" t="s">
        <v>104</v>
      </c>
      <c r="H224" s="77" t="s">
        <v>112</v>
      </c>
      <c r="I224" s="63" t="str">
        <f>IFERROR(VLOOKUP(F224,Mapping!$A$3:$C$51,2,FALSE),"")</f>
        <v>No. of 11kV Poles</v>
      </c>
      <c r="J224" s="63" t="str">
        <f>IFERROR(VLOOKUP(F224,Mapping!$A$3:$C$51,3,FALSE),"")</f>
        <v>HI</v>
      </c>
      <c r="K224" s="67" t="str">
        <f>IFERROR(VLOOKUP(F224,Mapping!$A$3:$D$51,4,FALSE),"")</f>
        <v>IT</v>
      </c>
      <c r="L224" s="68"/>
      <c r="M224" s="78">
        <v>3</v>
      </c>
      <c r="N224" s="79">
        <v>44315</v>
      </c>
      <c r="O224" s="93"/>
    </row>
    <row r="225" spans="1:15" ht="14.25" customHeight="1" x14ac:dyDescent="0.2">
      <c r="A225" s="62" t="s">
        <v>310</v>
      </c>
      <c r="B225" s="125" t="str">
        <f t="shared" si="6"/>
        <v>Apr</v>
      </c>
      <c r="C225" s="64">
        <f t="shared" si="7"/>
        <v>18</v>
      </c>
      <c r="D225" s="75" t="s">
        <v>200</v>
      </c>
      <c r="E225" s="76">
        <v>2100003162</v>
      </c>
      <c r="F225" s="77" t="s">
        <v>23</v>
      </c>
      <c r="G225" s="63" t="s">
        <v>103</v>
      </c>
      <c r="H225" s="77" t="s">
        <v>112</v>
      </c>
      <c r="I225" s="63" t="str">
        <f>IFERROR(VLOOKUP(F225,Mapping!$A$3:$C$51,2,FALSE),"")</f>
        <v>No. of 11kV Poles</v>
      </c>
      <c r="J225" s="63" t="str">
        <f>IFERROR(VLOOKUP(F225,Mapping!$A$3:$C$51,3,FALSE),"")</f>
        <v>HI</v>
      </c>
      <c r="K225" s="67" t="str">
        <f>IFERROR(VLOOKUP(F225,Mapping!$A$3:$D$51,4,FALSE),"")</f>
        <v>IT</v>
      </c>
      <c r="L225" s="68"/>
      <c r="M225" s="78">
        <v>3</v>
      </c>
      <c r="N225" s="79">
        <v>44315</v>
      </c>
      <c r="O225" s="93"/>
    </row>
    <row r="226" spans="1:15" ht="14.25" customHeight="1" x14ac:dyDescent="0.2">
      <c r="A226" s="62" t="s">
        <v>310</v>
      </c>
      <c r="B226" s="125" t="str">
        <f t="shared" si="6"/>
        <v>Apr</v>
      </c>
      <c r="C226" s="64">
        <f t="shared" si="7"/>
        <v>18</v>
      </c>
      <c r="D226" s="75" t="s">
        <v>201</v>
      </c>
      <c r="E226" s="76">
        <v>2100003162</v>
      </c>
      <c r="F226" s="77" t="s">
        <v>23</v>
      </c>
      <c r="G226" s="63" t="s">
        <v>104</v>
      </c>
      <c r="H226" s="77" t="s">
        <v>112</v>
      </c>
      <c r="I226" s="63" t="str">
        <f>IFERROR(VLOOKUP(F226,Mapping!$A$3:$C$51,2,FALSE),"")</f>
        <v>No. of 11kV Poles</v>
      </c>
      <c r="J226" s="63" t="str">
        <f>IFERROR(VLOOKUP(F226,Mapping!$A$3:$C$51,3,FALSE),"")</f>
        <v>HI</v>
      </c>
      <c r="K226" s="67" t="str">
        <f>IFERROR(VLOOKUP(F226,Mapping!$A$3:$D$51,4,FALSE),"")</f>
        <v>IT</v>
      </c>
      <c r="L226" s="68"/>
      <c r="M226" s="78">
        <v>3</v>
      </c>
      <c r="N226" s="79">
        <v>44315</v>
      </c>
      <c r="O226" s="93"/>
    </row>
    <row r="227" spans="1:15" ht="14.25" customHeight="1" x14ac:dyDescent="0.2">
      <c r="A227" s="62" t="s">
        <v>310</v>
      </c>
      <c r="B227" s="125" t="str">
        <f t="shared" si="6"/>
        <v>Apr</v>
      </c>
      <c r="C227" s="64">
        <f t="shared" si="7"/>
        <v>18</v>
      </c>
      <c r="D227" s="75" t="s">
        <v>201</v>
      </c>
      <c r="E227" s="76">
        <v>2100003162</v>
      </c>
      <c r="F227" s="77" t="s">
        <v>23</v>
      </c>
      <c r="G227" s="63" t="s">
        <v>103</v>
      </c>
      <c r="H227" s="77" t="s">
        <v>112</v>
      </c>
      <c r="I227" s="63" t="str">
        <f>IFERROR(VLOOKUP(F227,Mapping!$A$3:$C$51,2,FALSE),"")</f>
        <v>No. of 11kV Poles</v>
      </c>
      <c r="J227" s="63" t="str">
        <f>IFERROR(VLOOKUP(F227,Mapping!$A$3:$C$51,3,FALSE),"")</f>
        <v>HI</v>
      </c>
      <c r="K227" s="67" t="str">
        <f>IFERROR(VLOOKUP(F227,Mapping!$A$3:$D$51,4,FALSE),"")</f>
        <v>IT</v>
      </c>
      <c r="L227" s="68"/>
      <c r="M227" s="78">
        <v>3</v>
      </c>
      <c r="N227" s="79">
        <v>44315</v>
      </c>
      <c r="O227" s="93"/>
    </row>
    <row r="228" spans="1:15" ht="14.25" customHeight="1" x14ac:dyDescent="0.2">
      <c r="A228" s="62" t="s">
        <v>310</v>
      </c>
      <c r="B228" s="125" t="str">
        <f t="shared" si="6"/>
        <v>Apr</v>
      </c>
      <c r="C228" s="64">
        <f t="shared" si="7"/>
        <v>18</v>
      </c>
      <c r="D228" s="75" t="s">
        <v>201</v>
      </c>
      <c r="E228" s="76">
        <v>2100003162</v>
      </c>
      <c r="F228" s="77" t="s">
        <v>45</v>
      </c>
      <c r="G228" s="63" t="s">
        <v>104</v>
      </c>
      <c r="H228" s="77" t="s">
        <v>112</v>
      </c>
      <c r="I228" s="63" t="str">
        <f>IFERROR(VLOOKUP(F228,Mapping!$A$3:$C$51,2,FALSE),"")</f>
        <v>No.of Poles</v>
      </c>
      <c r="J228" s="63" t="str">
        <f>IFERROR(VLOOKUP(F228,Mapping!$A$3:$C$51,3,FALSE),"")</f>
        <v>FR</v>
      </c>
      <c r="K228" s="67" t="str">
        <f>IFERROR(VLOOKUP(F228,Mapping!$A$3:$D$51,4,FALSE),"")</f>
        <v>MANUAL</v>
      </c>
      <c r="L228" s="68"/>
      <c r="M228" s="78">
        <v>1</v>
      </c>
      <c r="N228" s="79">
        <v>44315</v>
      </c>
      <c r="O228" s="93"/>
    </row>
    <row r="229" spans="1:15" ht="14.25" customHeight="1" x14ac:dyDescent="0.2">
      <c r="A229" s="62" t="s">
        <v>310</v>
      </c>
      <c r="B229" s="125" t="str">
        <f t="shared" si="6"/>
        <v>May</v>
      </c>
      <c r="C229" s="64">
        <f t="shared" si="7"/>
        <v>19</v>
      </c>
      <c r="D229" s="98" t="s">
        <v>202</v>
      </c>
      <c r="E229" s="55">
        <v>2100833452</v>
      </c>
      <c r="F229" s="66" t="s">
        <v>38</v>
      </c>
      <c r="G229" s="63" t="s">
        <v>104</v>
      </c>
      <c r="H229" s="66" t="s">
        <v>111</v>
      </c>
      <c r="I229" s="63" t="str">
        <f>IFERROR(VLOOKUP(F229,Mapping!$A$3:$C$51,2,FALSE),"")</f>
        <v>No. of Link Boxes</v>
      </c>
      <c r="J229" s="63" t="str">
        <f>IFERROR(VLOOKUP(F229,Mapping!$A$3:$C$51,3,FALSE),"")</f>
        <v>FR</v>
      </c>
      <c r="K229" s="67" t="str">
        <f>IFERROR(VLOOKUP(F229,Mapping!$A$3:$D$51,4,FALSE),"")</f>
        <v>IT</v>
      </c>
      <c r="L229" s="68"/>
      <c r="M229" s="88">
        <v>1</v>
      </c>
      <c r="N229" s="72">
        <v>44322</v>
      </c>
      <c r="O229" s="106">
        <v>44322</v>
      </c>
    </row>
    <row r="230" spans="1:15" ht="14.25" customHeight="1" x14ac:dyDescent="0.2">
      <c r="A230" s="62" t="s">
        <v>310</v>
      </c>
      <c r="B230" s="125" t="str">
        <f t="shared" si="6"/>
        <v>May</v>
      </c>
      <c r="C230" s="64">
        <f t="shared" si="7"/>
        <v>19</v>
      </c>
      <c r="D230" s="98" t="s">
        <v>202</v>
      </c>
      <c r="E230" s="55">
        <v>2100833452</v>
      </c>
      <c r="F230" s="66" t="s">
        <v>38</v>
      </c>
      <c r="G230" s="63" t="s">
        <v>104</v>
      </c>
      <c r="H230" s="66" t="s">
        <v>111</v>
      </c>
      <c r="I230" s="63" t="str">
        <f>IFERROR(VLOOKUP(F230,Mapping!$A$3:$C$51,2,FALSE),"")</f>
        <v>No. of Link Boxes</v>
      </c>
      <c r="J230" s="63" t="str">
        <f>IFERROR(VLOOKUP(F230,Mapping!$A$3:$C$51,3,FALSE),"")</f>
        <v>FR</v>
      </c>
      <c r="K230" s="67" t="str">
        <f>IFERROR(VLOOKUP(F230,Mapping!$A$3:$D$51,4,FALSE),"")</f>
        <v>IT</v>
      </c>
      <c r="L230" s="68"/>
      <c r="M230" s="88">
        <v>1</v>
      </c>
      <c r="N230" s="107">
        <v>44322</v>
      </c>
      <c r="O230" s="108">
        <v>44322</v>
      </c>
    </row>
    <row r="231" spans="1:15" ht="14.25" customHeight="1" x14ac:dyDescent="0.2">
      <c r="A231" s="62" t="s">
        <v>310</v>
      </c>
      <c r="B231" s="125" t="str">
        <f t="shared" si="6"/>
        <v>Apr</v>
      </c>
      <c r="C231" s="64">
        <f t="shared" si="7"/>
        <v>17</v>
      </c>
      <c r="D231" s="75" t="s">
        <v>203</v>
      </c>
      <c r="E231" s="61">
        <v>2100408751</v>
      </c>
      <c r="F231" s="77" t="s">
        <v>8</v>
      </c>
      <c r="G231" s="63" t="s">
        <v>104</v>
      </c>
      <c r="H231" s="76" t="s">
        <v>111</v>
      </c>
      <c r="I231" s="63" t="str">
        <f>IFERROR(VLOOKUP(F231,Mapping!$A$3:$C$51,2,FALSE),"")</f>
        <v>No. of 11kV RMU</v>
      </c>
      <c r="J231" s="63" t="str">
        <f>IFERROR(VLOOKUP(F231,Mapping!$A$3:$C$51,3,FALSE),"")</f>
        <v>HI</v>
      </c>
      <c r="K231" s="67" t="str">
        <f>IFERROR(VLOOKUP(F231,Mapping!$A$3:$D$51,4,FALSE),"")</f>
        <v>IT</v>
      </c>
      <c r="L231" s="63"/>
      <c r="M231" s="76">
        <v>1</v>
      </c>
      <c r="N231" s="70">
        <v>44306</v>
      </c>
      <c r="O231" s="95"/>
    </row>
    <row r="232" spans="1:15" ht="14.25" customHeight="1" x14ac:dyDescent="0.2">
      <c r="A232" s="62" t="s">
        <v>310</v>
      </c>
      <c r="B232" s="125" t="str">
        <f t="shared" si="6"/>
        <v>Apr</v>
      </c>
      <c r="C232" s="64">
        <f t="shared" si="7"/>
        <v>17</v>
      </c>
      <c r="D232" s="75" t="s">
        <v>203</v>
      </c>
      <c r="E232" s="61">
        <v>2100408751</v>
      </c>
      <c r="F232" s="63" t="s">
        <v>8</v>
      </c>
      <c r="G232" s="63" t="s">
        <v>103</v>
      </c>
      <c r="H232" s="61" t="s">
        <v>111</v>
      </c>
      <c r="I232" s="63" t="str">
        <f>IFERROR(VLOOKUP(F232,Mapping!$A$3:$C$51,2,FALSE),"")</f>
        <v>No. of 11kV RMU</v>
      </c>
      <c r="J232" s="63" t="str">
        <f>IFERROR(VLOOKUP(F232,Mapping!$A$3:$C$51,3,FALSE),"")</f>
        <v>HI</v>
      </c>
      <c r="K232" s="67" t="str">
        <f>IFERROR(VLOOKUP(F232,Mapping!$A$3:$D$51,4,FALSE),"")</f>
        <v>IT</v>
      </c>
      <c r="L232" s="63"/>
      <c r="M232" s="61">
        <v>1</v>
      </c>
      <c r="N232" s="70">
        <v>44306</v>
      </c>
      <c r="O232" s="95"/>
    </row>
    <row r="233" spans="1:15" ht="14.25" customHeight="1" x14ac:dyDescent="0.2">
      <c r="A233" s="62" t="s">
        <v>310</v>
      </c>
      <c r="B233" s="125" t="str">
        <f t="shared" si="6"/>
        <v>Apr</v>
      </c>
      <c r="C233" s="64">
        <f t="shared" si="7"/>
        <v>17</v>
      </c>
      <c r="D233" s="75" t="s">
        <v>204</v>
      </c>
      <c r="E233" s="61">
        <v>2100843063</v>
      </c>
      <c r="F233" s="63" t="s">
        <v>8</v>
      </c>
      <c r="G233" s="63" t="s">
        <v>104</v>
      </c>
      <c r="H233" s="61" t="s">
        <v>111</v>
      </c>
      <c r="I233" s="63" t="str">
        <f>IFERROR(VLOOKUP(F233,Mapping!$A$3:$C$51,2,FALSE),"")</f>
        <v>No. of 11kV RMU</v>
      </c>
      <c r="J233" s="63" t="str">
        <f>IFERROR(VLOOKUP(F233,Mapping!$A$3:$C$51,3,FALSE),"")</f>
        <v>HI</v>
      </c>
      <c r="K233" s="67" t="str">
        <f>IFERROR(VLOOKUP(F233,Mapping!$A$3:$D$51,4,FALSE),"")</f>
        <v>IT</v>
      </c>
      <c r="L233" s="63"/>
      <c r="M233" s="61">
        <v>1</v>
      </c>
      <c r="N233" s="70">
        <v>44308</v>
      </c>
      <c r="O233" s="95"/>
    </row>
    <row r="234" spans="1:15" ht="14.25" customHeight="1" x14ac:dyDescent="0.2">
      <c r="A234" s="62" t="s">
        <v>310</v>
      </c>
      <c r="B234" s="125" t="str">
        <f t="shared" si="6"/>
        <v>Apr</v>
      </c>
      <c r="C234" s="64">
        <f t="shared" si="7"/>
        <v>17</v>
      </c>
      <c r="D234" s="75" t="s">
        <v>204</v>
      </c>
      <c r="E234" s="61">
        <v>2100843063</v>
      </c>
      <c r="F234" s="63" t="s">
        <v>8</v>
      </c>
      <c r="G234" s="63" t="s">
        <v>103</v>
      </c>
      <c r="H234" s="61" t="s">
        <v>111</v>
      </c>
      <c r="I234" s="63" t="str">
        <f>IFERROR(VLOOKUP(F234,Mapping!$A$3:$C$51,2,FALSE),"")</f>
        <v>No. of 11kV RMU</v>
      </c>
      <c r="J234" s="63" t="str">
        <f>IFERROR(VLOOKUP(F234,Mapping!$A$3:$C$51,3,FALSE),"")</f>
        <v>HI</v>
      </c>
      <c r="K234" s="67" t="str">
        <f>IFERROR(VLOOKUP(F234,Mapping!$A$3:$D$51,4,FALSE),"")</f>
        <v>IT</v>
      </c>
      <c r="L234" s="63"/>
      <c r="M234" s="61">
        <v>1</v>
      </c>
      <c r="N234" s="70">
        <v>44308</v>
      </c>
      <c r="O234" s="95"/>
    </row>
    <row r="235" spans="1:15" ht="14.25" customHeight="1" x14ac:dyDescent="0.2">
      <c r="A235" s="62" t="s">
        <v>310</v>
      </c>
      <c r="B235" s="125" t="str">
        <f t="shared" si="6"/>
        <v>Apr</v>
      </c>
      <c r="C235" s="64">
        <f t="shared" si="7"/>
        <v>17</v>
      </c>
      <c r="D235" s="75" t="s">
        <v>205</v>
      </c>
      <c r="E235" s="61">
        <v>2100841758</v>
      </c>
      <c r="F235" s="63" t="s">
        <v>11</v>
      </c>
      <c r="G235" s="63" t="s">
        <v>104</v>
      </c>
      <c r="H235" s="61" t="s">
        <v>111</v>
      </c>
      <c r="I235" s="63" t="str">
        <f>IFERROR(VLOOKUP(F235,Mapping!$A$3:$C$51,2,FALSE),"")</f>
        <v>No. of 11kV Transformers</v>
      </c>
      <c r="J235" s="63" t="str">
        <f>IFERROR(VLOOKUP(F235,Mapping!$A$3:$C$51,3,FALSE),"")</f>
        <v>HI</v>
      </c>
      <c r="K235" s="67" t="str">
        <f>IFERROR(VLOOKUP(F235,Mapping!$A$3:$D$51,4,FALSE),"")</f>
        <v>MANUAL</v>
      </c>
      <c r="L235" s="63"/>
      <c r="M235" s="61">
        <v>1</v>
      </c>
      <c r="N235" s="70">
        <v>44309</v>
      </c>
      <c r="O235" s="95"/>
    </row>
    <row r="236" spans="1:15" ht="14.25" customHeight="1" x14ac:dyDescent="0.2">
      <c r="A236" s="62" t="s">
        <v>310</v>
      </c>
      <c r="B236" s="125" t="str">
        <f t="shared" si="6"/>
        <v>Apr</v>
      </c>
      <c r="C236" s="64">
        <f t="shared" si="7"/>
        <v>17</v>
      </c>
      <c r="D236" s="75" t="s">
        <v>205</v>
      </c>
      <c r="E236" s="61">
        <v>2100841758</v>
      </c>
      <c r="F236" s="63" t="s">
        <v>11</v>
      </c>
      <c r="G236" s="63" t="s">
        <v>103</v>
      </c>
      <c r="H236" s="61" t="s">
        <v>111</v>
      </c>
      <c r="I236" s="63" t="str">
        <f>IFERROR(VLOOKUP(F236,Mapping!$A$3:$C$51,2,FALSE),"")</f>
        <v>No. of 11kV Transformers</v>
      </c>
      <c r="J236" s="63" t="str">
        <f>IFERROR(VLOOKUP(F236,Mapping!$A$3:$C$51,3,FALSE),"")</f>
        <v>HI</v>
      </c>
      <c r="K236" s="67" t="str">
        <f>IFERROR(VLOOKUP(F236,Mapping!$A$3:$D$51,4,FALSE),"")</f>
        <v>MANUAL</v>
      </c>
      <c r="L236" s="63"/>
      <c r="M236" s="61">
        <v>1</v>
      </c>
      <c r="N236" s="70">
        <v>44309</v>
      </c>
      <c r="O236" s="95"/>
    </row>
    <row r="237" spans="1:15" ht="14.25" customHeight="1" x14ac:dyDescent="0.2">
      <c r="A237" s="62" t="s">
        <v>310</v>
      </c>
      <c r="B237" s="125" t="str">
        <f t="shared" si="6"/>
        <v>Apr</v>
      </c>
      <c r="C237" s="64">
        <f t="shared" si="7"/>
        <v>18</v>
      </c>
      <c r="D237" s="75" t="s">
        <v>206</v>
      </c>
      <c r="E237" s="61">
        <v>2100619262</v>
      </c>
      <c r="F237" s="63" t="s">
        <v>10</v>
      </c>
      <c r="G237" s="63" t="s">
        <v>104</v>
      </c>
      <c r="H237" s="61" t="s">
        <v>111</v>
      </c>
      <c r="I237" s="63" t="str">
        <f>IFERROR(VLOOKUP(F237,Mapping!$A$3:$C$51,2,FALSE),"")</f>
        <v>No. of 11kV Transformers</v>
      </c>
      <c r="J237" s="63" t="str">
        <f>IFERROR(VLOOKUP(F237,Mapping!$A$3:$C$51,3,FALSE),"")</f>
        <v>HI</v>
      </c>
      <c r="K237" s="67" t="str">
        <f>IFERROR(VLOOKUP(F237,Mapping!$A$3:$D$51,4,FALSE),"")</f>
        <v>IT</v>
      </c>
      <c r="L237" s="63"/>
      <c r="M237" s="61">
        <v>1</v>
      </c>
      <c r="N237" s="70">
        <v>44312</v>
      </c>
      <c r="O237" s="95"/>
    </row>
    <row r="238" spans="1:15" ht="14.25" customHeight="1" x14ac:dyDescent="0.2">
      <c r="A238" s="62" t="s">
        <v>310</v>
      </c>
      <c r="B238" s="125" t="str">
        <f t="shared" si="6"/>
        <v>Apr</v>
      </c>
      <c r="C238" s="64">
        <f t="shared" si="7"/>
        <v>18</v>
      </c>
      <c r="D238" s="75" t="s">
        <v>207</v>
      </c>
      <c r="E238" s="61">
        <v>2100619262</v>
      </c>
      <c r="F238" s="63" t="s">
        <v>10</v>
      </c>
      <c r="G238" s="63" t="s">
        <v>103</v>
      </c>
      <c r="H238" s="61" t="s">
        <v>111</v>
      </c>
      <c r="I238" s="63" t="str">
        <f>IFERROR(VLOOKUP(F238,Mapping!$A$3:$C$51,2,FALSE),"")</f>
        <v>No. of 11kV Transformers</v>
      </c>
      <c r="J238" s="63" t="str">
        <f>IFERROR(VLOOKUP(F238,Mapping!$A$3:$C$51,3,FALSE),"")</f>
        <v>HI</v>
      </c>
      <c r="K238" s="67" t="str">
        <f>IFERROR(VLOOKUP(F238,Mapping!$A$3:$D$51,4,FALSE),"")</f>
        <v>IT</v>
      </c>
      <c r="L238" s="63"/>
      <c r="M238" s="61">
        <v>1</v>
      </c>
      <c r="N238" s="70">
        <v>44312</v>
      </c>
      <c r="O238" s="95"/>
    </row>
    <row r="239" spans="1:15" ht="14.25" customHeight="1" x14ac:dyDescent="0.2">
      <c r="A239" s="62" t="s">
        <v>310</v>
      </c>
      <c r="B239" s="125" t="str">
        <f t="shared" si="6"/>
        <v>Apr</v>
      </c>
      <c r="C239" s="64">
        <f t="shared" si="7"/>
        <v>18</v>
      </c>
      <c r="D239" s="75" t="s">
        <v>208</v>
      </c>
      <c r="E239" s="61">
        <v>2100598830</v>
      </c>
      <c r="F239" s="63" t="s">
        <v>8</v>
      </c>
      <c r="G239" s="63" t="s">
        <v>104</v>
      </c>
      <c r="H239" s="61" t="s">
        <v>111</v>
      </c>
      <c r="I239" s="63" t="str">
        <f>IFERROR(VLOOKUP(F239,Mapping!$A$3:$C$51,2,FALSE),"")</f>
        <v>No. of 11kV RMU</v>
      </c>
      <c r="J239" s="63" t="str">
        <f>IFERROR(VLOOKUP(F239,Mapping!$A$3:$C$51,3,FALSE),"")</f>
        <v>HI</v>
      </c>
      <c r="K239" s="67" t="str">
        <f>IFERROR(VLOOKUP(F239,Mapping!$A$3:$D$51,4,FALSE),"")</f>
        <v>IT</v>
      </c>
      <c r="L239" s="63"/>
      <c r="M239" s="61">
        <v>1</v>
      </c>
      <c r="N239" s="70">
        <v>44315</v>
      </c>
      <c r="O239" s="95"/>
    </row>
    <row r="240" spans="1:15" ht="14.25" customHeight="1" x14ac:dyDescent="0.2">
      <c r="A240" s="62" t="s">
        <v>310</v>
      </c>
      <c r="B240" s="125" t="str">
        <f t="shared" si="6"/>
        <v>Apr</v>
      </c>
      <c r="C240" s="64">
        <f t="shared" si="7"/>
        <v>18</v>
      </c>
      <c r="D240" s="75" t="s">
        <v>208</v>
      </c>
      <c r="E240" s="61">
        <v>2100598830</v>
      </c>
      <c r="F240" s="63" t="s">
        <v>8</v>
      </c>
      <c r="G240" s="63" t="s">
        <v>103</v>
      </c>
      <c r="H240" s="61" t="s">
        <v>111</v>
      </c>
      <c r="I240" s="63" t="str">
        <f>IFERROR(VLOOKUP(F240,Mapping!$A$3:$C$51,2,FALSE),"")</f>
        <v>No. of 11kV RMU</v>
      </c>
      <c r="J240" s="63" t="str">
        <f>IFERROR(VLOOKUP(F240,Mapping!$A$3:$C$51,3,FALSE),"")</f>
        <v>HI</v>
      </c>
      <c r="K240" s="67" t="str">
        <f>IFERROR(VLOOKUP(F240,Mapping!$A$3:$D$51,4,FALSE),"")</f>
        <v>IT</v>
      </c>
      <c r="L240" s="63"/>
      <c r="M240" s="61">
        <v>1</v>
      </c>
      <c r="N240" s="70">
        <v>44315</v>
      </c>
      <c r="O240" s="95"/>
    </row>
    <row r="241" spans="1:15" ht="14.25" customHeight="1" x14ac:dyDescent="0.2">
      <c r="A241" s="62" t="s">
        <v>310</v>
      </c>
      <c r="B241" s="125" t="str">
        <f t="shared" si="6"/>
        <v>May</v>
      </c>
      <c r="C241" s="64">
        <f t="shared" si="7"/>
        <v>20</v>
      </c>
      <c r="D241" s="75" t="s">
        <v>181</v>
      </c>
      <c r="E241" s="61">
        <v>2100621560</v>
      </c>
      <c r="F241" s="63" t="s">
        <v>8</v>
      </c>
      <c r="G241" s="63" t="s">
        <v>104</v>
      </c>
      <c r="H241" s="61" t="s">
        <v>111</v>
      </c>
      <c r="I241" s="63" t="str">
        <f>IFERROR(VLOOKUP(F241,Mapping!$A$3:$C$51,2,FALSE),"")</f>
        <v>No. of 11kV RMU</v>
      </c>
      <c r="J241" s="63" t="str">
        <f>IFERROR(VLOOKUP(F241,Mapping!$A$3:$C$51,3,FALSE),"")</f>
        <v>HI</v>
      </c>
      <c r="K241" s="67" t="str">
        <f>IFERROR(VLOOKUP(F241,Mapping!$A$3:$D$51,4,FALSE),"")</f>
        <v>IT</v>
      </c>
      <c r="L241" s="63"/>
      <c r="M241" s="61">
        <v>1</v>
      </c>
      <c r="N241" s="70">
        <v>44327</v>
      </c>
      <c r="O241" s="95"/>
    </row>
    <row r="242" spans="1:15" ht="14.25" customHeight="1" x14ac:dyDescent="0.2">
      <c r="A242" s="62" t="s">
        <v>310</v>
      </c>
      <c r="B242" s="125" t="str">
        <f t="shared" si="6"/>
        <v>May</v>
      </c>
      <c r="C242" s="64">
        <f t="shared" si="7"/>
        <v>20</v>
      </c>
      <c r="D242" s="75" t="s">
        <v>181</v>
      </c>
      <c r="E242" s="61">
        <v>2100621560</v>
      </c>
      <c r="F242" s="63" t="s">
        <v>8</v>
      </c>
      <c r="G242" s="63" t="s">
        <v>103</v>
      </c>
      <c r="H242" s="61" t="s">
        <v>111</v>
      </c>
      <c r="I242" s="63" t="str">
        <f>IFERROR(VLOOKUP(F242,Mapping!$A$3:$C$51,2,FALSE),"")</f>
        <v>No. of 11kV RMU</v>
      </c>
      <c r="J242" s="63" t="str">
        <f>IFERROR(VLOOKUP(F242,Mapping!$A$3:$C$51,3,FALSE),"")</f>
        <v>HI</v>
      </c>
      <c r="K242" s="67" t="str">
        <f>IFERROR(VLOOKUP(F242,Mapping!$A$3:$D$51,4,FALSE),"")</f>
        <v>IT</v>
      </c>
      <c r="L242" s="63"/>
      <c r="M242" s="61">
        <v>1</v>
      </c>
      <c r="N242" s="70">
        <v>44327</v>
      </c>
      <c r="O242" s="95"/>
    </row>
    <row r="243" spans="1:15" ht="14.25" customHeight="1" x14ac:dyDescent="0.2">
      <c r="A243" s="62" t="s">
        <v>310</v>
      </c>
      <c r="B243" s="125" t="str">
        <f t="shared" si="6"/>
        <v>May</v>
      </c>
      <c r="C243" s="64">
        <f t="shared" si="7"/>
        <v>20</v>
      </c>
      <c r="D243" s="75" t="s">
        <v>209</v>
      </c>
      <c r="E243" s="61">
        <v>2100621530</v>
      </c>
      <c r="F243" s="63" t="s">
        <v>11</v>
      </c>
      <c r="G243" s="63" t="s">
        <v>104</v>
      </c>
      <c r="H243" s="61" t="s">
        <v>111</v>
      </c>
      <c r="I243" s="63" t="str">
        <f>IFERROR(VLOOKUP(F243,Mapping!$A$3:$C$51,2,FALSE),"")</f>
        <v>No. of 11kV Transformers</v>
      </c>
      <c r="J243" s="63" t="str">
        <f>IFERROR(VLOOKUP(F243,Mapping!$A$3:$C$51,3,FALSE),"")</f>
        <v>HI</v>
      </c>
      <c r="K243" s="67" t="str">
        <f>IFERROR(VLOOKUP(F243,Mapping!$A$3:$D$51,4,FALSE),"")</f>
        <v>MANUAL</v>
      </c>
      <c r="L243" s="63"/>
      <c r="M243" s="61">
        <v>1</v>
      </c>
      <c r="N243" s="70">
        <v>44330</v>
      </c>
      <c r="O243" s="95"/>
    </row>
    <row r="244" spans="1:15" ht="14.25" customHeight="1" x14ac:dyDescent="0.2">
      <c r="A244" s="62" t="s">
        <v>310</v>
      </c>
      <c r="B244" s="125" t="str">
        <f t="shared" si="6"/>
        <v>May</v>
      </c>
      <c r="C244" s="64">
        <f t="shared" si="7"/>
        <v>20</v>
      </c>
      <c r="D244" s="75" t="s">
        <v>209</v>
      </c>
      <c r="E244" s="61">
        <v>2100621530</v>
      </c>
      <c r="F244" s="63" t="s">
        <v>11</v>
      </c>
      <c r="G244" s="63" t="s">
        <v>103</v>
      </c>
      <c r="H244" s="61" t="s">
        <v>111</v>
      </c>
      <c r="I244" s="63" t="str">
        <f>IFERROR(VLOOKUP(F244,Mapping!$A$3:$C$51,2,FALSE),"")</f>
        <v>No. of 11kV Transformers</v>
      </c>
      <c r="J244" s="63" t="str">
        <f>IFERROR(VLOOKUP(F244,Mapping!$A$3:$C$51,3,FALSE),"")</f>
        <v>HI</v>
      </c>
      <c r="K244" s="67" t="str">
        <f>IFERROR(VLOOKUP(F244,Mapping!$A$3:$D$51,4,FALSE),"")</f>
        <v>MANUAL</v>
      </c>
      <c r="L244" s="63"/>
      <c r="M244" s="61">
        <v>1</v>
      </c>
      <c r="N244" s="70">
        <v>44330</v>
      </c>
      <c r="O244" s="95"/>
    </row>
    <row r="245" spans="1:15" ht="14.25" customHeight="1" x14ac:dyDescent="0.25">
      <c r="A245" s="62" t="s">
        <v>310</v>
      </c>
      <c r="B245" s="125" t="str">
        <f t="shared" si="6"/>
        <v>Apr</v>
      </c>
      <c r="C245" s="64">
        <f t="shared" si="7"/>
        <v>16</v>
      </c>
      <c r="D245" s="109" t="s">
        <v>210</v>
      </c>
      <c r="E245" s="61">
        <v>2100119583</v>
      </c>
      <c r="F245" s="77" t="s">
        <v>23</v>
      </c>
      <c r="G245" s="63" t="s">
        <v>104</v>
      </c>
      <c r="H245" s="63" t="s">
        <v>122</v>
      </c>
      <c r="I245" s="63" t="str">
        <f>IFERROR(VLOOKUP(F245,Mapping!$A$3:$C$51,2,FALSE),"")</f>
        <v>No. of 11kV Poles</v>
      </c>
      <c r="J245" s="63" t="str">
        <f>IFERROR(VLOOKUP(F245,Mapping!$A$3:$C$51,3,FALSE),"")</f>
        <v>HI</v>
      </c>
      <c r="K245" s="67" t="str">
        <f>IFERROR(VLOOKUP(F245,Mapping!$A$3:$D$51,4,FALSE),"")</f>
        <v>IT</v>
      </c>
      <c r="L245" s="68"/>
      <c r="M245" s="110">
        <v>6</v>
      </c>
      <c r="N245" s="86">
        <v>44298</v>
      </c>
      <c r="O245" s="95"/>
    </row>
    <row r="246" spans="1:15" ht="14.25" customHeight="1" x14ac:dyDescent="0.25">
      <c r="A246" s="62" t="s">
        <v>310</v>
      </c>
      <c r="B246" s="125" t="str">
        <f t="shared" si="6"/>
        <v>Apr</v>
      </c>
      <c r="C246" s="64">
        <f t="shared" si="7"/>
        <v>16</v>
      </c>
      <c r="D246" s="109" t="s">
        <v>210</v>
      </c>
      <c r="E246" s="61">
        <v>2100119583</v>
      </c>
      <c r="F246" s="77" t="s">
        <v>23</v>
      </c>
      <c r="G246" s="63" t="s">
        <v>103</v>
      </c>
      <c r="H246" s="63" t="s">
        <v>122</v>
      </c>
      <c r="I246" s="63" t="str">
        <f>IFERROR(VLOOKUP(F246,Mapping!$A$3:$C$51,2,FALSE),"")</f>
        <v>No. of 11kV Poles</v>
      </c>
      <c r="J246" s="63" t="str">
        <f>IFERROR(VLOOKUP(F246,Mapping!$A$3:$C$51,3,FALSE),"")</f>
        <v>HI</v>
      </c>
      <c r="K246" s="67" t="str">
        <f>IFERROR(VLOOKUP(F246,Mapping!$A$3:$D$51,4,FALSE),"")</f>
        <v>IT</v>
      </c>
      <c r="L246" s="68"/>
      <c r="M246" s="110">
        <v>6</v>
      </c>
      <c r="N246" s="86">
        <v>44298</v>
      </c>
      <c r="O246" s="95"/>
    </row>
    <row r="247" spans="1:15" ht="14.25" customHeight="1" x14ac:dyDescent="0.25">
      <c r="A247" s="62" t="s">
        <v>310</v>
      </c>
      <c r="B247" s="125" t="str">
        <f t="shared" si="6"/>
        <v>Apr</v>
      </c>
      <c r="C247" s="64">
        <f t="shared" si="7"/>
        <v>16</v>
      </c>
      <c r="D247" s="109" t="s">
        <v>210</v>
      </c>
      <c r="E247" s="61">
        <v>2100119583</v>
      </c>
      <c r="F247" s="77" t="s">
        <v>33</v>
      </c>
      <c r="G247" s="63" t="s">
        <v>104</v>
      </c>
      <c r="H247" s="63" t="s">
        <v>122</v>
      </c>
      <c r="I247" s="63" t="str">
        <f>IFERROR(VLOOKUP(F247,Mapping!$A$3:$C$51,2,FALSE),"")</f>
        <v>No. of PM Tx</v>
      </c>
      <c r="J247" s="63" t="str">
        <f>IFERROR(VLOOKUP(F247,Mapping!$A$3:$C$51,3,FALSE),"")</f>
        <v>FR</v>
      </c>
      <c r="K247" s="67" t="str">
        <f>IFERROR(VLOOKUP(F247,Mapping!$A$3:$D$51,4,FALSE),"")</f>
        <v>IT</v>
      </c>
      <c r="L247" s="68"/>
      <c r="M247" s="110">
        <v>1</v>
      </c>
      <c r="N247" s="86">
        <v>44298</v>
      </c>
      <c r="O247" s="95"/>
    </row>
    <row r="248" spans="1:15" ht="14.25" customHeight="1" x14ac:dyDescent="0.25">
      <c r="A248" s="62" t="s">
        <v>310</v>
      </c>
      <c r="B248" s="125" t="str">
        <f t="shared" si="6"/>
        <v>Apr</v>
      </c>
      <c r="C248" s="64">
        <f t="shared" si="7"/>
        <v>16</v>
      </c>
      <c r="D248" s="109" t="s">
        <v>210</v>
      </c>
      <c r="E248" s="61">
        <v>2100119583</v>
      </c>
      <c r="F248" s="77" t="s">
        <v>33</v>
      </c>
      <c r="G248" s="63" t="s">
        <v>103</v>
      </c>
      <c r="H248" s="63" t="s">
        <v>122</v>
      </c>
      <c r="I248" s="63" t="str">
        <f>IFERROR(VLOOKUP(F248,Mapping!$A$3:$C$51,2,FALSE),"")</f>
        <v>No. of PM Tx</v>
      </c>
      <c r="J248" s="63" t="str">
        <f>IFERROR(VLOOKUP(F248,Mapping!$A$3:$C$51,3,FALSE),"")</f>
        <v>FR</v>
      </c>
      <c r="K248" s="67" t="str">
        <f>IFERROR(VLOOKUP(F248,Mapping!$A$3:$D$51,4,FALSE),"")</f>
        <v>IT</v>
      </c>
      <c r="L248" s="68"/>
      <c r="M248" s="110">
        <v>1</v>
      </c>
      <c r="N248" s="86">
        <v>44298</v>
      </c>
      <c r="O248" s="95"/>
    </row>
    <row r="249" spans="1:15" ht="14.25" customHeight="1" x14ac:dyDescent="0.25">
      <c r="A249" s="62" t="s">
        <v>310</v>
      </c>
      <c r="B249" s="125" t="str">
        <f t="shared" si="6"/>
        <v>Apr</v>
      </c>
      <c r="C249" s="64">
        <f t="shared" si="7"/>
        <v>16</v>
      </c>
      <c r="D249" s="109" t="s">
        <v>211</v>
      </c>
      <c r="E249" s="61">
        <v>2100119583</v>
      </c>
      <c r="F249" s="77" t="s">
        <v>23</v>
      </c>
      <c r="G249" s="63" t="s">
        <v>104</v>
      </c>
      <c r="H249" s="63" t="s">
        <v>122</v>
      </c>
      <c r="I249" s="63" t="str">
        <f>IFERROR(VLOOKUP(F249,Mapping!$A$3:$C$51,2,FALSE),"")</f>
        <v>No. of 11kV Poles</v>
      </c>
      <c r="J249" s="63" t="str">
        <f>IFERROR(VLOOKUP(F249,Mapping!$A$3:$C$51,3,FALSE),"")</f>
        <v>HI</v>
      </c>
      <c r="K249" s="67" t="str">
        <f>IFERROR(VLOOKUP(F249,Mapping!$A$3:$D$51,4,FALSE),"")</f>
        <v>IT</v>
      </c>
      <c r="L249" s="68"/>
      <c r="M249" s="110">
        <v>3</v>
      </c>
      <c r="N249" s="86">
        <v>44299</v>
      </c>
      <c r="O249" s="95"/>
    </row>
    <row r="250" spans="1:15" ht="14.25" customHeight="1" x14ac:dyDescent="0.25">
      <c r="A250" s="62" t="s">
        <v>310</v>
      </c>
      <c r="B250" s="125" t="str">
        <f t="shared" si="6"/>
        <v>Apr</v>
      </c>
      <c r="C250" s="64">
        <f t="shared" si="7"/>
        <v>16</v>
      </c>
      <c r="D250" s="109" t="s">
        <v>211</v>
      </c>
      <c r="E250" s="61">
        <v>2100119583</v>
      </c>
      <c r="F250" s="77" t="s">
        <v>23</v>
      </c>
      <c r="G250" s="63" t="s">
        <v>103</v>
      </c>
      <c r="H250" s="63" t="s">
        <v>122</v>
      </c>
      <c r="I250" s="63" t="str">
        <f>IFERROR(VLOOKUP(F250,Mapping!$A$3:$C$51,2,FALSE),"")</f>
        <v>No. of 11kV Poles</v>
      </c>
      <c r="J250" s="63" t="str">
        <f>IFERROR(VLOOKUP(F250,Mapping!$A$3:$C$51,3,FALSE),"")</f>
        <v>HI</v>
      </c>
      <c r="K250" s="67" t="str">
        <f>IFERROR(VLOOKUP(F250,Mapping!$A$3:$D$51,4,FALSE),"")</f>
        <v>IT</v>
      </c>
      <c r="L250" s="68"/>
      <c r="M250" s="110">
        <v>3</v>
      </c>
      <c r="N250" s="86">
        <v>44299</v>
      </c>
      <c r="O250" s="95"/>
    </row>
    <row r="251" spans="1:15" ht="14.25" customHeight="1" x14ac:dyDescent="0.25">
      <c r="A251" s="62" t="s">
        <v>310</v>
      </c>
      <c r="B251" s="125" t="str">
        <f t="shared" si="6"/>
        <v>Apr</v>
      </c>
      <c r="C251" s="64">
        <f t="shared" si="7"/>
        <v>16</v>
      </c>
      <c r="D251" s="109" t="s">
        <v>211</v>
      </c>
      <c r="E251" s="61">
        <v>2100119583</v>
      </c>
      <c r="F251" s="77" t="s">
        <v>33</v>
      </c>
      <c r="G251" s="63" t="s">
        <v>104</v>
      </c>
      <c r="H251" s="63" t="s">
        <v>122</v>
      </c>
      <c r="I251" s="63" t="str">
        <f>IFERROR(VLOOKUP(F251,Mapping!$A$3:$C$51,2,FALSE),"")</f>
        <v>No. of PM Tx</v>
      </c>
      <c r="J251" s="63" t="str">
        <f>IFERROR(VLOOKUP(F251,Mapping!$A$3:$C$51,3,FALSE),"")</f>
        <v>FR</v>
      </c>
      <c r="K251" s="67" t="str">
        <f>IFERROR(VLOOKUP(F251,Mapping!$A$3:$D$51,4,FALSE),"")</f>
        <v>IT</v>
      </c>
      <c r="L251" s="68"/>
      <c r="M251" s="110">
        <v>1</v>
      </c>
      <c r="N251" s="86">
        <v>44299</v>
      </c>
      <c r="O251" s="95"/>
    </row>
    <row r="252" spans="1:15" ht="14.25" customHeight="1" x14ac:dyDescent="0.25">
      <c r="A252" s="62" t="s">
        <v>310</v>
      </c>
      <c r="B252" s="125" t="str">
        <f t="shared" si="6"/>
        <v>Apr</v>
      </c>
      <c r="C252" s="64">
        <f t="shared" si="7"/>
        <v>16</v>
      </c>
      <c r="D252" s="109" t="s">
        <v>211</v>
      </c>
      <c r="E252" s="61">
        <v>2100119583</v>
      </c>
      <c r="F252" s="77" t="s">
        <v>33</v>
      </c>
      <c r="G252" s="63" t="s">
        <v>103</v>
      </c>
      <c r="H252" s="63" t="s">
        <v>122</v>
      </c>
      <c r="I252" s="63" t="str">
        <f>IFERROR(VLOOKUP(F252,Mapping!$A$3:$C$51,2,FALSE),"")</f>
        <v>No. of PM Tx</v>
      </c>
      <c r="J252" s="63" t="str">
        <f>IFERROR(VLOOKUP(F252,Mapping!$A$3:$C$51,3,FALSE),"")</f>
        <v>FR</v>
      </c>
      <c r="K252" s="67" t="str">
        <f>IFERROR(VLOOKUP(F252,Mapping!$A$3:$D$51,4,FALSE),"")</f>
        <v>IT</v>
      </c>
      <c r="L252" s="68"/>
      <c r="M252" s="110">
        <v>1</v>
      </c>
      <c r="N252" s="86">
        <v>44299</v>
      </c>
      <c r="O252" s="95"/>
    </row>
    <row r="253" spans="1:15" ht="14.25" customHeight="1" x14ac:dyDescent="0.25">
      <c r="A253" s="62" t="s">
        <v>310</v>
      </c>
      <c r="B253" s="125" t="str">
        <f t="shared" si="6"/>
        <v>Apr</v>
      </c>
      <c r="C253" s="64">
        <f t="shared" si="7"/>
        <v>16</v>
      </c>
      <c r="D253" s="109" t="s">
        <v>212</v>
      </c>
      <c r="E253" s="61">
        <v>2100119583</v>
      </c>
      <c r="F253" s="77" t="s">
        <v>23</v>
      </c>
      <c r="G253" s="63" t="s">
        <v>104</v>
      </c>
      <c r="H253" s="63" t="s">
        <v>122</v>
      </c>
      <c r="I253" s="63" t="str">
        <f>IFERROR(VLOOKUP(F253,Mapping!$A$3:$C$51,2,FALSE),"")</f>
        <v>No. of 11kV Poles</v>
      </c>
      <c r="J253" s="63" t="str">
        <f>IFERROR(VLOOKUP(F253,Mapping!$A$3:$C$51,3,FALSE),"")</f>
        <v>HI</v>
      </c>
      <c r="K253" s="67" t="str">
        <f>IFERROR(VLOOKUP(F253,Mapping!$A$3:$D$51,4,FALSE),"")</f>
        <v>IT</v>
      </c>
      <c r="L253" s="68"/>
      <c r="M253" s="110">
        <v>2</v>
      </c>
      <c r="N253" s="86">
        <v>44300</v>
      </c>
      <c r="O253" s="95"/>
    </row>
    <row r="254" spans="1:15" ht="14.25" customHeight="1" x14ac:dyDescent="0.25">
      <c r="A254" s="62" t="s">
        <v>310</v>
      </c>
      <c r="B254" s="125" t="str">
        <f t="shared" si="6"/>
        <v>Apr</v>
      </c>
      <c r="C254" s="64">
        <f t="shared" si="7"/>
        <v>16</v>
      </c>
      <c r="D254" s="109" t="s">
        <v>212</v>
      </c>
      <c r="E254" s="61">
        <v>2100119583</v>
      </c>
      <c r="F254" s="77" t="s">
        <v>23</v>
      </c>
      <c r="G254" s="63" t="s">
        <v>103</v>
      </c>
      <c r="H254" s="63" t="s">
        <v>122</v>
      </c>
      <c r="I254" s="63" t="str">
        <f>IFERROR(VLOOKUP(F254,Mapping!$A$3:$C$51,2,FALSE),"")</f>
        <v>No. of 11kV Poles</v>
      </c>
      <c r="J254" s="63" t="str">
        <f>IFERROR(VLOOKUP(F254,Mapping!$A$3:$C$51,3,FALSE),"")</f>
        <v>HI</v>
      </c>
      <c r="K254" s="67" t="str">
        <f>IFERROR(VLOOKUP(F254,Mapping!$A$3:$D$51,4,FALSE),"")</f>
        <v>IT</v>
      </c>
      <c r="L254" s="68"/>
      <c r="M254" s="110">
        <v>2</v>
      </c>
      <c r="N254" s="86">
        <v>44300</v>
      </c>
      <c r="O254" s="95"/>
    </row>
    <row r="255" spans="1:15" ht="14.25" customHeight="1" x14ac:dyDescent="0.25">
      <c r="A255" s="62" t="s">
        <v>310</v>
      </c>
      <c r="B255" s="125" t="str">
        <f t="shared" si="6"/>
        <v>Apr</v>
      </c>
      <c r="C255" s="64">
        <f t="shared" si="7"/>
        <v>16</v>
      </c>
      <c r="D255" s="109" t="s">
        <v>212</v>
      </c>
      <c r="E255" s="61">
        <v>2100119583</v>
      </c>
      <c r="F255" s="77" t="s">
        <v>33</v>
      </c>
      <c r="G255" s="63" t="s">
        <v>104</v>
      </c>
      <c r="H255" s="63" t="s">
        <v>122</v>
      </c>
      <c r="I255" s="63" t="str">
        <f>IFERROR(VLOOKUP(F255,Mapping!$A$3:$C$51,2,FALSE),"")</f>
        <v>No. of PM Tx</v>
      </c>
      <c r="J255" s="63" t="str">
        <f>IFERROR(VLOOKUP(F255,Mapping!$A$3:$C$51,3,FALSE),"")</f>
        <v>FR</v>
      </c>
      <c r="K255" s="67" t="str">
        <f>IFERROR(VLOOKUP(F255,Mapping!$A$3:$D$51,4,FALSE),"")</f>
        <v>IT</v>
      </c>
      <c r="L255" s="68"/>
      <c r="M255" s="110">
        <v>1</v>
      </c>
      <c r="N255" s="86">
        <v>44300</v>
      </c>
      <c r="O255" s="95"/>
    </row>
    <row r="256" spans="1:15" ht="14.25" customHeight="1" x14ac:dyDescent="0.25">
      <c r="A256" s="62" t="s">
        <v>310</v>
      </c>
      <c r="B256" s="125" t="str">
        <f t="shared" si="6"/>
        <v>Apr</v>
      </c>
      <c r="C256" s="64">
        <f t="shared" si="7"/>
        <v>16</v>
      </c>
      <c r="D256" s="109" t="s">
        <v>212</v>
      </c>
      <c r="E256" s="61">
        <v>2100119583</v>
      </c>
      <c r="F256" s="77" t="s">
        <v>33</v>
      </c>
      <c r="G256" s="63" t="s">
        <v>103</v>
      </c>
      <c r="H256" s="63" t="s">
        <v>122</v>
      </c>
      <c r="I256" s="63" t="str">
        <f>IFERROR(VLOOKUP(F256,Mapping!$A$3:$C$51,2,FALSE),"")</f>
        <v>No. of PM Tx</v>
      </c>
      <c r="J256" s="63" t="str">
        <f>IFERROR(VLOOKUP(F256,Mapping!$A$3:$C$51,3,FALSE),"")</f>
        <v>FR</v>
      </c>
      <c r="K256" s="67" t="str">
        <f>IFERROR(VLOOKUP(F256,Mapping!$A$3:$D$51,4,FALSE),"")</f>
        <v>IT</v>
      </c>
      <c r="L256" s="68"/>
      <c r="M256" s="110">
        <v>1</v>
      </c>
      <c r="N256" s="86">
        <v>44300</v>
      </c>
      <c r="O256" s="95"/>
    </row>
    <row r="257" spans="1:15" ht="14.25" customHeight="1" x14ac:dyDescent="0.25">
      <c r="A257" s="62" t="s">
        <v>310</v>
      </c>
      <c r="B257" s="125" t="str">
        <f t="shared" si="6"/>
        <v>Apr</v>
      </c>
      <c r="C257" s="64">
        <f t="shared" si="7"/>
        <v>16</v>
      </c>
      <c r="D257" s="109" t="s">
        <v>213</v>
      </c>
      <c r="E257" s="61">
        <v>2100119583</v>
      </c>
      <c r="F257" s="77" t="s">
        <v>23</v>
      </c>
      <c r="G257" s="63" t="s">
        <v>104</v>
      </c>
      <c r="H257" s="63" t="s">
        <v>122</v>
      </c>
      <c r="I257" s="63" t="str">
        <f>IFERROR(VLOOKUP(F257,Mapping!$A$3:$C$51,2,FALSE),"")</f>
        <v>No. of 11kV Poles</v>
      </c>
      <c r="J257" s="63" t="str">
        <f>IFERROR(VLOOKUP(F257,Mapping!$A$3:$C$51,3,FALSE),"")</f>
        <v>HI</v>
      </c>
      <c r="K257" s="67" t="str">
        <f>IFERROR(VLOOKUP(F257,Mapping!$A$3:$D$51,4,FALSE),"")</f>
        <v>IT</v>
      </c>
      <c r="L257" s="68"/>
      <c r="M257" s="110">
        <v>5</v>
      </c>
      <c r="N257" s="86">
        <v>44301</v>
      </c>
      <c r="O257" s="95"/>
    </row>
    <row r="258" spans="1:15" ht="14.25" customHeight="1" x14ac:dyDescent="0.25">
      <c r="A258" s="62" t="s">
        <v>310</v>
      </c>
      <c r="B258" s="125" t="str">
        <f t="shared" si="6"/>
        <v>Apr</v>
      </c>
      <c r="C258" s="64">
        <f t="shared" si="7"/>
        <v>16</v>
      </c>
      <c r="D258" s="109" t="s">
        <v>213</v>
      </c>
      <c r="E258" s="61">
        <v>2100119583</v>
      </c>
      <c r="F258" s="77" t="s">
        <v>23</v>
      </c>
      <c r="G258" s="63" t="s">
        <v>103</v>
      </c>
      <c r="H258" s="63" t="s">
        <v>122</v>
      </c>
      <c r="I258" s="63" t="str">
        <f>IFERROR(VLOOKUP(F258,Mapping!$A$3:$C$51,2,FALSE),"")</f>
        <v>No. of 11kV Poles</v>
      </c>
      <c r="J258" s="63" t="str">
        <f>IFERROR(VLOOKUP(F258,Mapping!$A$3:$C$51,3,FALSE),"")</f>
        <v>HI</v>
      </c>
      <c r="K258" s="67" t="str">
        <f>IFERROR(VLOOKUP(F258,Mapping!$A$3:$D$51,4,FALSE),"")</f>
        <v>IT</v>
      </c>
      <c r="L258" s="68"/>
      <c r="M258" s="110">
        <v>5</v>
      </c>
      <c r="N258" s="86">
        <v>44301</v>
      </c>
      <c r="O258" s="95"/>
    </row>
    <row r="259" spans="1:15" ht="14.25" customHeight="1" x14ac:dyDescent="0.25">
      <c r="A259" s="62" t="s">
        <v>310</v>
      </c>
      <c r="B259" s="125" t="str">
        <f t="shared" si="6"/>
        <v>Apr</v>
      </c>
      <c r="C259" s="64">
        <f t="shared" si="7"/>
        <v>16</v>
      </c>
      <c r="D259" s="109" t="s">
        <v>214</v>
      </c>
      <c r="E259" s="61">
        <v>2100119583</v>
      </c>
      <c r="F259" s="77" t="s">
        <v>23</v>
      </c>
      <c r="G259" s="63" t="s">
        <v>104</v>
      </c>
      <c r="H259" s="63" t="s">
        <v>122</v>
      </c>
      <c r="I259" s="63" t="str">
        <f>IFERROR(VLOOKUP(F259,Mapping!$A$3:$C$51,2,FALSE),"")</f>
        <v>No. of 11kV Poles</v>
      </c>
      <c r="J259" s="63" t="str">
        <f>IFERROR(VLOOKUP(F259,Mapping!$A$3:$C$51,3,FALSE),"")</f>
        <v>HI</v>
      </c>
      <c r="K259" s="67" t="str">
        <f>IFERROR(VLOOKUP(F259,Mapping!$A$3:$D$51,4,FALSE),"")</f>
        <v>IT</v>
      </c>
      <c r="L259" s="68"/>
      <c r="M259" s="110">
        <v>4</v>
      </c>
      <c r="N259" s="86">
        <v>44302</v>
      </c>
      <c r="O259" s="95"/>
    </row>
    <row r="260" spans="1:15" ht="14.25" customHeight="1" x14ac:dyDescent="0.25">
      <c r="A260" s="62" t="s">
        <v>310</v>
      </c>
      <c r="B260" s="125" t="str">
        <f t="shared" si="6"/>
        <v>Apr</v>
      </c>
      <c r="C260" s="64">
        <f t="shared" si="7"/>
        <v>16</v>
      </c>
      <c r="D260" s="109" t="s">
        <v>214</v>
      </c>
      <c r="E260" s="61">
        <v>2100119583</v>
      </c>
      <c r="F260" s="77" t="s">
        <v>23</v>
      </c>
      <c r="G260" s="63" t="s">
        <v>103</v>
      </c>
      <c r="H260" s="63" t="s">
        <v>122</v>
      </c>
      <c r="I260" s="63" t="str">
        <f>IFERROR(VLOOKUP(F260,Mapping!$A$3:$C$51,2,FALSE),"")</f>
        <v>No. of 11kV Poles</v>
      </c>
      <c r="J260" s="63" t="str">
        <f>IFERROR(VLOOKUP(F260,Mapping!$A$3:$C$51,3,FALSE),"")</f>
        <v>HI</v>
      </c>
      <c r="K260" s="67" t="str">
        <f>IFERROR(VLOOKUP(F260,Mapping!$A$3:$D$51,4,FALSE),"")</f>
        <v>IT</v>
      </c>
      <c r="L260" s="68"/>
      <c r="M260" s="110">
        <v>4</v>
      </c>
      <c r="N260" s="86">
        <v>44302</v>
      </c>
      <c r="O260" s="95"/>
    </row>
    <row r="261" spans="1:15" ht="14.25" customHeight="1" x14ac:dyDescent="0.25">
      <c r="A261" s="62" t="s">
        <v>310</v>
      </c>
      <c r="B261" s="125" t="str">
        <f t="shared" ref="B261:B324" si="8">TEXT($N261,"mmm")</f>
        <v>Apr</v>
      </c>
      <c r="C261" s="64">
        <f t="shared" ref="C261:C324" si="9">WEEKNUM($N261)</f>
        <v>17</v>
      </c>
      <c r="D261" s="109" t="s">
        <v>215</v>
      </c>
      <c r="E261" s="61">
        <v>2100119583</v>
      </c>
      <c r="F261" s="77" t="s">
        <v>23</v>
      </c>
      <c r="G261" s="63" t="s">
        <v>104</v>
      </c>
      <c r="H261" s="63" t="s">
        <v>122</v>
      </c>
      <c r="I261" s="63" t="str">
        <f>IFERROR(VLOOKUP(F261,Mapping!$A$3:$C$51,2,FALSE),"")</f>
        <v>No. of 11kV Poles</v>
      </c>
      <c r="J261" s="63" t="str">
        <f>IFERROR(VLOOKUP(F261,Mapping!$A$3:$C$51,3,FALSE),"")</f>
        <v>HI</v>
      </c>
      <c r="K261" s="67" t="str">
        <f>IFERROR(VLOOKUP(F261,Mapping!$A$3:$D$51,4,FALSE),"")</f>
        <v>IT</v>
      </c>
      <c r="L261" s="68"/>
      <c r="M261" s="110">
        <v>9</v>
      </c>
      <c r="N261" s="86">
        <v>44305</v>
      </c>
      <c r="O261" s="95"/>
    </row>
    <row r="262" spans="1:15" ht="14.25" customHeight="1" x14ac:dyDescent="0.25">
      <c r="A262" s="62" t="s">
        <v>310</v>
      </c>
      <c r="B262" s="125" t="str">
        <f t="shared" si="8"/>
        <v>Apr</v>
      </c>
      <c r="C262" s="64">
        <f t="shared" si="9"/>
        <v>17</v>
      </c>
      <c r="D262" s="109" t="s">
        <v>215</v>
      </c>
      <c r="E262" s="61">
        <v>2100119583</v>
      </c>
      <c r="F262" s="77" t="s">
        <v>23</v>
      </c>
      <c r="G262" s="63" t="s">
        <v>103</v>
      </c>
      <c r="H262" s="63" t="s">
        <v>122</v>
      </c>
      <c r="I262" s="63" t="str">
        <f>IFERROR(VLOOKUP(F262,Mapping!$A$3:$C$51,2,FALSE),"")</f>
        <v>No. of 11kV Poles</v>
      </c>
      <c r="J262" s="63" t="str">
        <f>IFERROR(VLOOKUP(F262,Mapping!$A$3:$C$51,3,FALSE),"")</f>
        <v>HI</v>
      </c>
      <c r="K262" s="67" t="str">
        <f>IFERROR(VLOOKUP(F262,Mapping!$A$3:$D$51,4,FALSE),"")</f>
        <v>IT</v>
      </c>
      <c r="L262" s="68"/>
      <c r="M262" s="110">
        <v>9</v>
      </c>
      <c r="N262" s="86">
        <v>44305</v>
      </c>
      <c r="O262" s="95"/>
    </row>
    <row r="263" spans="1:15" ht="14.25" customHeight="1" x14ac:dyDescent="0.25">
      <c r="A263" s="62" t="s">
        <v>310</v>
      </c>
      <c r="B263" s="125" t="str">
        <f t="shared" si="8"/>
        <v>Apr</v>
      </c>
      <c r="C263" s="64">
        <f t="shared" si="9"/>
        <v>17</v>
      </c>
      <c r="D263" s="109" t="s">
        <v>215</v>
      </c>
      <c r="E263" s="61">
        <v>2100119583</v>
      </c>
      <c r="F263" s="77" t="s">
        <v>33</v>
      </c>
      <c r="G263" s="63" t="s">
        <v>104</v>
      </c>
      <c r="H263" s="63" t="s">
        <v>122</v>
      </c>
      <c r="I263" s="63" t="str">
        <f>IFERROR(VLOOKUP(F263,Mapping!$A$3:$C$51,2,FALSE),"")</f>
        <v>No. of PM Tx</v>
      </c>
      <c r="J263" s="63" t="str">
        <f>IFERROR(VLOOKUP(F263,Mapping!$A$3:$C$51,3,FALSE),"")</f>
        <v>FR</v>
      </c>
      <c r="K263" s="67" t="str">
        <f>IFERROR(VLOOKUP(F263,Mapping!$A$3:$D$51,4,FALSE),"")</f>
        <v>IT</v>
      </c>
      <c r="L263" s="68"/>
      <c r="M263" s="110">
        <v>2</v>
      </c>
      <c r="N263" s="86">
        <v>44305</v>
      </c>
      <c r="O263" s="95"/>
    </row>
    <row r="264" spans="1:15" ht="14.25" customHeight="1" x14ac:dyDescent="0.25">
      <c r="A264" s="62" t="s">
        <v>310</v>
      </c>
      <c r="B264" s="125" t="str">
        <f t="shared" si="8"/>
        <v>Apr</v>
      </c>
      <c r="C264" s="64">
        <f t="shared" si="9"/>
        <v>17</v>
      </c>
      <c r="D264" s="109" t="s">
        <v>215</v>
      </c>
      <c r="E264" s="61">
        <v>2100119583</v>
      </c>
      <c r="F264" s="77" t="s">
        <v>33</v>
      </c>
      <c r="G264" s="63" t="s">
        <v>103</v>
      </c>
      <c r="H264" s="63" t="s">
        <v>122</v>
      </c>
      <c r="I264" s="63" t="str">
        <f>IFERROR(VLOOKUP(F264,Mapping!$A$3:$C$51,2,FALSE),"")</f>
        <v>No. of PM Tx</v>
      </c>
      <c r="J264" s="63" t="str">
        <f>IFERROR(VLOOKUP(F264,Mapping!$A$3:$C$51,3,FALSE),"")</f>
        <v>FR</v>
      </c>
      <c r="K264" s="67" t="str">
        <f>IFERROR(VLOOKUP(F264,Mapping!$A$3:$D$51,4,FALSE),"")</f>
        <v>IT</v>
      </c>
      <c r="L264" s="68"/>
      <c r="M264" s="110">
        <v>2</v>
      </c>
      <c r="N264" s="86">
        <v>44305</v>
      </c>
      <c r="O264" s="95"/>
    </row>
    <row r="265" spans="1:15" ht="14.25" customHeight="1" x14ac:dyDescent="0.25">
      <c r="A265" s="62" t="s">
        <v>310</v>
      </c>
      <c r="B265" s="125" t="str">
        <f t="shared" si="8"/>
        <v>Apr</v>
      </c>
      <c r="C265" s="64">
        <f t="shared" si="9"/>
        <v>17</v>
      </c>
      <c r="D265" s="109" t="s">
        <v>216</v>
      </c>
      <c r="E265" s="61">
        <v>2100119583</v>
      </c>
      <c r="F265" s="77" t="s">
        <v>23</v>
      </c>
      <c r="G265" s="63" t="s">
        <v>104</v>
      </c>
      <c r="H265" s="63" t="s">
        <v>122</v>
      </c>
      <c r="I265" s="63" t="str">
        <f>IFERROR(VLOOKUP(F265,Mapping!$A$3:$C$51,2,FALSE),"")</f>
        <v>No. of 11kV Poles</v>
      </c>
      <c r="J265" s="63" t="str">
        <f>IFERROR(VLOOKUP(F265,Mapping!$A$3:$C$51,3,FALSE),"")</f>
        <v>HI</v>
      </c>
      <c r="K265" s="67" t="str">
        <f>IFERROR(VLOOKUP(F265,Mapping!$A$3:$D$51,4,FALSE),"")</f>
        <v>IT</v>
      </c>
      <c r="L265" s="68"/>
      <c r="M265" s="110">
        <v>3</v>
      </c>
      <c r="N265" s="86">
        <v>44306</v>
      </c>
      <c r="O265" s="95"/>
    </row>
    <row r="266" spans="1:15" ht="14.25" customHeight="1" x14ac:dyDescent="0.25">
      <c r="A266" s="62" t="s">
        <v>310</v>
      </c>
      <c r="B266" s="125" t="str">
        <f t="shared" si="8"/>
        <v>Apr</v>
      </c>
      <c r="C266" s="64">
        <f t="shared" si="9"/>
        <v>17</v>
      </c>
      <c r="D266" s="109" t="s">
        <v>216</v>
      </c>
      <c r="E266" s="61">
        <v>2100119583</v>
      </c>
      <c r="F266" s="77" t="s">
        <v>23</v>
      </c>
      <c r="G266" s="63" t="s">
        <v>103</v>
      </c>
      <c r="H266" s="63" t="s">
        <v>122</v>
      </c>
      <c r="I266" s="63" t="str">
        <f>IFERROR(VLOOKUP(F266,Mapping!$A$3:$C$51,2,FALSE),"")</f>
        <v>No. of 11kV Poles</v>
      </c>
      <c r="J266" s="63" t="str">
        <f>IFERROR(VLOOKUP(F266,Mapping!$A$3:$C$51,3,FALSE),"")</f>
        <v>HI</v>
      </c>
      <c r="K266" s="67" t="str">
        <f>IFERROR(VLOOKUP(F266,Mapping!$A$3:$D$51,4,FALSE),"")</f>
        <v>IT</v>
      </c>
      <c r="L266" s="68"/>
      <c r="M266" s="110">
        <v>3</v>
      </c>
      <c r="N266" s="86">
        <v>44306</v>
      </c>
      <c r="O266" s="95"/>
    </row>
    <row r="267" spans="1:15" ht="14.25" customHeight="1" x14ac:dyDescent="0.25">
      <c r="A267" s="62" t="s">
        <v>310</v>
      </c>
      <c r="B267" s="125" t="str">
        <f t="shared" si="8"/>
        <v>Apr</v>
      </c>
      <c r="C267" s="64">
        <f t="shared" si="9"/>
        <v>17</v>
      </c>
      <c r="D267" s="109" t="s">
        <v>216</v>
      </c>
      <c r="E267" s="61">
        <v>2100119583</v>
      </c>
      <c r="F267" s="77" t="s">
        <v>33</v>
      </c>
      <c r="G267" s="63" t="s">
        <v>104</v>
      </c>
      <c r="H267" s="63" t="s">
        <v>122</v>
      </c>
      <c r="I267" s="63" t="str">
        <f>IFERROR(VLOOKUP(F267,Mapping!$A$3:$C$51,2,FALSE),"")</f>
        <v>No. of PM Tx</v>
      </c>
      <c r="J267" s="63" t="str">
        <f>IFERROR(VLOOKUP(F267,Mapping!$A$3:$C$51,3,FALSE),"")</f>
        <v>FR</v>
      </c>
      <c r="K267" s="67" t="str">
        <f>IFERROR(VLOOKUP(F267,Mapping!$A$3:$D$51,4,FALSE),"")</f>
        <v>IT</v>
      </c>
      <c r="L267" s="68"/>
      <c r="M267" s="110">
        <v>1</v>
      </c>
      <c r="N267" s="86">
        <v>44306</v>
      </c>
      <c r="O267" s="95"/>
    </row>
    <row r="268" spans="1:15" ht="14.25" customHeight="1" x14ac:dyDescent="0.25">
      <c r="A268" s="62" t="s">
        <v>310</v>
      </c>
      <c r="B268" s="125" t="str">
        <f t="shared" si="8"/>
        <v>Apr</v>
      </c>
      <c r="C268" s="64">
        <f t="shared" si="9"/>
        <v>17</v>
      </c>
      <c r="D268" s="109" t="s">
        <v>216</v>
      </c>
      <c r="E268" s="61">
        <v>2100119583</v>
      </c>
      <c r="F268" s="77" t="s">
        <v>33</v>
      </c>
      <c r="G268" s="63" t="s">
        <v>103</v>
      </c>
      <c r="H268" s="63" t="s">
        <v>122</v>
      </c>
      <c r="I268" s="63" t="str">
        <f>IFERROR(VLOOKUP(F268,Mapping!$A$3:$C$51,2,FALSE),"")</f>
        <v>No. of PM Tx</v>
      </c>
      <c r="J268" s="63" t="str">
        <f>IFERROR(VLOOKUP(F268,Mapping!$A$3:$C$51,3,FALSE),"")</f>
        <v>FR</v>
      </c>
      <c r="K268" s="67" t="str">
        <f>IFERROR(VLOOKUP(F268,Mapping!$A$3:$D$51,4,FALSE),"")</f>
        <v>IT</v>
      </c>
      <c r="L268" s="68"/>
      <c r="M268" s="110">
        <v>1</v>
      </c>
      <c r="N268" s="86">
        <v>44306</v>
      </c>
      <c r="O268" s="95"/>
    </row>
    <row r="269" spans="1:15" ht="14.25" customHeight="1" x14ac:dyDescent="0.25">
      <c r="A269" s="62" t="s">
        <v>310</v>
      </c>
      <c r="B269" s="125" t="str">
        <f t="shared" si="8"/>
        <v>Apr</v>
      </c>
      <c r="C269" s="64">
        <f t="shared" si="9"/>
        <v>17</v>
      </c>
      <c r="D269" s="109" t="s">
        <v>217</v>
      </c>
      <c r="E269" s="61">
        <v>2100119583</v>
      </c>
      <c r="F269" s="77" t="s">
        <v>23</v>
      </c>
      <c r="G269" s="63" t="s">
        <v>104</v>
      </c>
      <c r="H269" s="63" t="s">
        <v>122</v>
      </c>
      <c r="I269" s="63" t="str">
        <f>IFERROR(VLOOKUP(F269,Mapping!$A$3:$C$51,2,FALSE),"")</f>
        <v>No. of 11kV Poles</v>
      </c>
      <c r="J269" s="63" t="str">
        <f>IFERROR(VLOOKUP(F269,Mapping!$A$3:$C$51,3,FALSE),"")</f>
        <v>HI</v>
      </c>
      <c r="K269" s="67" t="str">
        <f>IFERROR(VLOOKUP(F269,Mapping!$A$3:$D$51,4,FALSE),"")</f>
        <v>IT</v>
      </c>
      <c r="L269" s="68"/>
      <c r="M269" s="110">
        <v>6</v>
      </c>
      <c r="N269" s="86">
        <v>44307</v>
      </c>
      <c r="O269" s="95"/>
    </row>
    <row r="270" spans="1:15" ht="14.25" customHeight="1" x14ac:dyDescent="0.25">
      <c r="A270" s="62" t="s">
        <v>310</v>
      </c>
      <c r="B270" s="125" t="str">
        <f t="shared" si="8"/>
        <v>Apr</v>
      </c>
      <c r="C270" s="64">
        <f t="shared" si="9"/>
        <v>17</v>
      </c>
      <c r="D270" s="109" t="s">
        <v>217</v>
      </c>
      <c r="E270" s="61">
        <v>2100119583</v>
      </c>
      <c r="F270" s="77" t="s">
        <v>23</v>
      </c>
      <c r="G270" s="63" t="s">
        <v>103</v>
      </c>
      <c r="H270" s="63" t="s">
        <v>122</v>
      </c>
      <c r="I270" s="63" t="str">
        <f>IFERROR(VLOOKUP(F270,Mapping!$A$3:$C$51,2,FALSE),"")</f>
        <v>No. of 11kV Poles</v>
      </c>
      <c r="J270" s="63" t="str">
        <f>IFERROR(VLOOKUP(F270,Mapping!$A$3:$C$51,3,FALSE),"")</f>
        <v>HI</v>
      </c>
      <c r="K270" s="67" t="str">
        <f>IFERROR(VLOOKUP(F270,Mapping!$A$3:$D$51,4,FALSE),"")</f>
        <v>IT</v>
      </c>
      <c r="L270" s="68"/>
      <c r="M270" s="110">
        <v>6</v>
      </c>
      <c r="N270" s="86">
        <v>44307</v>
      </c>
      <c r="O270" s="95"/>
    </row>
    <row r="271" spans="1:15" ht="14.25" customHeight="1" x14ac:dyDescent="0.25">
      <c r="A271" s="62" t="s">
        <v>310</v>
      </c>
      <c r="B271" s="125" t="str">
        <f t="shared" si="8"/>
        <v>Apr</v>
      </c>
      <c r="C271" s="64">
        <f t="shared" si="9"/>
        <v>17</v>
      </c>
      <c r="D271" s="109" t="s">
        <v>217</v>
      </c>
      <c r="E271" s="61">
        <v>2100119583</v>
      </c>
      <c r="F271" s="77" t="s">
        <v>33</v>
      </c>
      <c r="G271" s="63" t="s">
        <v>104</v>
      </c>
      <c r="H271" s="63" t="s">
        <v>122</v>
      </c>
      <c r="I271" s="63" t="str">
        <f>IFERROR(VLOOKUP(F271,Mapping!$A$3:$C$51,2,FALSE),"")</f>
        <v>No. of PM Tx</v>
      </c>
      <c r="J271" s="63" t="str">
        <f>IFERROR(VLOOKUP(F271,Mapping!$A$3:$C$51,3,FALSE),"")</f>
        <v>FR</v>
      </c>
      <c r="K271" s="67" t="str">
        <f>IFERROR(VLOOKUP(F271,Mapping!$A$3:$D$51,4,FALSE),"")</f>
        <v>IT</v>
      </c>
      <c r="L271" s="68"/>
      <c r="M271" s="110">
        <v>1</v>
      </c>
      <c r="N271" s="86">
        <v>44307</v>
      </c>
      <c r="O271" s="95"/>
    </row>
    <row r="272" spans="1:15" ht="14.25" customHeight="1" x14ac:dyDescent="0.25">
      <c r="A272" s="62" t="s">
        <v>310</v>
      </c>
      <c r="B272" s="125" t="str">
        <f t="shared" si="8"/>
        <v>Apr</v>
      </c>
      <c r="C272" s="64">
        <f t="shared" si="9"/>
        <v>17</v>
      </c>
      <c r="D272" s="109" t="s">
        <v>217</v>
      </c>
      <c r="E272" s="61">
        <v>2100119583</v>
      </c>
      <c r="F272" s="77" t="s">
        <v>33</v>
      </c>
      <c r="G272" s="63" t="s">
        <v>103</v>
      </c>
      <c r="H272" s="63" t="s">
        <v>122</v>
      </c>
      <c r="I272" s="63" t="str">
        <f>IFERROR(VLOOKUP(F272,Mapping!$A$3:$C$51,2,FALSE),"")</f>
        <v>No. of PM Tx</v>
      </c>
      <c r="J272" s="63" t="str">
        <f>IFERROR(VLOOKUP(F272,Mapping!$A$3:$C$51,3,FALSE),"")</f>
        <v>FR</v>
      </c>
      <c r="K272" s="67" t="str">
        <f>IFERROR(VLOOKUP(F272,Mapping!$A$3:$D$51,4,FALSE),"")</f>
        <v>IT</v>
      </c>
      <c r="L272" s="68"/>
      <c r="M272" s="110">
        <v>1</v>
      </c>
      <c r="N272" s="86">
        <v>44307</v>
      </c>
      <c r="O272" s="95"/>
    </row>
    <row r="273" spans="1:15" ht="14.25" customHeight="1" x14ac:dyDescent="0.25">
      <c r="A273" s="62" t="s">
        <v>310</v>
      </c>
      <c r="B273" s="125" t="str">
        <f t="shared" si="8"/>
        <v>Apr</v>
      </c>
      <c r="C273" s="64">
        <f t="shared" si="9"/>
        <v>17</v>
      </c>
      <c r="D273" s="109" t="s">
        <v>218</v>
      </c>
      <c r="E273" s="61">
        <v>2100119583</v>
      </c>
      <c r="F273" s="77" t="s">
        <v>23</v>
      </c>
      <c r="G273" s="63" t="s">
        <v>104</v>
      </c>
      <c r="H273" s="63" t="s">
        <v>122</v>
      </c>
      <c r="I273" s="63" t="str">
        <f>IFERROR(VLOOKUP(F273,Mapping!$A$3:$C$51,2,FALSE),"")</f>
        <v>No. of 11kV Poles</v>
      </c>
      <c r="J273" s="63" t="str">
        <f>IFERROR(VLOOKUP(F273,Mapping!$A$3:$C$51,3,FALSE),"")</f>
        <v>HI</v>
      </c>
      <c r="K273" s="67" t="str">
        <f>IFERROR(VLOOKUP(F273,Mapping!$A$3:$D$51,4,FALSE),"")</f>
        <v>IT</v>
      </c>
      <c r="L273" s="68"/>
      <c r="M273" s="110">
        <v>7</v>
      </c>
      <c r="N273" s="86">
        <v>44308</v>
      </c>
      <c r="O273" s="95"/>
    </row>
    <row r="274" spans="1:15" ht="14.25" customHeight="1" x14ac:dyDescent="0.25">
      <c r="A274" s="62" t="s">
        <v>310</v>
      </c>
      <c r="B274" s="125" t="str">
        <f t="shared" si="8"/>
        <v>Apr</v>
      </c>
      <c r="C274" s="64">
        <f t="shared" si="9"/>
        <v>17</v>
      </c>
      <c r="D274" s="109" t="s">
        <v>218</v>
      </c>
      <c r="E274" s="61">
        <v>2100119583</v>
      </c>
      <c r="F274" s="77" t="s">
        <v>23</v>
      </c>
      <c r="G274" s="63" t="s">
        <v>103</v>
      </c>
      <c r="H274" s="63" t="s">
        <v>122</v>
      </c>
      <c r="I274" s="63" t="str">
        <f>IFERROR(VLOOKUP(F274,Mapping!$A$3:$C$51,2,FALSE),"")</f>
        <v>No. of 11kV Poles</v>
      </c>
      <c r="J274" s="63" t="str">
        <f>IFERROR(VLOOKUP(F274,Mapping!$A$3:$C$51,3,FALSE),"")</f>
        <v>HI</v>
      </c>
      <c r="K274" s="67" t="str">
        <f>IFERROR(VLOOKUP(F274,Mapping!$A$3:$D$51,4,FALSE),"")</f>
        <v>IT</v>
      </c>
      <c r="L274" s="68"/>
      <c r="M274" s="110">
        <v>7</v>
      </c>
      <c r="N274" s="86">
        <v>44308</v>
      </c>
      <c r="O274" s="95"/>
    </row>
    <row r="275" spans="1:15" ht="14.25" customHeight="1" x14ac:dyDescent="0.25">
      <c r="A275" s="62" t="s">
        <v>310</v>
      </c>
      <c r="B275" s="125" t="str">
        <f t="shared" si="8"/>
        <v>Apr</v>
      </c>
      <c r="C275" s="64">
        <f t="shared" si="9"/>
        <v>17</v>
      </c>
      <c r="D275" s="109" t="s">
        <v>218</v>
      </c>
      <c r="E275" s="61">
        <v>2100119583</v>
      </c>
      <c r="F275" s="77" t="s">
        <v>33</v>
      </c>
      <c r="G275" s="63" t="s">
        <v>104</v>
      </c>
      <c r="H275" s="63" t="s">
        <v>122</v>
      </c>
      <c r="I275" s="63" t="str">
        <f>IFERROR(VLOOKUP(F275,Mapping!$A$3:$C$51,2,FALSE),"")</f>
        <v>No. of PM Tx</v>
      </c>
      <c r="J275" s="63" t="str">
        <f>IFERROR(VLOOKUP(F275,Mapping!$A$3:$C$51,3,FALSE),"")</f>
        <v>FR</v>
      </c>
      <c r="K275" s="67" t="str">
        <f>IFERROR(VLOOKUP(F275,Mapping!$A$3:$D$51,4,FALSE),"")</f>
        <v>IT</v>
      </c>
      <c r="L275" s="68"/>
      <c r="M275" s="110">
        <v>1</v>
      </c>
      <c r="N275" s="86">
        <v>44308</v>
      </c>
      <c r="O275" s="95"/>
    </row>
    <row r="276" spans="1:15" ht="14.25" customHeight="1" x14ac:dyDescent="0.25">
      <c r="A276" s="62" t="s">
        <v>310</v>
      </c>
      <c r="B276" s="125" t="str">
        <f t="shared" si="8"/>
        <v>Apr</v>
      </c>
      <c r="C276" s="64">
        <f t="shared" si="9"/>
        <v>17</v>
      </c>
      <c r="D276" s="109" t="s">
        <v>218</v>
      </c>
      <c r="E276" s="61">
        <v>2100119583</v>
      </c>
      <c r="F276" s="77" t="s">
        <v>33</v>
      </c>
      <c r="G276" s="63" t="s">
        <v>103</v>
      </c>
      <c r="H276" s="63" t="s">
        <v>122</v>
      </c>
      <c r="I276" s="63" t="str">
        <f>IFERROR(VLOOKUP(F276,Mapping!$A$3:$C$51,2,FALSE),"")</f>
        <v>No. of PM Tx</v>
      </c>
      <c r="J276" s="63" t="str">
        <f>IFERROR(VLOOKUP(F276,Mapping!$A$3:$C$51,3,FALSE),"")</f>
        <v>FR</v>
      </c>
      <c r="K276" s="67" t="str">
        <f>IFERROR(VLOOKUP(F276,Mapping!$A$3:$D$51,4,FALSE),"")</f>
        <v>IT</v>
      </c>
      <c r="L276" s="68"/>
      <c r="M276" s="110">
        <v>1</v>
      </c>
      <c r="N276" s="86">
        <v>44308</v>
      </c>
      <c r="O276" s="95"/>
    </row>
    <row r="277" spans="1:15" ht="14.25" customHeight="1" x14ac:dyDescent="0.25">
      <c r="A277" s="62" t="s">
        <v>310</v>
      </c>
      <c r="B277" s="125" t="str">
        <f t="shared" si="8"/>
        <v>Apr</v>
      </c>
      <c r="C277" s="64">
        <f t="shared" si="9"/>
        <v>18</v>
      </c>
      <c r="D277" s="109" t="s">
        <v>219</v>
      </c>
      <c r="E277" s="61">
        <v>2100119583</v>
      </c>
      <c r="F277" s="77" t="s">
        <v>23</v>
      </c>
      <c r="G277" s="63" t="s">
        <v>104</v>
      </c>
      <c r="H277" s="63" t="s">
        <v>122</v>
      </c>
      <c r="I277" s="63" t="str">
        <f>IFERROR(VLOOKUP(F277,Mapping!$A$3:$C$51,2,FALSE),"")</f>
        <v>No. of 11kV Poles</v>
      </c>
      <c r="J277" s="63" t="str">
        <f>IFERROR(VLOOKUP(F277,Mapping!$A$3:$C$51,3,FALSE),"")</f>
        <v>HI</v>
      </c>
      <c r="K277" s="67" t="str">
        <f>IFERROR(VLOOKUP(F277,Mapping!$A$3:$D$51,4,FALSE),"")</f>
        <v>IT</v>
      </c>
      <c r="L277" s="68"/>
      <c r="M277" s="110">
        <v>3</v>
      </c>
      <c r="N277" s="86">
        <v>44314</v>
      </c>
      <c r="O277" s="95"/>
    </row>
    <row r="278" spans="1:15" ht="14.25" customHeight="1" x14ac:dyDescent="0.25">
      <c r="A278" s="62" t="s">
        <v>310</v>
      </c>
      <c r="B278" s="125" t="str">
        <f t="shared" si="8"/>
        <v>Apr</v>
      </c>
      <c r="C278" s="64">
        <f t="shared" si="9"/>
        <v>18</v>
      </c>
      <c r="D278" s="109" t="s">
        <v>219</v>
      </c>
      <c r="E278" s="61">
        <v>2100119583</v>
      </c>
      <c r="F278" s="77" t="s">
        <v>23</v>
      </c>
      <c r="G278" s="63" t="s">
        <v>103</v>
      </c>
      <c r="H278" s="63" t="s">
        <v>122</v>
      </c>
      <c r="I278" s="63" t="str">
        <f>IFERROR(VLOOKUP(F278,Mapping!$A$3:$C$51,2,FALSE),"")</f>
        <v>No. of 11kV Poles</v>
      </c>
      <c r="J278" s="63" t="str">
        <f>IFERROR(VLOOKUP(F278,Mapping!$A$3:$C$51,3,FALSE),"")</f>
        <v>HI</v>
      </c>
      <c r="K278" s="67" t="str">
        <f>IFERROR(VLOOKUP(F278,Mapping!$A$3:$D$51,4,FALSE),"")</f>
        <v>IT</v>
      </c>
      <c r="L278" s="68"/>
      <c r="M278" s="110">
        <v>3</v>
      </c>
      <c r="N278" s="86">
        <v>44314</v>
      </c>
      <c r="O278" s="95"/>
    </row>
    <row r="279" spans="1:15" ht="14.25" customHeight="1" x14ac:dyDescent="0.25">
      <c r="A279" s="62" t="s">
        <v>310</v>
      </c>
      <c r="B279" s="125" t="str">
        <f t="shared" si="8"/>
        <v>Apr</v>
      </c>
      <c r="C279" s="64">
        <f t="shared" si="9"/>
        <v>18</v>
      </c>
      <c r="D279" s="109" t="s">
        <v>219</v>
      </c>
      <c r="E279" s="61">
        <v>2100119583</v>
      </c>
      <c r="F279" s="77" t="s">
        <v>33</v>
      </c>
      <c r="G279" s="63" t="s">
        <v>104</v>
      </c>
      <c r="H279" s="63" t="s">
        <v>122</v>
      </c>
      <c r="I279" s="63" t="str">
        <f>IFERROR(VLOOKUP(F279,Mapping!$A$3:$C$51,2,FALSE),"")</f>
        <v>No. of PM Tx</v>
      </c>
      <c r="J279" s="63" t="str">
        <f>IFERROR(VLOOKUP(F279,Mapping!$A$3:$C$51,3,FALSE),"")</f>
        <v>FR</v>
      </c>
      <c r="K279" s="67" t="str">
        <f>IFERROR(VLOOKUP(F279,Mapping!$A$3:$D$51,4,FALSE),"")</f>
        <v>IT</v>
      </c>
      <c r="L279" s="68"/>
      <c r="M279" s="110">
        <v>2</v>
      </c>
      <c r="N279" s="86">
        <v>44314</v>
      </c>
      <c r="O279" s="95"/>
    </row>
    <row r="280" spans="1:15" ht="14.25" customHeight="1" x14ac:dyDescent="0.25">
      <c r="A280" s="62" t="s">
        <v>310</v>
      </c>
      <c r="B280" s="125" t="str">
        <f t="shared" si="8"/>
        <v>Apr</v>
      </c>
      <c r="C280" s="64">
        <f t="shared" si="9"/>
        <v>18</v>
      </c>
      <c r="D280" s="109" t="s">
        <v>219</v>
      </c>
      <c r="E280" s="61">
        <v>2100119583</v>
      </c>
      <c r="F280" s="77" t="s">
        <v>33</v>
      </c>
      <c r="G280" s="63" t="s">
        <v>103</v>
      </c>
      <c r="H280" s="63" t="s">
        <v>122</v>
      </c>
      <c r="I280" s="63" t="str">
        <f>IFERROR(VLOOKUP(F280,Mapping!$A$3:$C$51,2,FALSE),"")</f>
        <v>No. of PM Tx</v>
      </c>
      <c r="J280" s="63" t="str">
        <f>IFERROR(VLOOKUP(F280,Mapping!$A$3:$C$51,3,FALSE),"")</f>
        <v>FR</v>
      </c>
      <c r="K280" s="67" t="str">
        <f>IFERROR(VLOOKUP(F280,Mapping!$A$3:$D$51,4,FALSE),"")</f>
        <v>IT</v>
      </c>
      <c r="L280" s="68"/>
      <c r="M280" s="110">
        <v>2</v>
      </c>
      <c r="N280" s="86">
        <v>44314</v>
      </c>
      <c r="O280" s="95"/>
    </row>
    <row r="281" spans="1:15" ht="14.25" customHeight="1" x14ac:dyDescent="0.2">
      <c r="A281" s="62" t="s">
        <v>310</v>
      </c>
      <c r="B281" s="125" t="str">
        <f t="shared" si="8"/>
        <v>May</v>
      </c>
      <c r="C281" s="64">
        <f t="shared" si="9"/>
        <v>20</v>
      </c>
      <c r="D281" s="75" t="s">
        <v>220</v>
      </c>
      <c r="E281" s="76">
        <v>2100003332</v>
      </c>
      <c r="F281" s="77" t="s">
        <v>45</v>
      </c>
      <c r="G281" s="63" t="s">
        <v>104</v>
      </c>
      <c r="H281" s="77" t="s">
        <v>112</v>
      </c>
      <c r="I281" s="63" t="str">
        <f>IFERROR(VLOOKUP(F281,Mapping!$A$3:$C$51,2,FALSE),"")</f>
        <v>No.of Poles</v>
      </c>
      <c r="J281" s="63" t="str">
        <f>IFERROR(VLOOKUP(F281,Mapping!$A$3:$C$51,3,FALSE),"")</f>
        <v>FR</v>
      </c>
      <c r="K281" s="67" t="str">
        <f>IFERROR(VLOOKUP(F281,Mapping!$A$3:$D$51,4,FALSE),"")</f>
        <v>MANUAL</v>
      </c>
      <c r="L281" s="68"/>
      <c r="M281" s="78">
        <v>4</v>
      </c>
      <c r="N281" s="79">
        <v>44326</v>
      </c>
      <c r="O281" s="93">
        <v>44329</v>
      </c>
    </row>
    <row r="282" spans="1:15" ht="14.25" customHeight="1" x14ac:dyDescent="0.2">
      <c r="A282" s="62" t="s">
        <v>310</v>
      </c>
      <c r="B282" s="125" t="str">
        <f t="shared" si="8"/>
        <v>May</v>
      </c>
      <c r="C282" s="64">
        <f t="shared" si="9"/>
        <v>20</v>
      </c>
      <c r="D282" s="75" t="s">
        <v>220</v>
      </c>
      <c r="E282" s="76">
        <v>2100003332</v>
      </c>
      <c r="F282" s="77" t="s">
        <v>23</v>
      </c>
      <c r="G282" s="63" t="s">
        <v>104</v>
      </c>
      <c r="H282" s="77" t="s">
        <v>112</v>
      </c>
      <c r="I282" s="63" t="str">
        <f>IFERROR(VLOOKUP(F282,Mapping!$A$3:$C$51,2,FALSE),"")</f>
        <v>No. of 11kV Poles</v>
      </c>
      <c r="J282" s="63" t="str">
        <f>IFERROR(VLOOKUP(F282,Mapping!$A$3:$C$51,3,FALSE),"")</f>
        <v>HI</v>
      </c>
      <c r="K282" s="67" t="str">
        <f>IFERROR(VLOOKUP(F282,Mapping!$A$3:$D$51,4,FALSE),"")</f>
        <v>IT</v>
      </c>
      <c r="L282" s="68"/>
      <c r="M282" s="78">
        <v>6</v>
      </c>
      <c r="N282" s="79">
        <v>44326</v>
      </c>
      <c r="O282" s="93">
        <v>44329</v>
      </c>
    </row>
    <row r="283" spans="1:15" ht="14.25" customHeight="1" x14ac:dyDescent="0.2">
      <c r="A283" s="62" t="s">
        <v>310</v>
      </c>
      <c r="B283" s="125" t="str">
        <f t="shared" si="8"/>
        <v>May</v>
      </c>
      <c r="C283" s="64">
        <f t="shared" si="9"/>
        <v>20</v>
      </c>
      <c r="D283" s="75" t="s">
        <v>220</v>
      </c>
      <c r="E283" s="76">
        <v>2100003332</v>
      </c>
      <c r="F283" s="77" t="s">
        <v>23</v>
      </c>
      <c r="G283" s="63" t="s">
        <v>103</v>
      </c>
      <c r="H283" s="77" t="s">
        <v>112</v>
      </c>
      <c r="I283" s="63" t="str">
        <f>IFERROR(VLOOKUP(F283,Mapping!$A$3:$C$51,2,FALSE),"")</f>
        <v>No. of 11kV Poles</v>
      </c>
      <c r="J283" s="63" t="str">
        <f>IFERROR(VLOOKUP(F283,Mapping!$A$3:$C$51,3,FALSE),"")</f>
        <v>HI</v>
      </c>
      <c r="K283" s="67" t="str">
        <f>IFERROR(VLOOKUP(F283,Mapping!$A$3:$D$51,4,FALSE),"")</f>
        <v>IT</v>
      </c>
      <c r="L283" s="68"/>
      <c r="M283" s="78">
        <v>6</v>
      </c>
      <c r="N283" s="79">
        <v>44326</v>
      </c>
      <c r="O283" s="93">
        <v>44329</v>
      </c>
    </row>
    <row r="284" spans="1:15" ht="14.25" customHeight="1" x14ac:dyDescent="0.2">
      <c r="A284" s="62" t="s">
        <v>310</v>
      </c>
      <c r="B284" s="125" t="str">
        <f t="shared" si="8"/>
        <v>May</v>
      </c>
      <c r="C284" s="64">
        <f t="shared" si="9"/>
        <v>20</v>
      </c>
      <c r="D284" s="75" t="s">
        <v>221</v>
      </c>
      <c r="E284" s="76">
        <v>2100560285</v>
      </c>
      <c r="F284" s="77" t="s">
        <v>37</v>
      </c>
      <c r="G284" s="63" t="s">
        <v>104</v>
      </c>
      <c r="H284" s="77" t="s">
        <v>112</v>
      </c>
      <c r="I284" s="63" t="str">
        <f>IFERROR(VLOOKUP(F284,Mapping!$A$3:$C$51,2,FALSE),"")</f>
        <v>No. of LV Services</v>
      </c>
      <c r="J284" s="63" t="str">
        <f>IFERROR(VLOOKUP(F284,Mapping!$A$3:$C$51,3,FALSE),"")</f>
        <v>FR</v>
      </c>
      <c r="K284" s="67" t="str">
        <f>IFERROR(VLOOKUP(F284,Mapping!$A$3:$D$51,4,FALSE),"")</f>
        <v>MANUAL</v>
      </c>
      <c r="L284" s="68"/>
      <c r="M284" s="78">
        <v>19</v>
      </c>
      <c r="N284" s="79">
        <v>44328</v>
      </c>
      <c r="O284" s="93"/>
    </row>
    <row r="285" spans="1:15" ht="14.25" customHeight="1" x14ac:dyDescent="0.2">
      <c r="A285" s="62" t="s">
        <v>310</v>
      </c>
      <c r="B285" s="125" t="str">
        <f t="shared" si="8"/>
        <v>May</v>
      </c>
      <c r="C285" s="64">
        <f t="shared" si="9"/>
        <v>20</v>
      </c>
      <c r="D285" s="75" t="s">
        <v>221</v>
      </c>
      <c r="E285" s="76">
        <v>2100560285</v>
      </c>
      <c r="F285" s="77" t="s">
        <v>37</v>
      </c>
      <c r="G285" s="63" t="s">
        <v>103</v>
      </c>
      <c r="H285" s="77" t="s">
        <v>112</v>
      </c>
      <c r="I285" s="63" t="str">
        <f>IFERROR(VLOOKUP(F285,Mapping!$A$3:$C$51,2,FALSE),"")</f>
        <v>No. of LV Services</v>
      </c>
      <c r="J285" s="63" t="str">
        <f>IFERROR(VLOOKUP(F285,Mapping!$A$3:$C$51,3,FALSE),"")</f>
        <v>FR</v>
      </c>
      <c r="K285" s="67" t="str">
        <f>IFERROR(VLOOKUP(F285,Mapping!$A$3:$D$51,4,FALSE),"")</f>
        <v>MANUAL</v>
      </c>
      <c r="L285" s="68"/>
      <c r="M285" s="78">
        <v>17</v>
      </c>
      <c r="N285" s="79">
        <v>44328</v>
      </c>
      <c r="O285" s="93"/>
    </row>
    <row r="286" spans="1:15" ht="14.25" customHeight="1" x14ac:dyDescent="0.2">
      <c r="A286" s="62" t="s">
        <v>310</v>
      </c>
      <c r="B286" s="125" t="str">
        <f t="shared" si="8"/>
        <v>May</v>
      </c>
      <c r="C286" s="64">
        <f t="shared" si="9"/>
        <v>20</v>
      </c>
      <c r="D286" s="75" t="s">
        <v>221</v>
      </c>
      <c r="E286" s="76">
        <v>2100560285</v>
      </c>
      <c r="F286" s="77" t="s">
        <v>52</v>
      </c>
      <c r="G286" s="63" t="s">
        <v>103</v>
      </c>
      <c r="H286" s="77" t="s">
        <v>112</v>
      </c>
      <c r="I286" s="63" t="str">
        <f>IFERROR(VLOOKUP(F286,Mapping!$A$3:$C$51,2,FALSE),"")</f>
        <v>No. of OHL cutouts</v>
      </c>
      <c r="J286" s="63" t="str">
        <f>IFERROR(VLOOKUP(F286,Mapping!$A$3:$C$51,3,FALSE),"")</f>
        <v>FR</v>
      </c>
      <c r="K286" s="67" t="str">
        <f>IFERROR(VLOOKUP(F286,Mapping!$A$3:$D$51,4,FALSE),"")</f>
        <v>MANUAL</v>
      </c>
      <c r="L286" s="68"/>
      <c r="M286" s="78">
        <v>35</v>
      </c>
      <c r="N286" s="79">
        <v>44328</v>
      </c>
      <c r="O286" s="93"/>
    </row>
    <row r="287" spans="1:15" ht="14.25" customHeight="1" x14ac:dyDescent="0.2">
      <c r="A287" s="62" t="s">
        <v>310</v>
      </c>
      <c r="B287" s="125" t="str">
        <f t="shared" si="8"/>
        <v>May</v>
      </c>
      <c r="C287" s="64">
        <f t="shared" si="9"/>
        <v>20</v>
      </c>
      <c r="D287" s="75" t="s">
        <v>221</v>
      </c>
      <c r="E287" s="76">
        <v>2100560285</v>
      </c>
      <c r="F287" s="77" t="s">
        <v>30</v>
      </c>
      <c r="G287" s="63" t="s">
        <v>103</v>
      </c>
      <c r="H287" s="77" t="s">
        <v>112</v>
      </c>
      <c r="I287" s="63" t="str">
        <f>IFERROR(VLOOKUP(F287,Mapping!$A$3:$C$51,2,FALSE),"")</f>
        <v>No. of LV Services</v>
      </c>
      <c r="J287" s="63" t="str">
        <f>IFERROR(VLOOKUP(F287,Mapping!$A$3:$C$51,3,FALSE),"")</f>
        <v>FR</v>
      </c>
      <c r="K287" s="67" t="str">
        <f>IFERROR(VLOOKUP(F287,Mapping!$A$3:$D$51,4,FALSE),"")</f>
        <v>MANUAL</v>
      </c>
      <c r="L287" s="68"/>
      <c r="M287" s="78">
        <v>2</v>
      </c>
      <c r="N287" s="79">
        <v>44328</v>
      </c>
      <c r="O287" s="93"/>
    </row>
    <row r="288" spans="1:15" ht="14.25" customHeight="1" x14ac:dyDescent="0.2">
      <c r="A288" s="62" t="s">
        <v>310</v>
      </c>
      <c r="B288" s="125" t="str">
        <f t="shared" si="8"/>
        <v>May</v>
      </c>
      <c r="C288" s="64">
        <f t="shared" si="9"/>
        <v>20</v>
      </c>
      <c r="D288" s="75" t="s">
        <v>221</v>
      </c>
      <c r="E288" s="76">
        <v>2100560285</v>
      </c>
      <c r="F288" s="77" t="s">
        <v>39</v>
      </c>
      <c r="G288" s="63" t="s">
        <v>104</v>
      </c>
      <c r="H288" s="77" t="s">
        <v>112</v>
      </c>
      <c r="I288" s="63" t="str">
        <f>IFERROR(VLOOKUP(F288,Mapping!$A$3:$C$51,2,FALSE),"")</f>
        <v>No. of UG Cutouts</v>
      </c>
      <c r="J288" s="63" t="str">
        <f>IFERROR(VLOOKUP(F288,Mapping!$A$3:$C$51,3,FALSE),"")</f>
        <v>FR</v>
      </c>
      <c r="K288" s="67" t="str">
        <f>IFERROR(VLOOKUP(F288,Mapping!$A$3:$D$51,4,FALSE),"")</f>
        <v>MANUAL</v>
      </c>
      <c r="L288" s="68"/>
      <c r="M288" s="78">
        <v>2</v>
      </c>
      <c r="N288" s="79">
        <v>44328</v>
      </c>
      <c r="O288" s="93"/>
    </row>
    <row r="289" spans="1:15" ht="14.25" customHeight="1" x14ac:dyDescent="0.2">
      <c r="A289" s="62" t="s">
        <v>310</v>
      </c>
      <c r="B289" s="125" t="str">
        <f t="shared" si="8"/>
        <v>May</v>
      </c>
      <c r="C289" s="64">
        <f t="shared" si="9"/>
        <v>21</v>
      </c>
      <c r="D289" s="75" t="s">
        <v>222</v>
      </c>
      <c r="E289" s="76">
        <v>2100003162</v>
      </c>
      <c r="F289" s="77" t="s">
        <v>23</v>
      </c>
      <c r="G289" s="63" t="s">
        <v>104</v>
      </c>
      <c r="H289" s="77" t="s">
        <v>112</v>
      </c>
      <c r="I289" s="63" t="str">
        <f>IFERROR(VLOOKUP(F289,Mapping!$A$3:$C$51,2,FALSE),"")</f>
        <v>No. of 11kV Poles</v>
      </c>
      <c r="J289" s="63" t="str">
        <f>IFERROR(VLOOKUP(F289,Mapping!$A$3:$C$51,3,FALSE),"")</f>
        <v>HI</v>
      </c>
      <c r="K289" s="67" t="str">
        <f>IFERROR(VLOOKUP(F289,Mapping!$A$3:$D$51,4,FALSE),"")</f>
        <v>IT</v>
      </c>
      <c r="L289" s="96"/>
      <c r="M289" s="94">
        <v>12</v>
      </c>
      <c r="N289" s="83">
        <v>44333</v>
      </c>
      <c r="O289" s="95"/>
    </row>
    <row r="290" spans="1:15" ht="14.25" customHeight="1" x14ac:dyDescent="0.2">
      <c r="A290" s="62" t="s">
        <v>310</v>
      </c>
      <c r="B290" s="125" t="str">
        <f t="shared" si="8"/>
        <v>May</v>
      </c>
      <c r="C290" s="64">
        <f t="shared" si="9"/>
        <v>21</v>
      </c>
      <c r="D290" s="75" t="s">
        <v>222</v>
      </c>
      <c r="E290" s="76">
        <v>2100003162</v>
      </c>
      <c r="F290" s="77" t="s">
        <v>23</v>
      </c>
      <c r="G290" s="63" t="s">
        <v>103</v>
      </c>
      <c r="H290" s="77" t="s">
        <v>112</v>
      </c>
      <c r="I290" s="63" t="str">
        <f>IFERROR(VLOOKUP(F290,Mapping!$A$3:$C$51,2,FALSE),"")</f>
        <v>No. of 11kV Poles</v>
      </c>
      <c r="J290" s="63" t="str">
        <f>IFERROR(VLOOKUP(F290,Mapping!$A$3:$C$51,3,FALSE),"")</f>
        <v>HI</v>
      </c>
      <c r="K290" s="67" t="str">
        <f>IFERROR(VLOOKUP(F290,Mapping!$A$3:$D$51,4,FALSE),"")</f>
        <v>IT</v>
      </c>
      <c r="L290" s="96"/>
      <c r="M290" s="94">
        <v>12</v>
      </c>
      <c r="N290" s="83">
        <v>44333</v>
      </c>
      <c r="O290" s="95"/>
    </row>
    <row r="291" spans="1:15" ht="14.25" customHeight="1" x14ac:dyDescent="0.2">
      <c r="A291" s="62" t="s">
        <v>310</v>
      </c>
      <c r="B291" s="125" t="str">
        <f t="shared" si="8"/>
        <v>May</v>
      </c>
      <c r="C291" s="64">
        <f t="shared" si="9"/>
        <v>21</v>
      </c>
      <c r="D291" s="75" t="s">
        <v>222</v>
      </c>
      <c r="E291" s="76">
        <v>2100003162</v>
      </c>
      <c r="F291" s="77" t="s">
        <v>45</v>
      </c>
      <c r="G291" s="63" t="s">
        <v>104</v>
      </c>
      <c r="H291" s="77" t="s">
        <v>112</v>
      </c>
      <c r="I291" s="63" t="str">
        <f>IFERROR(VLOOKUP(F291,Mapping!$A$3:$C$51,2,FALSE),"")</f>
        <v>No.of Poles</v>
      </c>
      <c r="J291" s="63" t="str">
        <f>IFERROR(VLOOKUP(F291,Mapping!$A$3:$C$51,3,FALSE),"")</f>
        <v>FR</v>
      </c>
      <c r="K291" s="67" t="str">
        <f>IFERROR(VLOOKUP(F291,Mapping!$A$3:$D$51,4,FALSE),"")</f>
        <v>MANUAL</v>
      </c>
      <c r="L291" s="96"/>
      <c r="M291" s="94">
        <v>6</v>
      </c>
      <c r="N291" s="83">
        <v>44333</v>
      </c>
      <c r="O291" s="95"/>
    </row>
    <row r="292" spans="1:15" ht="14.25" customHeight="1" x14ac:dyDescent="0.2">
      <c r="A292" s="62" t="s">
        <v>310</v>
      </c>
      <c r="B292" s="125" t="str">
        <f t="shared" si="8"/>
        <v>May</v>
      </c>
      <c r="C292" s="64">
        <f t="shared" si="9"/>
        <v>21</v>
      </c>
      <c r="D292" s="75" t="s">
        <v>222</v>
      </c>
      <c r="E292" s="76">
        <v>2100003162</v>
      </c>
      <c r="F292" s="77" t="s">
        <v>10</v>
      </c>
      <c r="G292" s="63" t="s">
        <v>104</v>
      </c>
      <c r="H292" s="77" t="s">
        <v>112</v>
      </c>
      <c r="I292" s="63" t="str">
        <f>IFERROR(VLOOKUP(F292,Mapping!$A$3:$C$51,2,FALSE),"")</f>
        <v>No. of 11kV Transformers</v>
      </c>
      <c r="J292" s="63" t="str">
        <f>IFERROR(VLOOKUP(F292,Mapping!$A$3:$C$51,3,FALSE),"")</f>
        <v>HI</v>
      </c>
      <c r="K292" s="67" t="str">
        <f>IFERROR(VLOOKUP(F292,Mapping!$A$3:$D$51,4,FALSE),"")</f>
        <v>IT</v>
      </c>
      <c r="L292" s="96"/>
      <c r="M292" s="94">
        <v>1</v>
      </c>
      <c r="N292" s="83">
        <v>44333</v>
      </c>
      <c r="O292" s="95"/>
    </row>
    <row r="293" spans="1:15" ht="14.25" customHeight="1" x14ac:dyDescent="0.2">
      <c r="A293" s="62" t="s">
        <v>310</v>
      </c>
      <c r="B293" s="125" t="str">
        <f t="shared" si="8"/>
        <v>May</v>
      </c>
      <c r="C293" s="64">
        <f t="shared" si="9"/>
        <v>21</v>
      </c>
      <c r="D293" s="75" t="s">
        <v>222</v>
      </c>
      <c r="E293" s="76">
        <v>2100003162</v>
      </c>
      <c r="F293" s="77" t="s">
        <v>10</v>
      </c>
      <c r="G293" s="63" t="s">
        <v>103</v>
      </c>
      <c r="H293" s="77" t="s">
        <v>112</v>
      </c>
      <c r="I293" s="63" t="str">
        <f>IFERROR(VLOOKUP(F293,Mapping!$A$3:$C$51,2,FALSE),"")</f>
        <v>No. of 11kV Transformers</v>
      </c>
      <c r="J293" s="63" t="str">
        <f>IFERROR(VLOOKUP(F293,Mapping!$A$3:$C$51,3,FALSE),"")</f>
        <v>HI</v>
      </c>
      <c r="K293" s="67" t="str">
        <f>IFERROR(VLOOKUP(F293,Mapping!$A$3:$D$51,4,FALSE),"")</f>
        <v>IT</v>
      </c>
      <c r="L293" s="96"/>
      <c r="M293" s="94">
        <v>1</v>
      </c>
      <c r="N293" s="83">
        <v>44333</v>
      </c>
      <c r="O293" s="95"/>
    </row>
    <row r="294" spans="1:15" ht="14.25" customHeight="1" x14ac:dyDescent="0.2">
      <c r="A294" s="62" t="s">
        <v>310</v>
      </c>
      <c r="B294" s="125" t="str">
        <f t="shared" si="8"/>
        <v>May</v>
      </c>
      <c r="C294" s="64">
        <f t="shared" si="9"/>
        <v>21</v>
      </c>
      <c r="D294" s="75" t="s">
        <v>222</v>
      </c>
      <c r="E294" s="76">
        <v>2100003162</v>
      </c>
      <c r="F294" s="77" t="s">
        <v>25</v>
      </c>
      <c r="G294" s="63" t="s">
        <v>104</v>
      </c>
      <c r="H294" s="77" t="s">
        <v>112</v>
      </c>
      <c r="I294" s="63" t="str">
        <f>IFERROR(VLOOKUP(F294,Mapping!$A$3:$C$51,2,FALSE),"")</f>
        <v>No. of LV Poles</v>
      </c>
      <c r="J294" s="63" t="str">
        <f>IFERROR(VLOOKUP(F294,Mapping!$A$3:$C$51,3,FALSE),"")</f>
        <v>HI</v>
      </c>
      <c r="K294" s="67" t="str">
        <f>IFERROR(VLOOKUP(F294,Mapping!$A$3:$D$51,4,FALSE),"")</f>
        <v>IT</v>
      </c>
      <c r="L294" s="96"/>
      <c r="M294" s="94">
        <v>4</v>
      </c>
      <c r="N294" s="83">
        <v>44333</v>
      </c>
      <c r="O294" s="95"/>
    </row>
    <row r="295" spans="1:15" ht="14.25" customHeight="1" x14ac:dyDescent="0.2">
      <c r="A295" s="62" t="s">
        <v>310</v>
      </c>
      <c r="B295" s="125" t="str">
        <f t="shared" si="8"/>
        <v>May</v>
      </c>
      <c r="C295" s="64">
        <f t="shared" si="9"/>
        <v>21</v>
      </c>
      <c r="D295" s="75" t="s">
        <v>222</v>
      </c>
      <c r="E295" s="76">
        <v>2100003162</v>
      </c>
      <c r="F295" s="77" t="s">
        <v>25</v>
      </c>
      <c r="G295" s="63" t="s">
        <v>103</v>
      </c>
      <c r="H295" s="77" t="s">
        <v>112</v>
      </c>
      <c r="I295" s="63" t="str">
        <f>IFERROR(VLOOKUP(F295,Mapping!$A$3:$C$51,2,FALSE),"")</f>
        <v>No. of LV Poles</v>
      </c>
      <c r="J295" s="63" t="str">
        <f>IFERROR(VLOOKUP(F295,Mapping!$A$3:$C$51,3,FALSE),"")</f>
        <v>HI</v>
      </c>
      <c r="K295" s="67" t="str">
        <f>IFERROR(VLOOKUP(F295,Mapping!$A$3:$D$51,4,FALSE),"")</f>
        <v>IT</v>
      </c>
      <c r="L295" s="96"/>
      <c r="M295" s="94">
        <v>4</v>
      </c>
      <c r="N295" s="83">
        <v>44333</v>
      </c>
      <c r="O295" s="95"/>
    </row>
    <row r="296" spans="1:15" ht="14.25" customHeight="1" x14ac:dyDescent="0.2">
      <c r="A296" s="62" t="s">
        <v>310</v>
      </c>
      <c r="B296" s="125" t="str">
        <f t="shared" si="8"/>
        <v>May</v>
      </c>
      <c r="C296" s="64">
        <f t="shared" si="9"/>
        <v>21</v>
      </c>
      <c r="D296" s="75" t="s">
        <v>222</v>
      </c>
      <c r="E296" s="76">
        <v>2100003162</v>
      </c>
      <c r="F296" s="77" t="s">
        <v>37</v>
      </c>
      <c r="G296" s="63" t="s">
        <v>104</v>
      </c>
      <c r="H296" s="77" t="s">
        <v>112</v>
      </c>
      <c r="I296" s="63" t="str">
        <f>IFERROR(VLOOKUP(F296,Mapping!$A$3:$C$51,2,FALSE),"")</f>
        <v>No. of LV Services</v>
      </c>
      <c r="J296" s="63" t="str">
        <f>IFERROR(VLOOKUP(F296,Mapping!$A$3:$C$51,3,FALSE),"")</f>
        <v>FR</v>
      </c>
      <c r="K296" s="67" t="str">
        <f>IFERROR(VLOOKUP(F296,Mapping!$A$3:$D$51,4,FALSE),"")</f>
        <v>MANUAL</v>
      </c>
      <c r="L296" s="96"/>
      <c r="M296" s="94">
        <v>1</v>
      </c>
      <c r="N296" s="83">
        <v>44333</v>
      </c>
      <c r="O296" s="95"/>
    </row>
    <row r="297" spans="1:15" ht="14.25" customHeight="1" x14ac:dyDescent="0.2">
      <c r="A297" s="62" t="s">
        <v>310</v>
      </c>
      <c r="B297" s="125" t="str">
        <f t="shared" si="8"/>
        <v>May</v>
      </c>
      <c r="C297" s="64">
        <f t="shared" si="9"/>
        <v>21</v>
      </c>
      <c r="D297" s="75" t="s">
        <v>222</v>
      </c>
      <c r="E297" s="76">
        <v>2100003162</v>
      </c>
      <c r="F297" s="77" t="s">
        <v>37</v>
      </c>
      <c r="G297" s="63" t="s">
        <v>103</v>
      </c>
      <c r="H297" s="77" t="s">
        <v>112</v>
      </c>
      <c r="I297" s="63" t="str">
        <f>IFERROR(VLOOKUP(F297,Mapping!$A$3:$C$51,2,FALSE),"")</f>
        <v>No. of LV Services</v>
      </c>
      <c r="J297" s="63" t="str">
        <f>IFERROR(VLOOKUP(F297,Mapping!$A$3:$C$51,3,FALSE),"")</f>
        <v>FR</v>
      </c>
      <c r="K297" s="67" t="str">
        <f>IFERROR(VLOOKUP(F297,Mapping!$A$3:$D$51,4,FALSE),"")</f>
        <v>MANUAL</v>
      </c>
      <c r="L297" s="96"/>
      <c r="M297" s="94">
        <v>2</v>
      </c>
      <c r="N297" s="83">
        <v>44333</v>
      </c>
      <c r="O297" s="95"/>
    </row>
    <row r="298" spans="1:15" ht="14.25" customHeight="1" x14ac:dyDescent="0.2">
      <c r="A298" s="62" t="s">
        <v>310</v>
      </c>
      <c r="B298" s="125" t="str">
        <f t="shared" si="8"/>
        <v>May</v>
      </c>
      <c r="C298" s="64">
        <f t="shared" si="9"/>
        <v>21</v>
      </c>
      <c r="D298" s="75" t="s">
        <v>222</v>
      </c>
      <c r="E298" s="76">
        <v>2100003162</v>
      </c>
      <c r="F298" s="77" t="s">
        <v>52</v>
      </c>
      <c r="G298" s="63" t="s">
        <v>104</v>
      </c>
      <c r="H298" s="77" t="s">
        <v>112</v>
      </c>
      <c r="I298" s="63" t="str">
        <f>IFERROR(VLOOKUP(F298,Mapping!$A$3:$C$51,2,FALSE),"")</f>
        <v>No. of OHL cutouts</v>
      </c>
      <c r="J298" s="63" t="str">
        <f>IFERROR(VLOOKUP(F298,Mapping!$A$3:$C$51,3,FALSE),"")</f>
        <v>FR</v>
      </c>
      <c r="K298" s="67" t="str">
        <f>IFERROR(VLOOKUP(F298,Mapping!$A$3:$D$51,4,FALSE),"")</f>
        <v>MANUAL</v>
      </c>
      <c r="L298" s="96"/>
      <c r="M298" s="94">
        <v>1</v>
      </c>
      <c r="N298" s="83">
        <v>44333</v>
      </c>
      <c r="O298" s="95"/>
    </row>
    <row r="299" spans="1:15" ht="14.25" customHeight="1" x14ac:dyDescent="0.2">
      <c r="A299" s="62" t="s">
        <v>310</v>
      </c>
      <c r="B299" s="125" t="str">
        <f t="shared" si="8"/>
        <v>May</v>
      </c>
      <c r="C299" s="64">
        <f t="shared" si="9"/>
        <v>21</v>
      </c>
      <c r="D299" s="75" t="s">
        <v>222</v>
      </c>
      <c r="E299" s="76">
        <v>2100003162</v>
      </c>
      <c r="F299" s="77" t="s">
        <v>31</v>
      </c>
      <c r="G299" s="63" t="s">
        <v>104</v>
      </c>
      <c r="H299" s="77" t="s">
        <v>112</v>
      </c>
      <c r="I299" s="63" t="str">
        <f>IFERROR(VLOOKUP(F299,Mapping!$A$3:$C$51,2,FALSE),"")</f>
        <v>km of LV Cable</v>
      </c>
      <c r="J299" s="63" t="str">
        <f>IFERROR(VLOOKUP(F299,Mapping!$A$3:$C$51,3,FALSE),"")</f>
        <v>FR</v>
      </c>
      <c r="K299" s="67" t="str">
        <f>IFERROR(VLOOKUP(F299,Mapping!$A$3:$D$51,4,FALSE),"")</f>
        <v>IT</v>
      </c>
      <c r="L299" s="96"/>
      <c r="M299" s="94">
        <v>9.9000000000000005E-2</v>
      </c>
      <c r="N299" s="83">
        <v>44333</v>
      </c>
      <c r="O299" s="95"/>
    </row>
    <row r="300" spans="1:15" ht="14.25" customHeight="1" x14ac:dyDescent="0.2">
      <c r="A300" s="62" t="s">
        <v>310</v>
      </c>
      <c r="B300" s="125" t="str">
        <f t="shared" si="8"/>
        <v>May</v>
      </c>
      <c r="C300" s="64">
        <f t="shared" si="9"/>
        <v>21</v>
      </c>
      <c r="D300" s="75" t="s">
        <v>222</v>
      </c>
      <c r="E300" s="76">
        <v>2100003162</v>
      </c>
      <c r="F300" s="77" t="s">
        <v>31</v>
      </c>
      <c r="G300" s="63" t="s">
        <v>103</v>
      </c>
      <c r="H300" s="77" t="s">
        <v>112</v>
      </c>
      <c r="I300" s="63" t="str">
        <f>IFERROR(VLOOKUP(F300,Mapping!$A$3:$C$51,2,FALSE),"")</f>
        <v>km of LV Cable</v>
      </c>
      <c r="J300" s="63" t="str">
        <f>IFERROR(VLOOKUP(F300,Mapping!$A$3:$C$51,3,FALSE),"")</f>
        <v>FR</v>
      </c>
      <c r="K300" s="67" t="str">
        <f>IFERROR(VLOOKUP(F300,Mapping!$A$3:$D$51,4,FALSE),"")</f>
        <v>IT</v>
      </c>
      <c r="L300" s="96"/>
      <c r="M300" s="94">
        <v>9.9000000000000005E-2</v>
      </c>
      <c r="N300" s="83">
        <v>44333</v>
      </c>
      <c r="O300" s="95"/>
    </row>
    <row r="301" spans="1:15" ht="14.25" customHeight="1" x14ac:dyDescent="0.2">
      <c r="A301" s="62" t="s">
        <v>310</v>
      </c>
      <c r="B301" s="125" t="str">
        <f t="shared" si="8"/>
        <v>May</v>
      </c>
      <c r="C301" s="64">
        <f t="shared" si="9"/>
        <v>21</v>
      </c>
      <c r="D301" s="75" t="s">
        <v>223</v>
      </c>
      <c r="E301" s="76">
        <v>2100003162</v>
      </c>
      <c r="F301" s="77" t="s">
        <v>23</v>
      </c>
      <c r="G301" s="63" t="s">
        <v>104</v>
      </c>
      <c r="H301" s="77" t="s">
        <v>112</v>
      </c>
      <c r="I301" s="63" t="str">
        <f>IFERROR(VLOOKUP(F301,Mapping!$A$3:$C$51,2,FALSE),"")</f>
        <v>No. of 11kV Poles</v>
      </c>
      <c r="J301" s="63" t="str">
        <f>IFERROR(VLOOKUP(F301,Mapping!$A$3:$C$51,3,FALSE),"")</f>
        <v>HI</v>
      </c>
      <c r="K301" s="67" t="str">
        <f>IFERROR(VLOOKUP(F301,Mapping!$A$3:$D$51,4,FALSE),"")</f>
        <v>IT</v>
      </c>
      <c r="L301" s="96"/>
      <c r="M301" s="94">
        <v>1</v>
      </c>
      <c r="N301" s="83">
        <v>44334</v>
      </c>
      <c r="O301" s="95"/>
    </row>
    <row r="302" spans="1:15" ht="14.25" customHeight="1" x14ac:dyDescent="0.2">
      <c r="A302" s="62" t="s">
        <v>310</v>
      </c>
      <c r="B302" s="125" t="str">
        <f t="shared" si="8"/>
        <v>May</v>
      </c>
      <c r="C302" s="64">
        <f t="shared" si="9"/>
        <v>21</v>
      </c>
      <c r="D302" s="75" t="s">
        <v>223</v>
      </c>
      <c r="E302" s="76">
        <v>2100003162</v>
      </c>
      <c r="F302" s="77" t="s">
        <v>23</v>
      </c>
      <c r="G302" s="63" t="s">
        <v>103</v>
      </c>
      <c r="H302" s="77" t="s">
        <v>112</v>
      </c>
      <c r="I302" s="63" t="str">
        <f>IFERROR(VLOOKUP(F302,Mapping!$A$3:$C$51,2,FALSE),"")</f>
        <v>No. of 11kV Poles</v>
      </c>
      <c r="J302" s="63" t="str">
        <f>IFERROR(VLOOKUP(F302,Mapping!$A$3:$C$51,3,FALSE),"")</f>
        <v>HI</v>
      </c>
      <c r="K302" s="67" t="str">
        <f>IFERROR(VLOOKUP(F302,Mapping!$A$3:$D$51,4,FALSE),"")</f>
        <v>IT</v>
      </c>
      <c r="L302" s="96"/>
      <c r="M302" s="94">
        <v>1</v>
      </c>
      <c r="N302" s="83">
        <v>44334</v>
      </c>
      <c r="O302" s="95"/>
    </row>
    <row r="303" spans="1:15" ht="14.25" customHeight="1" x14ac:dyDescent="0.2">
      <c r="A303" s="62" t="s">
        <v>310</v>
      </c>
      <c r="B303" s="125" t="str">
        <f t="shared" si="8"/>
        <v>May</v>
      </c>
      <c r="C303" s="64">
        <f t="shared" si="9"/>
        <v>21</v>
      </c>
      <c r="D303" s="75" t="s">
        <v>223</v>
      </c>
      <c r="E303" s="76">
        <v>2100003162</v>
      </c>
      <c r="F303" s="77" t="s">
        <v>45</v>
      </c>
      <c r="G303" s="63" t="s">
        <v>104</v>
      </c>
      <c r="H303" s="77" t="s">
        <v>112</v>
      </c>
      <c r="I303" s="63" t="str">
        <f>IFERROR(VLOOKUP(F303,Mapping!$A$3:$C$51,2,FALSE),"")</f>
        <v>No.of Poles</v>
      </c>
      <c r="J303" s="63" t="str">
        <f>IFERROR(VLOOKUP(F303,Mapping!$A$3:$C$51,3,FALSE),"")</f>
        <v>FR</v>
      </c>
      <c r="K303" s="67" t="str">
        <f>IFERROR(VLOOKUP(F303,Mapping!$A$3:$D$51,4,FALSE),"")</f>
        <v>MANUAL</v>
      </c>
      <c r="L303" s="96"/>
      <c r="M303" s="94">
        <v>1</v>
      </c>
      <c r="N303" s="83">
        <v>44334</v>
      </c>
      <c r="O303" s="95"/>
    </row>
    <row r="304" spans="1:15" ht="14.25" customHeight="1" x14ac:dyDescent="0.2">
      <c r="A304" s="62" t="s">
        <v>310</v>
      </c>
      <c r="B304" s="125" t="str">
        <f t="shared" si="8"/>
        <v>May</v>
      </c>
      <c r="C304" s="64">
        <f t="shared" si="9"/>
        <v>21</v>
      </c>
      <c r="D304" s="75" t="s">
        <v>224</v>
      </c>
      <c r="E304" s="76">
        <v>2100003162</v>
      </c>
      <c r="F304" s="77" t="s">
        <v>45</v>
      </c>
      <c r="G304" s="63" t="s">
        <v>104</v>
      </c>
      <c r="H304" s="77" t="s">
        <v>112</v>
      </c>
      <c r="I304" s="63" t="str">
        <f>IFERROR(VLOOKUP(F304,Mapping!$A$3:$C$51,2,FALSE),"")</f>
        <v>No.of Poles</v>
      </c>
      <c r="J304" s="63" t="str">
        <f>IFERROR(VLOOKUP(F304,Mapping!$A$3:$C$51,3,FALSE),"")</f>
        <v>FR</v>
      </c>
      <c r="K304" s="67" t="str">
        <f>IFERROR(VLOOKUP(F304,Mapping!$A$3:$D$51,4,FALSE),"")</f>
        <v>MANUAL</v>
      </c>
      <c r="L304" s="96"/>
      <c r="M304" s="94">
        <v>4</v>
      </c>
      <c r="N304" s="83">
        <v>44334</v>
      </c>
      <c r="O304" s="95"/>
    </row>
    <row r="305" spans="1:15" ht="14.25" customHeight="1" x14ac:dyDescent="0.2">
      <c r="A305" s="62" t="s">
        <v>310</v>
      </c>
      <c r="B305" s="125" t="str">
        <f t="shared" si="8"/>
        <v>May</v>
      </c>
      <c r="C305" s="64">
        <f t="shared" si="9"/>
        <v>21</v>
      </c>
      <c r="D305" s="75" t="s">
        <v>225</v>
      </c>
      <c r="E305" s="76">
        <v>2100003162</v>
      </c>
      <c r="F305" s="77" t="s">
        <v>23</v>
      </c>
      <c r="G305" s="63" t="s">
        <v>104</v>
      </c>
      <c r="H305" s="77" t="s">
        <v>112</v>
      </c>
      <c r="I305" s="63" t="str">
        <f>IFERROR(VLOOKUP(F305,Mapping!$A$3:$C$51,2,FALSE),"")</f>
        <v>No. of 11kV Poles</v>
      </c>
      <c r="J305" s="63" t="str">
        <f>IFERROR(VLOOKUP(F305,Mapping!$A$3:$C$51,3,FALSE),"")</f>
        <v>HI</v>
      </c>
      <c r="K305" s="67" t="str">
        <f>IFERROR(VLOOKUP(F305,Mapping!$A$3:$D$51,4,FALSE),"")</f>
        <v>IT</v>
      </c>
      <c r="L305" s="96"/>
      <c r="M305" s="94">
        <v>5</v>
      </c>
      <c r="N305" s="83">
        <v>44335</v>
      </c>
      <c r="O305" s="95"/>
    </row>
    <row r="306" spans="1:15" ht="14.25" customHeight="1" x14ac:dyDescent="0.2">
      <c r="A306" s="62" t="s">
        <v>310</v>
      </c>
      <c r="B306" s="125" t="str">
        <f t="shared" si="8"/>
        <v>May</v>
      </c>
      <c r="C306" s="64">
        <f t="shared" si="9"/>
        <v>21</v>
      </c>
      <c r="D306" s="75" t="s">
        <v>225</v>
      </c>
      <c r="E306" s="76">
        <v>2100003162</v>
      </c>
      <c r="F306" s="77" t="s">
        <v>23</v>
      </c>
      <c r="G306" s="63" t="s">
        <v>103</v>
      </c>
      <c r="H306" s="77" t="s">
        <v>112</v>
      </c>
      <c r="I306" s="63" t="str">
        <f>IFERROR(VLOOKUP(F306,Mapping!$A$3:$C$51,2,FALSE),"")</f>
        <v>No. of 11kV Poles</v>
      </c>
      <c r="J306" s="63" t="str">
        <f>IFERROR(VLOOKUP(F306,Mapping!$A$3:$C$51,3,FALSE),"")</f>
        <v>HI</v>
      </c>
      <c r="K306" s="67" t="str">
        <f>IFERROR(VLOOKUP(F306,Mapping!$A$3:$D$51,4,FALSE),"")</f>
        <v>IT</v>
      </c>
      <c r="L306" s="96"/>
      <c r="M306" s="94">
        <v>5</v>
      </c>
      <c r="N306" s="83">
        <v>44335</v>
      </c>
      <c r="O306" s="95"/>
    </row>
    <row r="307" spans="1:15" ht="14.25" customHeight="1" x14ac:dyDescent="0.2">
      <c r="A307" s="62" t="s">
        <v>310</v>
      </c>
      <c r="B307" s="125" t="str">
        <f t="shared" si="8"/>
        <v>May</v>
      </c>
      <c r="C307" s="64">
        <f t="shared" si="9"/>
        <v>21</v>
      </c>
      <c r="D307" s="75" t="s">
        <v>225</v>
      </c>
      <c r="E307" s="76">
        <v>2100003162</v>
      </c>
      <c r="F307" s="77" t="s">
        <v>45</v>
      </c>
      <c r="G307" s="63" t="s">
        <v>104</v>
      </c>
      <c r="H307" s="77" t="s">
        <v>112</v>
      </c>
      <c r="I307" s="63" t="str">
        <f>IFERROR(VLOOKUP(F307,Mapping!$A$3:$C$51,2,FALSE),"")</f>
        <v>No.of Poles</v>
      </c>
      <c r="J307" s="63" t="str">
        <f>IFERROR(VLOOKUP(F307,Mapping!$A$3:$C$51,3,FALSE),"")</f>
        <v>FR</v>
      </c>
      <c r="K307" s="67" t="str">
        <f>IFERROR(VLOOKUP(F307,Mapping!$A$3:$D$51,4,FALSE),"")</f>
        <v>MANUAL</v>
      </c>
      <c r="L307" s="96"/>
      <c r="M307" s="94">
        <v>2</v>
      </c>
      <c r="N307" s="83">
        <v>44335</v>
      </c>
      <c r="O307" s="95"/>
    </row>
    <row r="308" spans="1:15" ht="14.25" customHeight="1" x14ac:dyDescent="0.2">
      <c r="A308" s="62" t="s">
        <v>310</v>
      </c>
      <c r="B308" s="125" t="str">
        <f t="shared" si="8"/>
        <v>May</v>
      </c>
      <c r="C308" s="64">
        <f t="shared" si="9"/>
        <v>21</v>
      </c>
      <c r="D308" s="75" t="s">
        <v>225</v>
      </c>
      <c r="E308" s="76">
        <v>2100003162</v>
      </c>
      <c r="F308" s="77" t="s">
        <v>32</v>
      </c>
      <c r="G308" s="63" t="s">
        <v>104</v>
      </c>
      <c r="H308" s="77" t="s">
        <v>112</v>
      </c>
      <c r="I308" s="63" t="str">
        <f>IFERROR(VLOOKUP(F308,Mapping!$A$3:$C$51,2,FALSE),"")</f>
        <v>km of 11kV Conductor</v>
      </c>
      <c r="J308" s="63" t="str">
        <f>IFERROR(VLOOKUP(F308,Mapping!$A$3:$C$51,3,FALSE),"")</f>
        <v>FR</v>
      </c>
      <c r="K308" s="67" t="str">
        <f>IFERROR(VLOOKUP(F308,Mapping!$A$3:$D$51,4,FALSE),"")</f>
        <v>IT</v>
      </c>
      <c r="L308" s="96"/>
      <c r="M308" s="94">
        <v>0.16800000000000001</v>
      </c>
      <c r="N308" s="83">
        <v>44335</v>
      </c>
      <c r="O308" s="95"/>
    </row>
    <row r="309" spans="1:15" ht="14.25" customHeight="1" x14ac:dyDescent="0.2">
      <c r="A309" s="62" t="s">
        <v>310</v>
      </c>
      <c r="B309" s="125" t="str">
        <f t="shared" si="8"/>
        <v>May</v>
      </c>
      <c r="C309" s="64">
        <f t="shared" si="9"/>
        <v>21</v>
      </c>
      <c r="D309" s="75" t="s">
        <v>225</v>
      </c>
      <c r="E309" s="76">
        <v>2100003162</v>
      </c>
      <c r="F309" s="77" t="s">
        <v>32</v>
      </c>
      <c r="G309" s="63" t="s">
        <v>103</v>
      </c>
      <c r="H309" s="77" t="s">
        <v>112</v>
      </c>
      <c r="I309" s="63" t="str">
        <f>IFERROR(VLOOKUP(F309,Mapping!$A$3:$C$51,2,FALSE),"")</f>
        <v>km of 11kV Conductor</v>
      </c>
      <c r="J309" s="63" t="str">
        <f>IFERROR(VLOOKUP(F309,Mapping!$A$3:$C$51,3,FALSE),"")</f>
        <v>FR</v>
      </c>
      <c r="K309" s="67" t="str">
        <f>IFERROR(VLOOKUP(F309,Mapping!$A$3:$D$51,4,FALSE),"")</f>
        <v>IT</v>
      </c>
      <c r="L309" s="96"/>
      <c r="M309" s="94">
        <v>0.16800000000000001</v>
      </c>
      <c r="N309" s="83">
        <v>44335</v>
      </c>
      <c r="O309" s="95"/>
    </row>
    <row r="310" spans="1:15" ht="14.25" customHeight="1" x14ac:dyDescent="0.2">
      <c r="A310" s="62" t="s">
        <v>310</v>
      </c>
      <c r="B310" s="125" t="str">
        <f t="shared" si="8"/>
        <v>May</v>
      </c>
      <c r="C310" s="64">
        <f t="shared" si="9"/>
        <v>21</v>
      </c>
      <c r="D310" s="75" t="s">
        <v>226</v>
      </c>
      <c r="E310" s="76">
        <v>2100003332</v>
      </c>
      <c r="F310" s="77" t="s">
        <v>23</v>
      </c>
      <c r="G310" s="63" t="s">
        <v>104</v>
      </c>
      <c r="H310" s="77" t="s">
        <v>112</v>
      </c>
      <c r="I310" s="63" t="str">
        <f>IFERROR(VLOOKUP(F310,Mapping!$A$3:$C$51,2,FALSE),"")</f>
        <v>No. of 11kV Poles</v>
      </c>
      <c r="J310" s="63" t="str">
        <f>IFERROR(VLOOKUP(F310,Mapping!$A$3:$C$51,3,FALSE),"")</f>
        <v>HI</v>
      </c>
      <c r="K310" s="67" t="str">
        <f>IFERROR(VLOOKUP(F310,Mapping!$A$3:$D$51,4,FALSE),"")</f>
        <v>IT</v>
      </c>
      <c r="L310" s="96"/>
      <c r="M310" s="94">
        <v>1</v>
      </c>
      <c r="N310" s="83">
        <v>44336</v>
      </c>
      <c r="O310" s="95"/>
    </row>
    <row r="311" spans="1:15" ht="14.25" customHeight="1" x14ac:dyDescent="0.2">
      <c r="A311" s="62" t="s">
        <v>310</v>
      </c>
      <c r="B311" s="125" t="str">
        <f t="shared" si="8"/>
        <v>May</v>
      </c>
      <c r="C311" s="64">
        <f t="shared" si="9"/>
        <v>21</v>
      </c>
      <c r="D311" s="75" t="s">
        <v>226</v>
      </c>
      <c r="E311" s="76">
        <v>2100003332</v>
      </c>
      <c r="F311" s="77" t="s">
        <v>23</v>
      </c>
      <c r="G311" s="63" t="s">
        <v>103</v>
      </c>
      <c r="H311" s="77" t="s">
        <v>112</v>
      </c>
      <c r="I311" s="63" t="str">
        <f>IFERROR(VLOOKUP(F311,Mapping!$A$3:$C$51,2,FALSE),"")</f>
        <v>No. of 11kV Poles</v>
      </c>
      <c r="J311" s="63" t="str">
        <f>IFERROR(VLOOKUP(F311,Mapping!$A$3:$C$51,3,FALSE),"")</f>
        <v>HI</v>
      </c>
      <c r="K311" s="67" t="str">
        <f>IFERROR(VLOOKUP(F311,Mapping!$A$3:$D$51,4,FALSE),"")</f>
        <v>IT</v>
      </c>
      <c r="L311" s="96"/>
      <c r="M311" s="94">
        <v>2</v>
      </c>
      <c r="N311" s="83">
        <v>44336</v>
      </c>
      <c r="O311" s="95"/>
    </row>
    <row r="312" spans="1:15" ht="14.25" customHeight="1" x14ac:dyDescent="0.2">
      <c r="A312" s="62" t="s">
        <v>310</v>
      </c>
      <c r="B312" s="125" t="str">
        <f t="shared" si="8"/>
        <v>May</v>
      </c>
      <c r="C312" s="64">
        <f t="shared" si="9"/>
        <v>21</v>
      </c>
      <c r="D312" s="75" t="s">
        <v>226</v>
      </c>
      <c r="E312" s="76">
        <v>2100003332</v>
      </c>
      <c r="F312" s="77" t="s">
        <v>45</v>
      </c>
      <c r="G312" s="63" t="s">
        <v>104</v>
      </c>
      <c r="H312" s="77" t="s">
        <v>112</v>
      </c>
      <c r="I312" s="63" t="str">
        <f>IFERROR(VLOOKUP(F312,Mapping!$A$3:$C$51,2,FALSE),"")</f>
        <v>No.of Poles</v>
      </c>
      <c r="J312" s="63" t="str">
        <f>IFERROR(VLOOKUP(F312,Mapping!$A$3:$C$51,3,FALSE),"")</f>
        <v>FR</v>
      </c>
      <c r="K312" s="67" t="str">
        <f>IFERROR(VLOOKUP(F312,Mapping!$A$3:$D$51,4,FALSE),"")</f>
        <v>MANUAL</v>
      </c>
      <c r="L312" s="96"/>
      <c r="M312" s="94">
        <v>15</v>
      </c>
      <c r="N312" s="83">
        <v>44336</v>
      </c>
      <c r="O312" s="95"/>
    </row>
    <row r="313" spans="1:15" ht="14.25" customHeight="1" x14ac:dyDescent="0.2">
      <c r="A313" s="62" t="s">
        <v>310</v>
      </c>
      <c r="B313" s="125" t="str">
        <f t="shared" si="8"/>
        <v>May</v>
      </c>
      <c r="C313" s="64">
        <f t="shared" si="9"/>
        <v>21</v>
      </c>
      <c r="D313" s="75" t="s">
        <v>226</v>
      </c>
      <c r="E313" s="76">
        <v>2100003332</v>
      </c>
      <c r="F313" s="77" t="s">
        <v>32</v>
      </c>
      <c r="G313" s="63" t="s">
        <v>104</v>
      </c>
      <c r="H313" s="77" t="s">
        <v>112</v>
      </c>
      <c r="I313" s="63" t="str">
        <f>IFERROR(VLOOKUP(F313,Mapping!$A$3:$C$51,2,FALSE),"")</f>
        <v>km of 11kV Conductor</v>
      </c>
      <c r="J313" s="63" t="str">
        <f>IFERROR(VLOOKUP(F313,Mapping!$A$3:$C$51,3,FALSE),"")</f>
        <v>FR</v>
      </c>
      <c r="K313" s="67" t="str">
        <f>IFERROR(VLOOKUP(F313,Mapping!$A$3:$D$51,4,FALSE),"")</f>
        <v>IT</v>
      </c>
      <c r="L313" s="96"/>
      <c r="M313" s="94">
        <v>1.2999999999999999E-2</v>
      </c>
      <c r="N313" s="83">
        <v>44336</v>
      </c>
      <c r="O313" s="95"/>
    </row>
    <row r="314" spans="1:15" ht="14.25" customHeight="1" x14ac:dyDescent="0.2">
      <c r="A314" s="62" t="s">
        <v>310</v>
      </c>
      <c r="B314" s="125" t="str">
        <f t="shared" si="8"/>
        <v>May</v>
      </c>
      <c r="C314" s="64">
        <f t="shared" si="9"/>
        <v>21</v>
      </c>
      <c r="D314" s="75" t="s">
        <v>226</v>
      </c>
      <c r="E314" s="76">
        <v>2100003332</v>
      </c>
      <c r="F314" s="77" t="s">
        <v>32</v>
      </c>
      <c r="G314" s="63" t="s">
        <v>103</v>
      </c>
      <c r="H314" s="77" t="s">
        <v>112</v>
      </c>
      <c r="I314" s="63" t="str">
        <f>IFERROR(VLOOKUP(F314,Mapping!$A$3:$C$51,2,FALSE),"")</f>
        <v>km of 11kV Conductor</v>
      </c>
      <c r="J314" s="63" t="str">
        <f>IFERROR(VLOOKUP(F314,Mapping!$A$3:$C$51,3,FALSE),"")</f>
        <v>FR</v>
      </c>
      <c r="K314" s="67" t="str">
        <f>IFERROR(VLOOKUP(F314,Mapping!$A$3:$D$51,4,FALSE),"")</f>
        <v>IT</v>
      </c>
      <c r="L314" s="96"/>
      <c r="M314" s="94">
        <v>1.2999999999999999E-2</v>
      </c>
      <c r="N314" s="83">
        <v>44336</v>
      </c>
      <c r="O314" s="95"/>
    </row>
    <row r="315" spans="1:15" ht="14.25" customHeight="1" x14ac:dyDescent="0.2">
      <c r="A315" s="62" t="s">
        <v>310</v>
      </c>
      <c r="B315" s="125" t="str">
        <f t="shared" si="8"/>
        <v>May</v>
      </c>
      <c r="C315" s="64">
        <f t="shared" si="9"/>
        <v>21</v>
      </c>
      <c r="D315" s="75" t="s">
        <v>227</v>
      </c>
      <c r="E315" s="76">
        <v>2100003332</v>
      </c>
      <c r="F315" s="77" t="s">
        <v>23</v>
      </c>
      <c r="G315" s="63" t="s">
        <v>104</v>
      </c>
      <c r="H315" s="77" t="s">
        <v>112</v>
      </c>
      <c r="I315" s="63" t="str">
        <f>IFERROR(VLOOKUP(F315,Mapping!$A$3:$C$51,2,FALSE),"")</f>
        <v>No. of 11kV Poles</v>
      </c>
      <c r="J315" s="63" t="str">
        <f>IFERROR(VLOOKUP(F315,Mapping!$A$3:$C$51,3,FALSE),"")</f>
        <v>HI</v>
      </c>
      <c r="K315" s="67" t="str">
        <f>IFERROR(VLOOKUP(F315,Mapping!$A$3:$D$51,4,FALSE),"")</f>
        <v>IT</v>
      </c>
      <c r="L315" s="96"/>
      <c r="M315" s="94">
        <v>2</v>
      </c>
      <c r="N315" s="83">
        <v>44337</v>
      </c>
      <c r="O315" s="95"/>
    </row>
    <row r="316" spans="1:15" ht="14.25" customHeight="1" x14ac:dyDescent="0.2">
      <c r="A316" s="62" t="s">
        <v>310</v>
      </c>
      <c r="B316" s="125" t="str">
        <f t="shared" si="8"/>
        <v>May</v>
      </c>
      <c r="C316" s="64">
        <f t="shared" si="9"/>
        <v>21</v>
      </c>
      <c r="D316" s="75" t="s">
        <v>227</v>
      </c>
      <c r="E316" s="76">
        <v>2100003332</v>
      </c>
      <c r="F316" s="77" t="s">
        <v>23</v>
      </c>
      <c r="G316" s="63" t="s">
        <v>103</v>
      </c>
      <c r="H316" s="77" t="s">
        <v>112</v>
      </c>
      <c r="I316" s="63" t="str">
        <f>IFERROR(VLOOKUP(F316,Mapping!$A$3:$C$51,2,FALSE),"")</f>
        <v>No. of 11kV Poles</v>
      </c>
      <c r="J316" s="63" t="str">
        <f>IFERROR(VLOOKUP(F316,Mapping!$A$3:$C$51,3,FALSE),"")</f>
        <v>HI</v>
      </c>
      <c r="K316" s="67" t="str">
        <f>IFERROR(VLOOKUP(F316,Mapping!$A$3:$D$51,4,FALSE),"")</f>
        <v>IT</v>
      </c>
      <c r="L316" s="96"/>
      <c r="M316" s="94">
        <v>2</v>
      </c>
      <c r="N316" s="83">
        <v>44337</v>
      </c>
      <c r="O316" s="95"/>
    </row>
    <row r="317" spans="1:15" ht="14.25" customHeight="1" thickBot="1" x14ac:dyDescent="0.3">
      <c r="A317" s="62" t="s">
        <v>310</v>
      </c>
      <c r="B317" s="125" t="str">
        <f t="shared" si="8"/>
        <v>May</v>
      </c>
      <c r="C317" s="64">
        <f t="shared" si="9"/>
        <v>19</v>
      </c>
      <c r="D317" s="109" t="s">
        <v>228</v>
      </c>
      <c r="E317" s="61">
        <v>2100119583</v>
      </c>
      <c r="F317" s="63" t="s">
        <v>23</v>
      </c>
      <c r="G317" s="63" t="s">
        <v>104</v>
      </c>
      <c r="H317" s="63" t="s">
        <v>122</v>
      </c>
      <c r="I317" s="63" t="str">
        <f>IFERROR(VLOOKUP(F317,Mapping!$A$3:$C$51,2,FALSE),"")</f>
        <v>No. of 11kV Poles</v>
      </c>
      <c r="J317" s="63" t="str">
        <f>IFERROR(VLOOKUP(F317,Mapping!$A$3:$C$51,3,FALSE),"")</f>
        <v>HI</v>
      </c>
      <c r="K317" s="67" t="str">
        <f>IFERROR(VLOOKUP(F317,Mapping!$A$3:$D$51,4,FALSE),"")</f>
        <v>IT</v>
      </c>
      <c r="L317" s="68"/>
      <c r="M317" s="110">
        <v>7</v>
      </c>
      <c r="N317" s="86">
        <v>44321</v>
      </c>
      <c r="O317" s="111">
        <v>44333</v>
      </c>
    </row>
    <row r="318" spans="1:15" ht="14.25" customHeight="1" thickBot="1" x14ac:dyDescent="0.3">
      <c r="A318" s="62" t="s">
        <v>310</v>
      </c>
      <c r="B318" s="125" t="str">
        <f t="shared" si="8"/>
        <v>May</v>
      </c>
      <c r="C318" s="64">
        <f t="shared" si="9"/>
        <v>19</v>
      </c>
      <c r="D318" s="109" t="s">
        <v>228</v>
      </c>
      <c r="E318" s="61">
        <v>2100119583</v>
      </c>
      <c r="F318" s="63" t="s">
        <v>23</v>
      </c>
      <c r="G318" s="63" t="s">
        <v>103</v>
      </c>
      <c r="H318" s="63" t="s">
        <v>122</v>
      </c>
      <c r="I318" s="63" t="str">
        <f>IFERROR(VLOOKUP(F318,Mapping!$A$3:$C$51,2,FALSE),"")</f>
        <v>No. of 11kV Poles</v>
      </c>
      <c r="J318" s="63" t="str">
        <f>IFERROR(VLOOKUP(F318,Mapping!$A$3:$C$51,3,FALSE),"")</f>
        <v>HI</v>
      </c>
      <c r="K318" s="67" t="str">
        <f>IFERROR(VLOOKUP(F318,Mapping!$A$3:$D$51,4,FALSE),"")</f>
        <v>IT</v>
      </c>
      <c r="L318" s="68"/>
      <c r="M318" s="110">
        <v>7</v>
      </c>
      <c r="N318" s="86">
        <v>44321</v>
      </c>
      <c r="O318" s="111">
        <v>44333</v>
      </c>
    </row>
    <row r="319" spans="1:15" ht="14.25" customHeight="1" thickBot="1" x14ac:dyDescent="0.3">
      <c r="A319" s="62" t="s">
        <v>310</v>
      </c>
      <c r="B319" s="125" t="str">
        <f t="shared" si="8"/>
        <v>May</v>
      </c>
      <c r="C319" s="64">
        <f t="shared" si="9"/>
        <v>19</v>
      </c>
      <c r="D319" s="109" t="s">
        <v>228</v>
      </c>
      <c r="E319" s="61">
        <v>2100119583</v>
      </c>
      <c r="F319" s="81" t="s">
        <v>34</v>
      </c>
      <c r="G319" s="63" t="s">
        <v>103</v>
      </c>
      <c r="H319" s="63" t="s">
        <v>122</v>
      </c>
      <c r="I319" s="63" t="str">
        <f>IFERROR(VLOOKUP(F319,Mapping!$A$3:$C$51,2,FALSE),"")</f>
        <v>No. of Soules</v>
      </c>
      <c r="J319" s="63" t="str">
        <f>IFERROR(VLOOKUP(F319,Mapping!$A$3:$C$51,3,FALSE),"")</f>
        <v>FR</v>
      </c>
      <c r="K319" s="67" t="str">
        <f>IFERROR(VLOOKUP(F319,Mapping!$A$3:$D$51,4,FALSE),"")</f>
        <v>MANUAL</v>
      </c>
      <c r="L319" s="68"/>
      <c r="M319" s="110">
        <v>1</v>
      </c>
      <c r="N319" s="86">
        <v>44321</v>
      </c>
      <c r="O319" s="111">
        <v>44333</v>
      </c>
    </row>
    <row r="320" spans="1:15" ht="14.25" customHeight="1" thickBot="1" x14ac:dyDescent="0.3">
      <c r="A320" s="62" t="s">
        <v>310</v>
      </c>
      <c r="B320" s="125" t="str">
        <f t="shared" si="8"/>
        <v>May</v>
      </c>
      <c r="C320" s="64">
        <f t="shared" si="9"/>
        <v>19</v>
      </c>
      <c r="D320" s="109" t="s">
        <v>229</v>
      </c>
      <c r="E320" s="61">
        <v>2100119583</v>
      </c>
      <c r="F320" s="63" t="s">
        <v>23</v>
      </c>
      <c r="G320" s="63" t="s">
        <v>104</v>
      </c>
      <c r="H320" s="63" t="s">
        <v>122</v>
      </c>
      <c r="I320" s="63" t="str">
        <f>IFERROR(VLOOKUP(F320,Mapping!$A$3:$C$51,2,FALSE),"")</f>
        <v>No. of 11kV Poles</v>
      </c>
      <c r="J320" s="63" t="str">
        <f>IFERROR(VLOOKUP(F320,Mapping!$A$3:$C$51,3,FALSE),"")</f>
        <v>HI</v>
      </c>
      <c r="K320" s="67" t="str">
        <f>IFERROR(VLOOKUP(F320,Mapping!$A$3:$D$51,4,FALSE),"")</f>
        <v>IT</v>
      </c>
      <c r="L320" s="68"/>
      <c r="M320" s="110">
        <v>7</v>
      </c>
      <c r="N320" s="86">
        <v>44322</v>
      </c>
      <c r="O320" s="111">
        <v>44333</v>
      </c>
    </row>
    <row r="321" spans="1:15" ht="14.25" customHeight="1" thickBot="1" x14ac:dyDescent="0.3">
      <c r="A321" s="62" t="s">
        <v>310</v>
      </c>
      <c r="B321" s="125" t="str">
        <f t="shared" si="8"/>
        <v>May</v>
      </c>
      <c r="C321" s="64">
        <f t="shared" si="9"/>
        <v>19</v>
      </c>
      <c r="D321" s="109" t="s">
        <v>229</v>
      </c>
      <c r="E321" s="61">
        <v>2100119583</v>
      </c>
      <c r="F321" s="63" t="s">
        <v>23</v>
      </c>
      <c r="G321" s="63" t="s">
        <v>103</v>
      </c>
      <c r="H321" s="63" t="s">
        <v>122</v>
      </c>
      <c r="I321" s="63" t="str">
        <f>IFERROR(VLOOKUP(F321,Mapping!$A$3:$C$51,2,FALSE),"")</f>
        <v>No. of 11kV Poles</v>
      </c>
      <c r="J321" s="63" t="str">
        <f>IFERROR(VLOOKUP(F321,Mapping!$A$3:$C$51,3,FALSE),"")</f>
        <v>HI</v>
      </c>
      <c r="K321" s="67" t="str">
        <f>IFERROR(VLOOKUP(F321,Mapping!$A$3:$D$51,4,FALSE),"")</f>
        <v>IT</v>
      </c>
      <c r="L321" s="68"/>
      <c r="M321" s="110">
        <v>7</v>
      </c>
      <c r="N321" s="86">
        <v>44322</v>
      </c>
      <c r="O321" s="111">
        <v>44333</v>
      </c>
    </row>
    <row r="322" spans="1:15" ht="14.25" customHeight="1" thickBot="1" x14ac:dyDescent="0.3">
      <c r="A322" s="62" t="s">
        <v>310</v>
      </c>
      <c r="B322" s="125" t="str">
        <f t="shared" si="8"/>
        <v>May</v>
      </c>
      <c r="C322" s="64">
        <f t="shared" si="9"/>
        <v>19</v>
      </c>
      <c r="D322" s="109" t="s">
        <v>230</v>
      </c>
      <c r="E322" s="61">
        <v>2100119583</v>
      </c>
      <c r="F322" s="63" t="s">
        <v>23</v>
      </c>
      <c r="G322" s="63" t="s">
        <v>104</v>
      </c>
      <c r="H322" s="63" t="s">
        <v>122</v>
      </c>
      <c r="I322" s="63" t="str">
        <f>IFERROR(VLOOKUP(F322,Mapping!$A$3:$C$51,2,FALSE),"")</f>
        <v>No. of 11kV Poles</v>
      </c>
      <c r="J322" s="63" t="str">
        <f>IFERROR(VLOOKUP(F322,Mapping!$A$3:$C$51,3,FALSE),"")</f>
        <v>HI</v>
      </c>
      <c r="K322" s="67" t="str">
        <f>IFERROR(VLOOKUP(F322,Mapping!$A$3:$D$51,4,FALSE),"")</f>
        <v>IT</v>
      </c>
      <c r="L322" s="68"/>
      <c r="M322" s="110">
        <v>6</v>
      </c>
      <c r="N322" s="86">
        <v>44323</v>
      </c>
      <c r="O322" s="111">
        <v>44333</v>
      </c>
    </row>
    <row r="323" spans="1:15" ht="14.25" customHeight="1" thickBot="1" x14ac:dyDescent="0.3">
      <c r="A323" s="62" t="s">
        <v>310</v>
      </c>
      <c r="B323" s="125" t="str">
        <f t="shared" si="8"/>
        <v>May</v>
      </c>
      <c r="C323" s="64">
        <f t="shared" si="9"/>
        <v>19</v>
      </c>
      <c r="D323" s="109" t="s">
        <v>230</v>
      </c>
      <c r="E323" s="61">
        <v>2100119583</v>
      </c>
      <c r="F323" s="63" t="s">
        <v>23</v>
      </c>
      <c r="G323" s="63" t="s">
        <v>103</v>
      </c>
      <c r="H323" s="63" t="s">
        <v>122</v>
      </c>
      <c r="I323" s="63" t="str">
        <f>IFERROR(VLOOKUP(F323,Mapping!$A$3:$C$51,2,FALSE),"")</f>
        <v>No. of 11kV Poles</v>
      </c>
      <c r="J323" s="63" t="str">
        <f>IFERROR(VLOOKUP(F323,Mapping!$A$3:$C$51,3,FALSE),"")</f>
        <v>HI</v>
      </c>
      <c r="K323" s="67" t="str">
        <f>IFERROR(VLOOKUP(F323,Mapping!$A$3:$D$51,4,FALSE),"")</f>
        <v>IT</v>
      </c>
      <c r="L323" s="68"/>
      <c r="M323" s="110">
        <v>6</v>
      </c>
      <c r="N323" s="86">
        <v>44323</v>
      </c>
      <c r="O323" s="111">
        <v>44333</v>
      </c>
    </row>
    <row r="324" spans="1:15" ht="14.25" customHeight="1" thickBot="1" x14ac:dyDescent="0.3">
      <c r="A324" s="62" t="s">
        <v>310</v>
      </c>
      <c r="B324" s="125" t="str">
        <f t="shared" si="8"/>
        <v>May</v>
      </c>
      <c r="C324" s="64">
        <f t="shared" si="9"/>
        <v>19</v>
      </c>
      <c r="D324" s="109" t="s">
        <v>230</v>
      </c>
      <c r="E324" s="61">
        <v>2100119583</v>
      </c>
      <c r="F324" s="63" t="s">
        <v>33</v>
      </c>
      <c r="G324" s="63" t="s">
        <v>104</v>
      </c>
      <c r="H324" s="63" t="s">
        <v>122</v>
      </c>
      <c r="I324" s="63" t="str">
        <f>IFERROR(VLOOKUP(F324,Mapping!$A$3:$C$51,2,FALSE),"")</f>
        <v>No. of PM Tx</v>
      </c>
      <c r="J324" s="63" t="str">
        <f>IFERROR(VLOOKUP(F324,Mapping!$A$3:$C$51,3,FALSE),"")</f>
        <v>FR</v>
      </c>
      <c r="K324" s="67" t="str">
        <f>IFERROR(VLOOKUP(F324,Mapping!$A$3:$D$51,4,FALSE),"")</f>
        <v>IT</v>
      </c>
      <c r="L324" s="68"/>
      <c r="M324" s="110">
        <v>1</v>
      </c>
      <c r="N324" s="86">
        <v>44323</v>
      </c>
      <c r="O324" s="111">
        <v>44333</v>
      </c>
    </row>
    <row r="325" spans="1:15" ht="14.25" customHeight="1" thickBot="1" x14ac:dyDescent="0.3">
      <c r="A325" s="62" t="s">
        <v>310</v>
      </c>
      <c r="B325" s="125" t="str">
        <f t="shared" ref="B325:B388" si="10">TEXT($N325,"mmm")</f>
        <v>May</v>
      </c>
      <c r="C325" s="64">
        <f t="shared" ref="C325:C388" si="11">WEEKNUM($N325)</f>
        <v>19</v>
      </c>
      <c r="D325" s="109" t="s">
        <v>230</v>
      </c>
      <c r="E325" s="61">
        <v>2100119583</v>
      </c>
      <c r="F325" s="63" t="s">
        <v>33</v>
      </c>
      <c r="G325" s="63" t="s">
        <v>103</v>
      </c>
      <c r="H325" s="63" t="s">
        <v>122</v>
      </c>
      <c r="I325" s="63" t="str">
        <f>IFERROR(VLOOKUP(F325,Mapping!$A$3:$C$51,2,FALSE),"")</f>
        <v>No. of PM Tx</v>
      </c>
      <c r="J325" s="63" t="str">
        <f>IFERROR(VLOOKUP(F325,Mapping!$A$3:$C$51,3,FALSE),"")</f>
        <v>FR</v>
      </c>
      <c r="K325" s="67" t="str">
        <f>IFERROR(VLOOKUP(F325,Mapping!$A$3:$D$51,4,FALSE),"")</f>
        <v>IT</v>
      </c>
      <c r="L325" s="68"/>
      <c r="M325" s="110">
        <v>1</v>
      </c>
      <c r="N325" s="86">
        <v>44323</v>
      </c>
      <c r="O325" s="111">
        <v>44333</v>
      </c>
    </row>
    <row r="326" spans="1:15" ht="14.25" customHeight="1" thickBot="1" x14ac:dyDescent="0.3">
      <c r="A326" s="62" t="s">
        <v>310</v>
      </c>
      <c r="B326" s="125" t="str">
        <f t="shared" si="10"/>
        <v>May</v>
      </c>
      <c r="C326" s="64">
        <f t="shared" si="11"/>
        <v>20</v>
      </c>
      <c r="D326" s="109" t="s">
        <v>231</v>
      </c>
      <c r="E326" s="61">
        <v>2100119583</v>
      </c>
      <c r="F326" s="63" t="s">
        <v>23</v>
      </c>
      <c r="G326" s="63" t="s">
        <v>104</v>
      </c>
      <c r="H326" s="63" t="s">
        <v>122</v>
      </c>
      <c r="I326" s="63" t="str">
        <f>IFERROR(VLOOKUP(F326,Mapping!$A$3:$C$51,2,FALSE),"")</f>
        <v>No. of 11kV Poles</v>
      </c>
      <c r="J326" s="63" t="str">
        <f>IFERROR(VLOOKUP(F326,Mapping!$A$3:$C$51,3,FALSE),"")</f>
        <v>HI</v>
      </c>
      <c r="K326" s="67" t="str">
        <f>IFERROR(VLOOKUP(F326,Mapping!$A$3:$D$51,4,FALSE),"")</f>
        <v>IT</v>
      </c>
      <c r="L326" s="68"/>
      <c r="M326" s="110">
        <v>5</v>
      </c>
      <c r="N326" s="86">
        <v>44326</v>
      </c>
      <c r="O326" s="111">
        <v>44333</v>
      </c>
    </row>
    <row r="327" spans="1:15" ht="14.25" customHeight="1" thickBot="1" x14ac:dyDescent="0.3">
      <c r="A327" s="62" t="s">
        <v>310</v>
      </c>
      <c r="B327" s="125" t="str">
        <f t="shared" si="10"/>
        <v>May</v>
      </c>
      <c r="C327" s="64">
        <f t="shared" si="11"/>
        <v>20</v>
      </c>
      <c r="D327" s="109" t="s">
        <v>231</v>
      </c>
      <c r="E327" s="61">
        <v>2100119583</v>
      </c>
      <c r="F327" s="63" t="s">
        <v>23</v>
      </c>
      <c r="G327" s="63" t="s">
        <v>103</v>
      </c>
      <c r="H327" s="63" t="s">
        <v>122</v>
      </c>
      <c r="I327" s="63" t="str">
        <f>IFERROR(VLOOKUP(F327,Mapping!$A$3:$C$51,2,FALSE),"")</f>
        <v>No. of 11kV Poles</v>
      </c>
      <c r="J327" s="63" t="str">
        <f>IFERROR(VLOOKUP(F327,Mapping!$A$3:$C$51,3,FALSE),"")</f>
        <v>HI</v>
      </c>
      <c r="K327" s="67" t="str">
        <f>IFERROR(VLOOKUP(F327,Mapping!$A$3:$D$51,4,FALSE),"")</f>
        <v>IT</v>
      </c>
      <c r="L327" s="68"/>
      <c r="M327" s="110">
        <v>5</v>
      </c>
      <c r="N327" s="86">
        <v>44326</v>
      </c>
      <c r="O327" s="111">
        <v>44333</v>
      </c>
    </row>
    <row r="328" spans="1:15" ht="14.25" customHeight="1" thickBot="1" x14ac:dyDescent="0.3">
      <c r="A328" s="62" t="s">
        <v>310</v>
      </c>
      <c r="B328" s="125" t="str">
        <f t="shared" si="10"/>
        <v>May</v>
      </c>
      <c r="C328" s="64">
        <f t="shared" si="11"/>
        <v>20</v>
      </c>
      <c r="D328" s="109" t="s">
        <v>232</v>
      </c>
      <c r="E328" s="61">
        <v>2100119583</v>
      </c>
      <c r="F328" s="77" t="s">
        <v>23</v>
      </c>
      <c r="G328" s="63" t="s">
        <v>104</v>
      </c>
      <c r="H328" s="63" t="s">
        <v>122</v>
      </c>
      <c r="I328" s="63" t="str">
        <f>IFERROR(VLOOKUP(F328,Mapping!$A$3:$C$51,2,FALSE),"")</f>
        <v>No. of 11kV Poles</v>
      </c>
      <c r="J328" s="63" t="str">
        <f>IFERROR(VLOOKUP(F328,Mapping!$A$3:$C$51,3,FALSE),"")</f>
        <v>HI</v>
      </c>
      <c r="K328" s="67" t="str">
        <f>IFERROR(VLOOKUP(F328,Mapping!$A$3:$D$51,4,FALSE),"")</f>
        <v>IT</v>
      </c>
      <c r="L328" s="68"/>
      <c r="M328" s="110">
        <v>4</v>
      </c>
      <c r="N328" s="86">
        <v>44327</v>
      </c>
      <c r="O328" s="111">
        <v>44333</v>
      </c>
    </row>
    <row r="329" spans="1:15" ht="14.25" customHeight="1" thickBot="1" x14ac:dyDescent="0.3">
      <c r="A329" s="62" t="s">
        <v>310</v>
      </c>
      <c r="B329" s="125" t="str">
        <f t="shared" si="10"/>
        <v>May</v>
      </c>
      <c r="C329" s="64">
        <f t="shared" si="11"/>
        <v>20</v>
      </c>
      <c r="D329" s="109" t="s">
        <v>232</v>
      </c>
      <c r="E329" s="61">
        <v>2100119583</v>
      </c>
      <c r="F329" s="77" t="s">
        <v>23</v>
      </c>
      <c r="G329" s="63" t="s">
        <v>103</v>
      </c>
      <c r="H329" s="63" t="s">
        <v>122</v>
      </c>
      <c r="I329" s="63" t="str">
        <f>IFERROR(VLOOKUP(F329,Mapping!$A$3:$C$51,2,FALSE),"")</f>
        <v>No. of 11kV Poles</v>
      </c>
      <c r="J329" s="63" t="str">
        <f>IFERROR(VLOOKUP(F329,Mapping!$A$3:$C$51,3,FALSE),"")</f>
        <v>HI</v>
      </c>
      <c r="K329" s="67" t="str">
        <f>IFERROR(VLOOKUP(F329,Mapping!$A$3:$D$51,4,FALSE),"")</f>
        <v>IT</v>
      </c>
      <c r="L329" s="68"/>
      <c r="M329" s="110">
        <v>4</v>
      </c>
      <c r="N329" s="86">
        <v>44327</v>
      </c>
      <c r="O329" s="111">
        <v>44333</v>
      </c>
    </row>
    <row r="330" spans="1:15" ht="14.25" customHeight="1" thickBot="1" x14ac:dyDescent="0.3">
      <c r="A330" s="62" t="s">
        <v>310</v>
      </c>
      <c r="B330" s="125" t="str">
        <f t="shared" si="10"/>
        <v>May</v>
      </c>
      <c r="C330" s="64">
        <f t="shared" si="11"/>
        <v>20</v>
      </c>
      <c r="D330" s="109" t="s">
        <v>233</v>
      </c>
      <c r="E330" s="61">
        <v>2100119583</v>
      </c>
      <c r="F330" s="77" t="s">
        <v>23</v>
      </c>
      <c r="G330" s="63" t="s">
        <v>104</v>
      </c>
      <c r="H330" s="63" t="s">
        <v>122</v>
      </c>
      <c r="I330" s="63" t="str">
        <f>IFERROR(VLOOKUP(F330,Mapping!$A$3:$C$51,2,FALSE),"")</f>
        <v>No. of 11kV Poles</v>
      </c>
      <c r="J330" s="63" t="str">
        <f>IFERROR(VLOOKUP(F330,Mapping!$A$3:$C$51,3,FALSE),"")</f>
        <v>HI</v>
      </c>
      <c r="K330" s="67" t="str">
        <f>IFERROR(VLOOKUP(F330,Mapping!$A$3:$D$51,4,FALSE),"")</f>
        <v>IT</v>
      </c>
      <c r="L330" s="68"/>
      <c r="M330" s="110">
        <v>3</v>
      </c>
      <c r="N330" s="86">
        <v>44328</v>
      </c>
      <c r="O330" s="111">
        <v>44333</v>
      </c>
    </row>
    <row r="331" spans="1:15" ht="14.25" customHeight="1" thickBot="1" x14ac:dyDescent="0.3">
      <c r="A331" s="62" t="s">
        <v>310</v>
      </c>
      <c r="B331" s="125" t="str">
        <f t="shared" si="10"/>
        <v>May</v>
      </c>
      <c r="C331" s="64">
        <f t="shared" si="11"/>
        <v>20</v>
      </c>
      <c r="D331" s="109" t="s">
        <v>233</v>
      </c>
      <c r="E331" s="61">
        <v>2100119583</v>
      </c>
      <c r="F331" s="77" t="s">
        <v>23</v>
      </c>
      <c r="G331" s="63" t="s">
        <v>103</v>
      </c>
      <c r="H331" s="63" t="s">
        <v>122</v>
      </c>
      <c r="I331" s="63" t="str">
        <f>IFERROR(VLOOKUP(F331,Mapping!$A$3:$C$51,2,FALSE),"")</f>
        <v>No. of 11kV Poles</v>
      </c>
      <c r="J331" s="63" t="str">
        <f>IFERROR(VLOOKUP(F331,Mapping!$A$3:$C$51,3,FALSE),"")</f>
        <v>HI</v>
      </c>
      <c r="K331" s="67" t="str">
        <f>IFERROR(VLOOKUP(F331,Mapping!$A$3:$D$51,4,FALSE),"")</f>
        <v>IT</v>
      </c>
      <c r="L331" s="68"/>
      <c r="M331" s="110">
        <v>3</v>
      </c>
      <c r="N331" s="86">
        <v>44328</v>
      </c>
      <c r="O331" s="111">
        <v>44333</v>
      </c>
    </row>
    <row r="332" spans="1:15" ht="14.25" customHeight="1" thickBot="1" x14ac:dyDescent="0.3">
      <c r="A332" s="62" t="s">
        <v>310</v>
      </c>
      <c r="B332" s="125" t="str">
        <f t="shared" si="10"/>
        <v>May</v>
      </c>
      <c r="C332" s="64">
        <f t="shared" si="11"/>
        <v>20</v>
      </c>
      <c r="D332" s="109" t="s">
        <v>233</v>
      </c>
      <c r="E332" s="61">
        <v>2100119583</v>
      </c>
      <c r="F332" s="112" t="s">
        <v>32</v>
      </c>
      <c r="G332" s="63" t="s">
        <v>104</v>
      </c>
      <c r="H332" s="63" t="s">
        <v>122</v>
      </c>
      <c r="I332" s="63" t="str">
        <f>IFERROR(VLOOKUP(F332,Mapping!$A$3:$C$51,2,FALSE),"")</f>
        <v>km of 11kV Conductor</v>
      </c>
      <c r="J332" s="63" t="str">
        <f>IFERROR(VLOOKUP(F332,Mapping!$A$3:$C$51,3,FALSE),"")</f>
        <v>FR</v>
      </c>
      <c r="K332" s="67" t="str">
        <f>IFERROR(VLOOKUP(F332,Mapping!$A$3:$D$51,4,FALSE),"")</f>
        <v>IT</v>
      </c>
      <c r="L332" s="68"/>
      <c r="M332" s="110">
        <v>7.0000000000000007E-2</v>
      </c>
      <c r="N332" s="86">
        <v>44328</v>
      </c>
      <c r="O332" s="111">
        <v>44333</v>
      </c>
    </row>
    <row r="333" spans="1:15" ht="14.25" customHeight="1" thickBot="1" x14ac:dyDescent="0.3">
      <c r="A333" s="62" t="s">
        <v>310</v>
      </c>
      <c r="B333" s="125" t="str">
        <f t="shared" si="10"/>
        <v>May</v>
      </c>
      <c r="C333" s="64">
        <f t="shared" si="11"/>
        <v>20</v>
      </c>
      <c r="D333" s="109" t="s">
        <v>233</v>
      </c>
      <c r="E333" s="61">
        <v>2100119583</v>
      </c>
      <c r="F333" s="112" t="s">
        <v>32</v>
      </c>
      <c r="G333" s="63" t="s">
        <v>103</v>
      </c>
      <c r="H333" s="63" t="s">
        <v>122</v>
      </c>
      <c r="I333" s="63" t="str">
        <f>IFERROR(VLOOKUP(F333,Mapping!$A$3:$C$51,2,FALSE),"")</f>
        <v>km of 11kV Conductor</v>
      </c>
      <c r="J333" s="63" t="str">
        <f>IFERROR(VLOOKUP(F333,Mapping!$A$3:$C$51,3,FALSE),"")</f>
        <v>FR</v>
      </c>
      <c r="K333" s="67" t="str">
        <f>IFERROR(VLOOKUP(F333,Mapping!$A$3:$D$51,4,FALSE),"")</f>
        <v>IT</v>
      </c>
      <c r="L333" s="68"/>
      <c r="M333" s="110">
        <v>7.0000000000000007E-2</v>
      </c>
      <c r="N333" s="86">
        <v>44328</v>
      </c>
      <c r="O333" s="111">
        <v>44333</v>
      </c>
    </row>
    <row r="334" spans="1:15" ht="14.25" customHeight="1" thickBot="1" x14ac:dyDescent="0.3">
      <c r="A334" s="62" t="s">
        <v>310</v>
      </c>
      <c r="B334" s="125" t="str">
        <f t="shared" si="10"/>
        <v>May</v>
      </c>
      <c r="C334" s="64">
        <f t="shared" si="11"/>
        <v>20</v>
      </c>
      <c r="D334" s="109" t="s">
        <v>234</v>
      </c>
      <c r="E334" s="61">
        <v>2100119583</v>
      </c>
      <c r="F334" s="63" t="s">
        <v>23</v>
      </c>
      <c r="G334" s="63" t="s">
        <v>104</v>
      </c>
      <c r="H334" s="63" t="s">
        <v>122</v>
      </c>
      <c r="I334" s="63" t="str">
        <f>IFERROR(VLOOKUP(F334,Mapping!$A$3:$C$51,2,FALSE),"")</f>
        <v>No. of 11kV Poles</v>
      </c>
      <c r="J334" s="63" t="str">
        <f>IFERROR(VLOOKUP(F334,Mapping!$A$3:$C$51,3,FALSE),"")</f>
        <v>HI</v>
      </c>
      <c r="K334" s="67" t="str">
        <f>IFERROR(VLOOKUP(F334,Mapping!$A$3:$D$51,4,FALSE),"")</f>
        <v>IT</v>
      </c>
      <c r="L334" s="68"/>
      <c r="M334" s="110">
        <v>4</v>
      </c>
      <c r="N334" s="86">
        <v>44329</v>
      </c>
      <c r="O334" s="111">
        <v>44333</v>
      </c>
    </row>
    <row r="335" spans="1:15" ht="14.25" customHeight="1" thickBot="1" x14ac:dyDescent="0.3">
      <c r="A335" s="62" t="s">
        <v>310</v>
      </c>
      <c r="B335" s="125" t="str">
        <f t="shared" si="10"/>
        <v>May</v>
      </c>
      <c r="C335" s="64">
        <f t="shared" si="11"/>
        <v>20</v>
      </c>
      <c r="D335" s="109" t="s">
        <v>234</v>
      </c>
      <c r="E335" s="61">
        <v>2100119583</v>
      </c>
      <c r="F335" s="77" t="s">
        <v>23</v>
      </c>
      <c r="G335" s="63" t="s">
        <v>103</v>
      </c>
      <c r="H335" s="63" t="s">
        <v>122</v>
      </c>
      <c r="I335" s="63" t="str">
        <f>IFERROR(VLOOKUP(F335,Mapping!$A$3:$C$51,2,FALSE),"")</f>
        <v>No. of 11kV Poles</v>
      </c>
      <c r="J335" s="63" t="str">
        <f>IFERROR(VLOOKUP(F335,Mapping!$A$3:$C$51,3,FALSE),"")</f>
        <v>HI</v>
      </c>
      <c r="K335" s="67" t="str">
        <f>IFERROR(VLOOKUP(F335,Mapping!$A$3:$D$51,4,FALSE),"")</f>
        <v>IT</v>
      </c>
      <c r="L335" s="68"/>
      <c r="M335" s="110">
        <v>4</v>
      </c>
      <c r="N335" s="86">
        <v>44329</v>
      </c>
      <c r="O335" s="111">
        <v>44333</v>
      </c>
    </row>
    <row r="336" spans="1:15" ht="14.25" customHeight="1" thickBot="1" x14ac:dyDescent="0.3">
      <c r="A336" s="62" t="s">
        <v>310</v>
      </c>
      <c r="B336" s="125" t="str">
        <f t="shared" si="10"/>
        <v>May</v>
      </c>
      <c r="C336" s="64">
        <f t="shared" si="11"/>
        <v>20</v>
      </c>
      <c r="D336" s="109" t="s">
        <v>234</v>
      </c>
      <c r="E336" s="61">
        <v>2100119583</v>
      </c>
      <c r="F336" s="77" t="s">
        <v>33</v>
      </c>
      <c r="G336" s="63" t="s">
        <v>104</v>
      </c>
      <c r="H336" s="63" t="s">
        <v>122</v>
      </c>
      <c r="I336" s="63" t="str">
        <f>IFERROR(VLOOKUP(F336,Mapping!$A$3:$C$51,2,FALSE),"")</f>
        <v>No. of PM Tx</v>
      </c>
      <c r="J336" s="63" t="str">
        <f>IFERROR(VLOOKUP(F336,Mapping!$A$3:$C$51,3,FALSE),"")</f>
        <v>FR</v>
      </c>
      <c r="K336" s="67" t="str">
        <f>IFERROR(VLOOKUP(F336,Mapping!$A$3:$D$51,4,FALSE),"")</f>
        <v>IT</v>
      </c>
      <c r="L336" s="68"/>
      <c r="M336" s="110">
        <v>1</v>
      </c>
      <c r="N336" s="86">
        <v>44329</v>
      </c>
      <c r="O336" s="111">
        <v>44333</v>
      </c>
    </row>
    <row r="337" spans="1:15" ht="14.25" customHeight="1" thickBot="1" x14ac:dyDescent="0.3">
      <c r="A337" s="62" t="s">
        <v>310</v>
      </c>
      <c r="B337" s="125" t="str">
        <f t="shared" si="10"/>
        <v>May</v>
      </c>
      <c r="C337" s="64">
        <f t="shared" si="11"/>
        <v>20</v>
      </c>
      <c r="D337" s="109" t="s">
        <v>234</v>
      </c>
      <c r="E337" s="61">
        <v>2100119583</v>
      </c>
      <c r="F337" s="77" t="s">
        <v>33</v>
      </c>
      <c r="G337" s="63" t="s">
        <v>103</v>
      </c>
      <c r="H337" s="63" t="s">
        <v>122</v>
      </c>
      <c r="I337" s="63" t="str">
        <f>IFERROR(VLOOKUP(F337,Mapping!$A$3:$C$51,2,FALSE),"")</f>
        <v>No. of PM Tx</v>
      </c>
      <c r="J337" s="63" t="str">
        <f>IFERROR(VLOOKUP(F337,Mapping!$A$3:$C$51,3,FALSE),"")</f>
        <v>FR</v>
      </c>
      <c r="K337" s="67" t="str">
        <f>IFERROR(VLOOKUP(F337,Mapping!$A$3:$D$51,4,FALSE),"")</f>
        <v>IT</v>
      </c>
      <c r="L337" s="68"/>
      <c r="M337" s="110">
        <v>1</v>
      </c>
      <c r="N337" s="86">
        <v>44329</v>
      </c>
      <c r="O337" s="111">
        <v>44333</v>
      </c>
    </row>
    <row r="338" spans="1:15" ht="14.25" customHeight="1" thickBot="1" x14ac:dyDescent="0.3">
      <c r="A338" s="62" t="s">
        <v>310</v>
      </c>
      <c r="B338" s="125" t="str">
        <f t="shared" si="10"/>
        <v>May</v>
      </c>
      <c r="C338" s="64">
        <f t="shared" si="11"/>
        <v>20</v>
      </c>
      <c r="D338" s="109" t="s">
        <v>235</v>
      </c>
      <c r="E338" s="61">
        <v>2100119583</v>
      </c>
      <c r="F338" s="77" t="s">
        <v>23</v>
      </c>
      <c r="G338" s="63" t="s">
        <v>104</v>
      </c>
      <c r="H338" s="63" t="s">
        <v>122</v>
      </c>
      <c r="I338" s="63" t="str">
        <f>IFERROR(VLOOKUP(F338,Mapping!$A$3:$C$51,2,FALSE),"")</f>
        <v>No. of 11kV Poles</v>
      </c>
      <c r="J338" s="63" t="str">
        <f>IFERROR(VLOOKUP(F338,Mapping!$A$3:$C$51,3,FALSE),"")</f>
        <v>HI</v>
      </c>
      <c r="K338" s="67" t="str">
        <f>IFERROR(VLOOKUP(F338,Mapping!$A$3:$D$51,4,FALSE),"")</f>
        <v>IT</v>
      </c>
      <c r="L338" s="68"/>
      <c r="M338" s="110">
        <v>4</v>
      </c>
      <c r="N338" s="86">
        <v>44330</v>
      </c>
      <c r="O338" s="111">
        <v>44333</v>
      </c>
    </row>
    <row r="339" spans="1:15" ht="14.25" customHeight="1" thickBot="1" x14ac:dyDescent="0.3">
      <c r="A339" s="62" t="s">
        <v>310</v>
      </c>
      <c r="B339" s="125" t="str">
        <f t="shared" si="10"/>
        <v>May</v>
      </c>
      <c r="C339" s="64">
        <f t="shared" si="11"/>
        <v>20</v>
      </c>
      <c r="D339" s="109" t="s">
        <v>235</v>
      </c>
      <c r="E339" s="61">
        <v>2100119583</v>
      </c>
      <c r="F339" s="77" t="s">
        <v>23</v>
      </c>
      <c r="G339" s="63" t="s">
        <v>103</v>
      </c>
      <c r="H339" s="63" t="s">
        <v>122</v>
      </c>
      <c r="I339" s="63" t="str">
        <f>IFERROR(VLOOKUP(F339,Mapping!$A$3:$C$51,2,FALSE),"")</f>
        <v>No. of 11kV Poles</v>
      </c>
      <c r="J339" s="63" t="str">
        <f>IFERROR(VLOOKUP(F339,Mapping!$A$3:$C$51,3,FALSE),"")</f>
        <v>HI</v>
      </c>
      <c r="K339" s="67" t="str">
        <f>IFERROR(VLOOKUP(F339,Mapping!$A$3:$D$51,4,FALSE),"")</f>
        <v>IT</v>
      </c>
      <c r="L339" s="68"/>
      <c r="M339" s="110">
        <v>4</v>
      </c>
      <c r="N339" s="86">
        <v>44330</v>
      </c>
      <c r="O339" s="111">
        <v>44333</v>
      </c>
    </row>
    <row r="340" spans="1:15" ht="14.25" customHeight="1" thickBot="1" x14ac:dyDescent="0.3">
      <c r="A340" s="62" t="s">
        <v>310</v>
      </c>
      <c r="B340" s="125" t="str">
        <f t="shared" si="10"/>
        <v>May</v>
      </c>
      <c r="C340" s="64">
        <f t="shared" si="11"/>
        <v>20</v>
      </c>
      <c r="D340" s="109" t="s">
        <v>235</v>
      </c>
      <c r="E340" s="61">
        <v>2100119583</v>
      </c>
      <c r="F340" s="81" t="s">
        <v>34</v>
      </c>
      <c r="G340" s="63" t="s">
        <v>103</v>
      </c>
      <c r="H340" s="63" t="s">
        <v>122</v>
      </c>
      <c r="I340" s="63" t="str">
        <f>IFERROR(VLOOKUP(F340,Mapping!$A$3:$C$51,2,FALSE),"")</f>
        <v>No. of Soules</v>
      </c>
      <c r="J340" s="63" t="str">
        <f>IFERROR(VLOOKUP(F340,Mapping!$A$3:$C$51,3,FALSE),"")</f>
        <v>FR</v>
      </c>
      <c r="K340" s="67" t="str">
        <f>IFERROR(VLOOKUP(F340,Mapping!$A$3:$D$51,4,FALSE),"")</f>
        <v>MANUAL</v>
      </c>
      <c r="L340" s="68"/>
      <c r="M340" s="110">
        <v>1</v>
      </c>
      <c r="N340" s="86">
        <v>44330</v>
      </c>
      <c r="O340" s="111">
        <v>44333</v>
      </c>
    </row>
    <row r="341" spans="1:15" ht="14.25" customHeight="1" x14ac:dyDescent="0.25">
      <c r="A341" s="62" t="s">
        <v>310</v>
      </c>
      <c r="B341" s="125" t="str">
        <f t="shared" si="10"/>
        <v>May</v>
      </c>
      <c r="C341" s="64">
        <f t="shared" si="11"/>
        <v>20</v>
      </c>
      <c r="D341" s="109" t="s">
        <v>235</v>
      </c>
      <c r="E341" s="61">
        <v>2100119583</v>
      </c>
      <c r="F341" s="81" t="s">
        <v>34</v>
      </c>
      <c r="G341" s="63" t="s">
        <v>104</v>
      </c>
      <c r="H341" s="63" t="s">
        <v>122</v>
      </c>
      <c r="I341" s="63" t="str">
        <f>IFERROR(VLOOKUP(F341,Mapping!$A$3:$C$51,2,FALSE),"")</f>
        <v>No. of Soules</v>
      </c>
      <c r="J341" s="63" t="str">
        <f>IFERROR(VLOOKUP(F341,Mapping!$A$3:$C$51,3,FALSE),"")</f>
        <v>FR</v>
      </c>
      <c r="K341" s="67" t="str">
        <f>IFERROR(VLOOKUP(F341,Mapping!$A$3:$D$51,4,FALSE),"")</f>
        <v>MANUAL</v>
      </c>
      <c r="L341" s="68"/>
      <c r="M341" s="113">
        <v>1</v>
      </c>
      <c r="N341" s="114">
        <v>44330</v>
      </c>
      <c r="O341" s="115">
        <v>44333</v>
      </c>
    </row>
    <row r="342" spans="1:15" ht="14.25" customHeight="1" x14ac:dyDescent="0.25">
      <c r="A342" s="62" t="s">
        <v>310</v>
      </c>
      <c r="B342" s="125" t="str">
        <f t="shared" si="10"/>
        <v>May</v>
      </c>
      <c r="C342" s="64">
        <f t="shared" si="11"/>
        <v>20</v>
      </c>
      <c r="D342" s="109" t="s">
        <v>236</v>
      </c>
      <c r="E342" s="61"/>
      <c r="F342" s="63" t="s">
        <v>23</v>
      </c>
      <c r="G342" s="63" t="s">
        <v>103</v>
      </c>
      <c r="H342" s="63" t="s">
        <v>122</v>
      </c>
      <c r="I342" s="63" t="str">
        <f>IFERROR(VLOOKUP(F342,Mapping!$A$3:$C$51,2,FALSE),"")</f>
        <v>No. of 11kV Poles</v>
      </c>
      <c r="J342" s="63" t="str">
        <f>IFERROR(VLOOKUP(F342,Mapping!$A$3:$C$51,3,FALSE),"")</f>
        <v>HI</v>
      </c>
      <c r="K342" s="67" t="str">
        <f>IFERROR(VLOOKUP(F342,Mapping!$A$3:$D$51,4,FALSE),"")</f>
        <v>IT</v>
      </c>
      <c r="L342" s="68"/>
      <c r="M342" s="110">
        <v>1</v>
      </c>
      <c r="N342" s="86">
        <v>44330</v>
      </c>
      <c r="O342" s="115">
        <v>44333</v>
      </c>
    </row>
    <row r="343" spans="1:15" ht="14.25" customHeight="1" x14ac:dyDescent="0.2">
      <c r="A343" s="62" t="s">
        <v>310</v>
      </c>
      <c r="B343" s="125" t="str">
        <f t="shared" si="10"/>
        <v>May</v>
      </c>
      <c r="C343" s="64">
        <f t="shared" si="11"/>
        <v>20</v>
      </c>
      <c r="D343" s="75" t="s">
        <v>236</v>
      </c>
      <c r="E343" s="61"/>
      <c r="F343" s="63" t="s">
        <v>23</v>
      </c>
      <c r="G343" s="63" t="s">
        <v>104</v>
      </c>
      <c r="H343" s="63" t="s">
        <v>122</v>
      </c>
      <c r="I343" s="63" t="str">
        <f>IFERROR(VLOOKUP(F343,Mapping!$A$3:$C$51,2,FALSE),"")</f>
        <v>No. of 11kV Poles</v>
      </c>
      <c r="J343" s="63" t="str">
        <f>IFERROR(VLOOKUP(F343,Mapping!$A$3:$C$51,3,FALSE),"")</f>
        <v>HI</v>
      </c>
      <c r="K343" s="67" t="str">
        <f>IFERROR(VLOOKUP(F343,Mapping!$A$3:$D$51,4,FALSE),"")</f>
        <v>IT</v>
      </c>
      <c r="L343" s="68"/>
      <c r="M343" s="110">
        <v>1</v>
      </c>
      <c r="N343" s="86">
        <v>44330</v>
      </c>
      <c r="O343" s="115">
        <v>44333</v>
      </c>
    </row>
    <row r="344" spans="1:15" ht="14.25" customHeight="1" x14ac:dyDescent="0.2">
      <c r="A344" s="62" t="s">
        <v>310</v>
      </c>
      <c r="B344" s="125" t="str">
        <f t="shared" si="10"/>
        <v>May</v>
      </c>
      <c r="C344" s="64">
        <f t="shared" si="11"/>
        <v>20</v>
      </c>
      <c r="D344" s="75" t="s">
        <v>236</v>
      </c>
      <c r="E344" s="61"/>
      <c r="F344" s="63" t="s">
        <v>37</v>
      </c>
      <c r="G344" s="63" t="s">
        <v>103</v>
      </c>
      <c r="H344" s="63" t="s">
        <v>122</v>
      </c>
      <c r="I344" s="63" t="str">
        <f>IFERROR(VLOOKUP(F344,Mapping!$A$3:$C$51,2,FALSE),"")</f>
        <v>No. of LV Services</v>
      </c>
      <c r="J344" s="63" t="str">
        <f>IFERROR(VLOOKUP(F344,Mapping!$A$3:$C$51,3,FALSE),"")</f>
        <v>FR</v>
      </c>
      <c r="K344" s="67" t="str">
        <f>IFERROR(VLOOKUP(F344,Mapping!$A$3:$D$51,4,FALSE),"")</f>
        <v>MANUAL</v>
      </c>
      <c r="L344" s="68"/>
      <c r="M344" s="110">
        <v>1</v>
      </c>
      <c r="N344" s="86">
        <v>44330</v>
      </c>
      <c r="O344" s="115">
        <v>44333</v>
      </c>
    </row>
    <row r="345" spans="1:15" ht="14.25" customHeight="1" x14ac:dyDescent="0.2">
      <c r="A345" s="62" t="s">
        <v>310</v>
      </c>
      <c r="B345" s="125" t="str">
        <f t="shared" si="10"/>
        <v>May</v>
      </c>
      <c r="C345" s="64">
        <f t="shared" si="11"/>
        <v>20</v>
      </c>
      <c r="D345" s="75" t="s">
        <v>236</v>
      </c>
      <c r="E345" s="61"/>
      <c r="F345" s="63" t="s">
        <v>37</v>
      </c>
      <c r="G345" s="63" t="s">
        <v>104</v>
      </c>
      <c r="H345" s="63" t="s">
        <v>122</v>
      </c>
      <c r="I345" s="63" t="str">
        <f>IFERROR(VLOOKUP(F345,Mapping!$A$3:$C$51,2,FALSE),"")</f>
        <v>No. of LV Services</v>
      </c>
      <c r="J345" s="63" t="str">
        <f>IFERROR(VLOOKUP(F345,Mapping!$A$3:$C$51,3,FALSE),"")</f>
        <v>FR</v>
      </c>
      <c r="K345" s="67" t="str">
        <f>IFERROR(VLOOKUP(F345,Mapping!$A$3:$D$51,4,FALSE),"")</f>
        <v>MANUAL</v>
      </c>
      <c r="L345" s="68"/>
      <c r="M345" s="110">
        <v>1</v>
      </c>
      <c r="N345" s="86">
        <v>44330</v>
      </c>
      <c r="O345" s="95">
        <v>44333</v>
      </c>
    </row>
    <row r="346" spans="1:15" ht="14.25" customHeight="1" x14ac:dyDescent="0.2">
      <c r="A346" s="62" t="s">
        <v>310</v>
      </c>
      <c r="B346" s="125" t="str">
        <f t="shared" si="10"/>
        <v>May</v>
      </c>
      <c r="C346" s="64">
        <f t="shared" si="11"/>
        <v>21</v>
      </c>
      <c r="D346" s="98" t="s">
        <v>237</v>
      </c>
      <c r="E346" s="55">
        <v>2100860488</v>
      </c>
      <c r="F346" s="66" t="s">
        <v>38</v>
      </c>
      <c r="G346" s="63" t="s">
        <v>103</v>
      </c>
      <c r="H346" s="66" t="s">
        <v>111</v>
      </c>
      <c r="I346" s="63" t="str">
        <f>IFERROR(VLOOKUP(F346,Mapping!$A$3:$C$51,2,FALSE),"")</f>
        <v>No. of Link Boxes</v>
      </c>
      <c r="J346" s="63" t="str">
        <f>IFERROR(VLOOKUP(F346,Mapping!$A$3:$C$51,3,FALSE),"")</f>
        <v>FR</v>
      </c>
      <c r="K346" s="67" t="str">
        <f>IFERROR(VLOOKUP(F346,Mapping!$A$3:$D$51,4,FALSE),"")</f>
        <v>IT</v>
      </c>
      <c r="L346" s="68"/>
      <c r="M346" s="88">
        <v>1</v>
      </c>
      <c r="N346" s="72">
        <v>44335</v>
      </c>
      <c r="O346" s="72">
        <v>44335</v>
      </c>
    </row>
    <row r="347" spans="1:15" ht="14.25" customHeight="1" x14ac:dyDescent="0.2">
      <c r="A347" s="62" t="s">
        <v>310</v>
      </c>
      <c r="B347" s="125" t="str">
        <f t="shared" si="10"/>
        <v>May</v>
      </c>
      <c r="C347" s="64">
        <f t="shared" si="11"/>
        <v>21</v>
      </c>
      <c r="D347" s="98" t="s">
        <v>237</v>
      </c>
      <c r="E347" s="55">
        <v>2100860488</v>
      </c>
      <c r="F347" s="66" t="s">
        <v>38</v>
      </c>
      <c r="G347" s="63" t="s">
        <v>104</v>
      </c>
      <c r="H347" s="66" t="s">
        <v>111</v>
      </c>
      <c r="I347" s="63" t="str">
        <f>IFERROR(VLOOKUP(F347,Mapping!$A$3:$C$51,2,FALSE),"")</f>
        <v>No. of Link Boxes</v>
      </c>
      <c r="J347" s="63" t="str">
        <f>IFERROR(VLOOKUP(F347,Mapping!$A$3:$C$51,3,FALSE),"")</f>
        <v>FR</v>
      </c>
      <c r="K347" s="67" t="str">
        <f>IFERROR(VLOOKUP(F347,Mapping!$A$3:$D$51,4,FALSE),"")</f>
        <v>IT</v>
      </c>
      <c r="L347" s="68"/>
      <c r="M347" s="88">
        <v>1</v>
      </c>
      <c r="N347" s="72">
        <v>44336</v>
      </c>
      <c r="O347" s="72">
        <v>44336</v>
      </c>
    </row>
    <row r="348" spans="1:15" ht="14.25" customHeight="1" x14ac:dyDescent="0.2">
      <c r="A348" s="62" t="s">
        <v>310</v>
      </c>
      <c r="B348" s="125" t="str">
        <f t="shared" si="10"/>
        <v>May</v>
      </c>
      <c r="C348" s="64">
        <f t="shared" si="11"/>
        <v>21</v>
      </c>
      <c r="D348" s="98" t="s">
        <v>237</v>
      </c>
      <c r="E348" s="55">
        <v>2100860488</v>
      </c>
      <c r="F348" s="66" t="s">
        <v>38</v>
      </c>
      <c r="G348" s="63" t="s">
        <v>103</v>
      </c>
      <c r="H348" s="66" t="s">
        <v>111</v>
      </c>
      <c r="I348" s="63" t="str">
        <f>IFERROR(VLOOKUP(F348,Mapping!$A$3:$C$51,2,FALSE),"")</f>
        <v>No. of Link Boxes</v>
      </c>
      <c r="J348" s="63" t="str">
        <f>IFERROR(VLOOKUP(F348,Mapping!$A$3:$C$51,3,FALSE),"")</f>
        <v>FR</v>
      </c>
      <c r="K348" s="67" t="str">
        <f>IFERROR(VLOOKUP(F348,Mapping!$A$3:$D$51,4,FALSE),"")</f>
        <v>IT</v>
      </c>
      <c r="L348" s="68"/>
      <c r="M348" s="88">
        <v>1</v>
      </c>
      <c r="N348" s="72">
        <v>44335</v>
      </c>
      <c r="O348" s="72">
        <v>44335</v>
      </c>
    </row>
    <row r="349" spans="1:15" ht="14.25" customHeight="1" x14ac:dyDescent="0.2">
      <c r="A349" s="62" t="s">
        <v>310</v>
      </c>
      <c r="B349" s="125" t="str">
        <f t="shared" si="10"/>
        <v>May</v>
      </c>
      <c r="C349" s="64">
        <f t="shared" si="11"/>
        <v>21</v>
      </c>
      <c r="D349" s="98" t="s">
        <v>237</v>
      </c>
      <c r="E349" s="55">
        <v>2100860488</v>
      </c>
      <c r="F349" s="66" t="s">
        <v>38</v>
      </c>
      <c r="G349" s="63" t="s">
        <v>104</v>
      </c>
      <c r="H349" s="66" t="s">
        <v>111</v>
      </c>
      <c r="I349" s="63" t="str">
        <f>IFERROR(VLOOKUP(F349,Mapping!$A$3:$C$51,2,FALSE),"")</f>
        <v>No. of Link Boxes</v>
      </c>
      <c r="J349" s="63" t="str">
        <f>IFERROR(VLOOKUP(F349,Mapping!$A$3:$C$51,3,FALSE),"")</f>
        <v>FR</v>
      </c>
      <c r="K349" s="67" t="str">
        <f>IFERROR(VLOOKUP(F349,Mapping!$A$3:$D$51,4,FALSE),"")</f>
        <v>IT</v>
      </c>
      <c r="L349" s="68"/>
      <c r="M349" s="88">
        <v>1</v>
      </c>
      <c r="N349" s="72">
        <v>44336</v>
      </c>
      <c r="O349" s="72">
        <v>44336</v>
      </c>
    </row>
    <row r="350" spans="1:15" ht="14.25" customHeight="1" x14ac:dyDescent="0.2">
      <c r="A350" s="62" t="s">
        <v>310</v>
      </c>
      <c r="B350" s="125" t="str">
        <f t="shared" si="10"/>
        <v>May</v>
      </c>
      <c r="C350" s="64">
        <f t="shared" si="11"/>
        <v>21</v>
      </c>
      <c r="D350" s="75" t="s">
        <v>238</v>
      </c>
      <c r="E350" s="61">
        <v>2100119583</v>
      </c>
      <c r="F350" s="63" t="s">
        <v>23</v>
      </c>
      <c r="G350" s="63" t="s">
        <v>104</v>
      </c>
      <c r="H350" s="63" t="s">
        <v>122</v>
      </c>
      <c r="I350" s="63" t="str">
        <f>IFERROR(VLOOKUP(F350,Mapping!$A$3:$C$51,2,FALSE),"")</f>
        <v>No. of 11kV Poles</v>
      </c>
      <c r="J350" s="63" t="str">
        <f>IFERROR(VLOOKUP(F350,Mapping!$A$3:$C$51,3,FALSE),"")</f>
        <v>HI</v>
      </c>
      <c r="K350" s="67" t="str">
        <f>IFERROR(VLOOKUP(F350,Mapping!$A$3:$D$51,4,FALSE),"")</f>
        <v>IT</v>
      </c>
      <c r="L350" s="68"/>
      <c r="M350" s="61">
        <v>4</v>
      </c>
      <c r="N350" s="95">
        <v>44335</v>
      </c>
      <c r="O350" s="95">
        <v>44341</v>
      </c>
    </row>
    <row r="351" spans="1:15" ht="14.25" customHeight="1" x14ac:dyDescent="0.2">
      <c r="A351" s="62" t="s">
        <v>310</v>
      </c>
      <c r="B351" s="125" t="str">
        <f t="shared" si="10"/>
        <v>May</v>
      </c>
      <c r="C351" s="64">
        <f t="shared" si="11"/>
        <v>21</v>
      </c>
      <c r="D351" s="75" t="s">
        <v>238</v>
      </c>
      <c r="E351" s="61">
        <v>2100119583</v>
      </c>
      <c r="F351" s="77" t="s">
        <v>23</v>
      </c>
      <c r="G351" s="63" t="s">
        <v>103</v>
      </c>
      <c r="H351" s="63" t="s">
        <v>122</v>
      </c>
      <c r="I351" s="63" t="str">
        <f>IFERROR(VLOOKUP(F351,Mapping!$A$3:$C$51,2,FALSE),"")</f>
        <v>No. of 11kV Poles</v>
      </c>
      <c r="J351" s="63" t="str">
        <f>IFERROR(VLOOKUP(F351,Mapping!$A$3:$C$51,3,FALSE),"")</f>
        <v>HI</v>
      </c>
      <c r="K351" s="67" t="str">
        <f>IFERROR(VLOOKUP(F351,Mapping!$A$3:$D$51,4,FALSE),"")</f>
        <v>IT</v>
      </c>
      <c r="L351" s="68"/>
      <c r="M351" s="116">
        <v>4</v>
      </c>
      <c r="N351" s="95">
        <v>44335</v>
      </c>
      <c r="O351" s="95">
        <v>44341</v>
      </c>
    </row>
    <row r="352" spans="1:15" ht="14.25" customHeight="1" x14ac:dyDescent="0.2">
      <c r="A352" s="62" t="s">
        <v>310</v>
      </c>
      <c r="B352" s="125" t="str">
        <f t="shared" si="10"/>
        <v>May</v>
      </c>
      <c r="C352" s="64">
        <f t="shared" si="11"/>
        <v>21</v>
      </c>
      <c r="D352" s="75" t="s">
        <v>238</v>
      </c>
      <c r="E352" s="61">
        <v>2100119583</v>
      </c>
      <c r="F352" s="77" t="s">
        <v>33</v>
      </c>
      <c r="G352" s="63" t="s">
        <v>104</v>
      </c>
      <c r="H352" s="63" t="s">
        <v>122</v>
      </c>
      <c r="I352" s="63" t="str">
        <f>IFERROR(VLOOKUP(F352,Mapping!$A$3:$C$51,2,FALSE),"")</f>
        <v>No. of PM Tx</v>
      </c>
      <c r="J352" s="63" t="str">
        <f>IFERROR(VLOOKUP(F352,Mapping!$A$3:$C$51,3,FALSE),"")</f>
        <v>FR</v>
      </c>
      <c r="K352" s="67" t="str">
        <f>IFERROR(VLOOKUP(F352,Mapping!$A$3:$D$51,4,FALSE),"")</f>
        <v>IT</v>
      </c>
      <c r="L352" s="68"/>
      <c r="M352" s="61">
        <v>2</v>
      </c>
      <c r="N352" s="95">
        <v>44335</v>
      </c>
      <c r="O352" s="95">
        <v>44341</v>
      </c>
    </row>
    <row r="353" spans="1:15" ht="14.25" customHeight="1" x14ac:dyDescent="0.2">
      <c r="A353" s="62" t="s">
        <v>310</v>
      </c>
      <c r="B353" s="125" t="str">
        <f t="shared" si="10"/>
        <v>May</v>
      </c>
      <c r="C353" s="64">
        <f t="shared" si="11"/>
        <v>21</v>
      </c>
      <c r="D353" s="75" t="s">
        <v>238</v>
      </c>
      <c r="E353" s="61">
        <v>2100119583</v>
      </c>
      <c r="F353" s="77" t="s">
        <v>33</v>
      </c>
      <c r="G353" s="63" t="s">
        <v>103</v>
      </c>
      <c r="H353" s="63" t="s">
        <v>122</v>
      </c>
      <c r="I353" s="63" t="str">
        <f>IFERROR(VLOOKUP(F353,Mapping!$A$3:$C$51,2,FALSE),"")</f>
        <v>No. of PM Tx</v>
      </c>
      <c r="J353" s="63" t="str">
        <f>IFERROR(VLOOKUP(F353,Mapping!$A$3:$C$51,3,FALSE),"")</f>
        <v>FR</v>
      </c>
      <c r="K353" s="67" t="str">
        <f>IFERROR(VLOOKUP(F353,Mapping!$A$3:$D$51,4,FALSE),"")</f>
        <v>IT</v>
      </c>
      <c r="L353" s="68"/>
      <c r="M353" s="61">
        <v>2</v>
      </c>
      <c r="N353" s="95">
        <v>44335</v>
      </c>
      <c r="O353" s="95">
        <v>44341</v>
      </c>
    </row>
    <row r="354" spans="1:15" ht="14.25" customHeight="1" x14ac:dyDescent="0.2">
      <c r="A354" s="62" t="s">
        <v>310</v>
      </c>
      <c r="B354" s="125" t="str">
        <f t="shared" si="10"/>
        <v>May</v>
      </c>
      <c r="C354" s="64">
        <f t="shared" si="11"/>
        <v>21</v>
      </c>
      <c r="D354" s="75" t="s">
        <v>239</v>
      </c>
      <c r="E354" s="61"/>
      <c r="F354" s="63" t="s">
        <v>30</v>
      </c>
      <c r="G354" s="63" t="s">
        <v>103</v>
      </c>
      <c r="H354" s="63" t="s">
        <v>122</v>
      </c>
      <c r="I354" s="63" t="str">
        <f>IFERROR(VLOOKUP(F354,Mapping!$A$3:$C$51,2,FALSE),"")</f>
        <v>No. of LV Services</v>
      </c>
      <c r="J354" s="63" t="str">
        <f>IFERROR(VLOOKUP(F354,Mapping!$A$3:$C$51,3,FALSE),"")</f>
        <v>FR</v>
      </c>
      <c r="K354" s="67" t="str">
        <f>IFERROR(VLOOKUP(F354,Mapping!$A$3:$D$51,4,FALSE),"")</f>
        <v>MANUAL</v>
      </c>
      <c r="L354" s="68"/>
      <c r="M354" s="61">
        <v>1</v>
      </c>
      <c r="N354" s="95">
        <v>44337</v>
      </c>
      <c r="O354" s="95">
        <v>44341</v>
      </c>
    </row>
    <row r="355" spans="1:15" ht="14.25" customHeight="1" x14ac:dyDescent="0.2">
      <c r="A355" s="62" t="s">
        <v>310</v>
      </c>
      <c r="B355" s="125" t="str">
        <f t="shared" si="10"/>
        <v>May</v>
      </c>
      <c r="C355" s="64">
        <f t="shared" si="11"/>
        <v>21</v>
      </c>
      <c r="D355" s="75" t="s">
        <v>239</v>
      </c>
      <c r="E355" s="61"/>
      <c r="F355" s="63" t="s">
        <v>30</v>
      </c>
      <c r="G355" s="63" t="s">
        <v>104</v>
      </c>
      <c r="H355" s="63" t="s">
        <v>122</v>
      </c>
      <c r="I355" s="63" t="str">
        <f>IFERROR(VLOOKUP(F355,Mapping!$A$3:$C$51,2,FALSE),"")</f>
        <v>No. of LV Services</v>
      </c>
      <c r="J355" s="63" t="str">
        <f>IFERROR(VLOOKUP(F355,Mapping!$A$3:$C$51,3,FALSE),"")</f>
        <v>FR</v>
      </c>
      <c r="K355" s="67" t="str">
        <f>IFERROR(VLOOKUP(F355,Mapping!$A$3:$D$51,4,FALSE),"")</f>
        <v>MANUAL</v>
      </c>
      <c r="L355" s="68"/>
      <c r="M355" s="61">
        <v>1</v>
      </c>
      <c r="N355" s="95">
        <v>44337</v>
      </c>
      <c r="O355" s="95">
        <v>44341</v>
      </c>
    </row>
    <row r="356" spans="1:15" ht="14.25" customHeight="1" x14ac:dyDescent="0.2">
      <c r="A356" s="62" t="s">
        <v>310</v>
      </c>
      <c r="B356" s="125" t="str">
        <f t="shared" si="10"/>
        <v>May</v>
      </c>
      <c r="C356" s="64">
        <f t="shared" si="11"/>
        <v>21</v>
      </c>
      <c r="D356" s="75" t="s">
        <v>240</v>
      </c>
      <c r="E356" s="61">
        <v>2100854604</v>
      </c>
      <c r="F356" s="63" t="s">
        <v>23</v>
      </c>
      <c r="G356" s="63" t="s">
        <v>103</v>
      </c>
      <c r="H356" s="63" t="s">
        <v>122</v>
      </c>
      <c r="I356" s="63" t="str">
        <f>IFERROR(VLOOKUP(F356,Mapping!$A$3:$C$51,2,FALSE),"")</f>
        <v>No. of 11kV Poles</v>
      </c>
      <c r="J356" s="63" t="str">
        <f>IFERROR(VLOOKUP(F356,Mapping!$A$3:$C$51,3,FALSE),"")</f>
        <v>HI</v>
      </c>
      <c r="K356" s="67" t="str">
        <f>IFERROR(VLOOKUP(F356,Mapping!$A$3:$D$51,4,FALSE),"")</f>
        <v>IT</v>
      </c>
      <c r="L356" s="68"/>
      <c r="M356" s="61">
        <v>1</v>
      </c>
      <c r="N356" s="95">
        <v>44333</v>
      </c>
      <c r="O356" s="95">
        <v>44341</v>
      </c>
    </row>
    <row r="357" spans="1:15" ht="14.25" customHeight="1" x14ac:dyDescent="0.2">
      <c r="A357" s="62" t="s">
        <v>310</v>
      </c>
      <c r="B357" s="125" t="str">
        <f t="shared" si="10"/>
        <v>May</v>
      </c>
      <c r="C357" s="64">
        <f t="shared" si="11"/>
        <v>21</v>
      </c>
      <c r="D357" s="75" t="s">
        <v>240</v>
      </c>
      <c r="E357" s="61">
        <v>2100854604</v>
      </c>
      <c r="F357" s="63" t="s">
        <v>23</v>
      </c>
      <c r="G357" s="63" t="s">
        <v>104</v>
      </c>
      <c r="H357" s="63" t="s">
        <v>122</v>
      </c>
      <c r="I357" s="63" t="str">
        <f>IFERROR(VLOOKUP(F357,Mapping!$A$3:$C$51,2,FALSE),"")</f>
        <v>No. of 11kV Poles</v>
      </c>
      <c r="J357" s="63" t="str">
        <f>IFERROR(VLOOKUP(F357,Mapping!$A$3:$C$51,3,FALSE),"")</f>
        <v>HI</v>
      </c>
      <c r="K357" s="67" t="str">
        <f>IFERROR(VLOOKUP(F357,Mapping!$A$3:$D$51,4,FALSE),"")</f>
        <v>IT</v>
      </c>
      <c r="L357" s="68"/>
      <c r="M357" s="61">
        <v>1</v>
      </c>
      <c r="N357" s="95">
        <v>44333</v>
      </c>
      <c r="O357" s="95">
        <v>44341</v>
      </c>
    </row>
    <row r="358" spans="1:15" ht="14.25" customHeight="1" x14ac:dyDescent="0.2">
      <c r="A358" s="62" t="s">
        <v>310</v>
      </c>
      <c r="B358" s="125" t="str">
        <f t="shared" si="10"/>
        <v>May</v>
      </c>
      <c r="C358" s="64">
        <f t="shared" si="11"/>
        <v>21</v>
      </c>
      <c r="D358" s="75" t="s">
        <v>240</v>
      </c>
      <c r="E358" s="61">
        <v>2100854604</v>
      </c>
      <c r="F358" s="63" t="s">
        <v>51</v>
      </c>
      <c r="G358" s="63" t="s">
        <v>104</v>
      </c>
      <c r="H358" s="63" t="s">
        <v>122</v>
      </c>
      <c r="I358" s="63" t="str">
        <f>IFERROR(VLOOKUP(F358,Mapping!$A$3:$C$51,2,FALSE),"")</f>
        <v>No.of Poles</v>
      </c>
      <c r="J358" s="63" t="str">
        <f>IFERROR(VLOOKUP(F358,Mapping!$A$3:$C$51,3,FALSE),"")</f>
        <v>FR</v>
      </c>
      <c r="K358" s="67" t="str">
        <f>IFERROR(VLOOKUP(F358,Mapping!$A$3:$D$51,4,FALSE),"")</f>
        <v>MANUAL</v>
      </c>
      <c r="L358" s="68"/>
      <c r="M358" s="61">
        <v>1</v>
      </c>
      <c r="N358" s="95">
        <v>44333</v>
      </c>
      <c r="O358" s="95">
        <v>44341</v>
      </c>
    </row>
    <row r="359" spans="1:15" ht="14.25" customHeight="1" x14ac:dyDescent="0.2">
      <c r="A359" s="62" t="s">
        <v>310</v>
      </c>
      <c r="B359" s="125" t="str">
        <f t="shared" si="10"/>
        <v>May</v>
      </c>
      <c r="C359" s="64">
        <f t="shared" si="11"/>
        <v>22</v>
      </c>
      <c r="D359" s="75" t="s">
        <v>241</v>
      </c>
      <c r="E359" s="61"/>
      <c r="F359" s="63" t="s">
        <v>25</v>
      </c>
      <c r="G359" s="63" t="s">
        <v>103</v>
      </c>
      <c r="H359" s="63" t="s">
        <v>122</v>
      </c>
      <c r="I359" s="63" t="str">
        <f>IFERROR(VLOOKUP(F359,Mapping!$A$3:$C$51,2,FALSE),"")</f>
        <v>No. of LV Poles</v>
      </c>
      <c r="J359" s="63" t="str">
        <f>IFERROR(VLOOKUP(F359,Mapping!$A$3:$C$51,3,FALSE),"")</f>
        <v>HI</v>
      </c>
      <c r="K359" s="67" t="str">
        <f>IFERROR(VLOOKUP(F359,Mapping!$A$3:$D$51,4,FALSE),"")</f>
        <v>IT</v>
      </c>
      <c r="L359" s="68"/>
      <c r="M359" s="61">
        <v>1</v>
      </c>
      <c r="N359" s="95">
        <v>44341</v>
      </c>
      <c r="O359" s="95">
        <v>44343</v>
      </c>
    </row>
    <row r="360" spans="1:15" ht="14.25" customHeight="1" x14ac:dyDescent="0.2">
      <c r="A360" s="62" t="s">
        <v>310</v>
      </c>
      <c r="B360" s="125" t="str">
        <f t="shared" si="10"/>
        <v>May</v>
      </c>
      <c r="C360" s="64">
        <f t="shared" si="11"/>
        <v>22</v>
      </c>
      <c r="D360" s="75" t="s">
        <v>241</v>
      </c>
      <c r="E360" s="61"/>
      <c r="F360" s="63" t="s">
        <v>25</v>
      </c>
      <c r="G360" s="63" t="s">
        <v>104</v>
      </c>
      <c r="H360" s="63" t="s">
        <v>122</v>
      </c>
      <c r="I360" s="63" t="str">
        <f>IFERROR(VLOOKUP(F360,Mapping!$A$3:$C$51,2,FALSE),"")</f>
        <v>No. of LV Poles</v>
      </c>
      <c r="J360" s="63" t="str">
        <f>IFERROR(VLOOKUP(F360,Mapping!$A$3:$C$51,3,FALSE),"")</f>
        <v>HI</v>
      </c>
      <c r="K360" s="67" t="str">
        <f>IFERROR(VLOOKUP(F360,Mapping!$A$3:$D$51,4,FALSE),"")</f>
        <v>IT</v>
      </c>
      <c r="L360" s="68"/>
      <c r="M360" s="61">
        <v>1</v>
      </c>
      <c r="N360" s="95">
        <v>44341</v>
      </c>
      <c r="O360" s="95">
        <v>44343</v>
      </c>
    </row>
    <row r="361" spans="1:15" ht="14.25" customHeight="1" x14ac:dyDescent="0.2">
      <c r="A361" s="62" t="s">
        <v>310</v>
      </c>
      <c r="B361" s="125" t="str">
        <f t="shared" si="10"/>
        <v>May</v>
      </c>
      <c r="C361" s="64">
        <f t="shared" si="11"/>
        <v>22</v>
      </c>
      <c r="D361" s="75" t="s">
        <v>242</v>
      </c>
      <c r="E361" s="76">
        <v>2100003502</v>
      </c>
      <c r="F361" s="77" t="s">
        <v>24</v>
      </c>
      <c r="G361" s="63" t="s">
        <v>104</v>
      </c>
      <c r="H361" s="77" t="s">
        <v>112</v>
      </c>
      <c r="I361" s="63" t="str">
        <f>IFERROR(VLOOKUP(F361,Mapping!$A$3:$C$51,2,FALSE),"")</f>
        <v>No. of 33kV Poles</v>
      </c>
      <c r="J361" s="63" t="str">
        <f>IFERROR(VLOOKUP(F361,Mapping!$A$3:$C$51,3,FALSE),"")</f>
        <v>HI</v>
      </c>
      <c r="K361" s="67" t="str">
        <f>IFERROR(VLOOKUP(F361,Mapping!$A$3:$D$51,4,FALSE),"")</f>
        <v>IT</v>
      </c>
      <c r="L361" s="68"/>
      <c r="M361" s="78">
        <v>14</v>
      </c>
      <c r="N361" s="79">
        <v>44340</v>
      </c>
      <c r="O361" s="93"/>
    </row>
    <row r="362" spans="1:15" ht="14.25" customHeight="1" x14ac:dyDescent="0.2">
      <c r="A362" s="62" t="s">
        <v>310</v>
      </c>
      <c r="B362" s="125" t="str">
        <f t="shared" si="10"/>
        <v>May</v>
      </c>
      <c r="C362" s="64">
        <f t="shared" si="11"/>
        <v>22</v>
      </c>
      <c r="D362" s="75" t="s">
        <v>242</v>
      </c>
      <c r="E362" s="76">
        <v>2100003502</v>
      </c>
      <c r="F362" s="77" t="s">
        <v>24</v>
      </c>
      <c r="G362" s="63" t="s">
        <v>103</v>
      </c>
      <c r="H362" s="77" t="s">
        <v>112</v>
      </c>
      <c r="I362" s="63" t="str">
        <f>IFERROR(VLOOKUP(F362,Mapping!$A$3:$C$51,2,FALSE),"")</f>
        <v>No. of 33kV Poles</v>
      </c>
      <c r="J362" s="63" t="str">
        <f>IFERROR(VLOOKUP(F362,Mapping!$A$3:$C$51,3,FALSE),"")</f>
        <v>HI</v>
      </c>
      <c r="K362" s="67" t="str">
        <f>IFERROR(VLOOKUP(F362,Mapping!$A$3:$D$51,4,FALSE),"")</f>
        <v>IT</v>
      </c>
      <c r="L362" s="68"/>
      <c r="M362" s="78">
        <v>14</v>
      </c>
      <c r="N362" s="79">
        <v>44340</v>
      </c>
      <c r="O362" s="93"/>
    </row>
    <row r="363" spans="1:15" ht="14.25" customHeight="1" x14ac:dyDescent="0.2">
      <c r="A363" s="62" t="s">
        <v>310</v>
      </c>
      <c r="B363" s="125" t="str">
        <f t="shared" si="10"/>
        <v>May</v>
      </c>
      <c r="C363" s="64">
        <f t="shared" si="11"/>
        <v>22</v>
      </c>
      <c r="D363" s="75" t="s">
        <v>242</v>
      </c>
      <c r="E363" s="76">
        <v>2100003502</v>
      </c>
      <c r="F363" s="77" t="s">
        <v>47</v>
      </c>
      <c r="G363" s="63" t="s">
        <v>104</v>
      </c>
      <c r="H363" s="77" t="s">
        <v>112</v>
      </c>
      <c r="I363" s="63" t="str">
        <f>IFERROR(VLOOKUP(F363,Mapping!$A$3:$C$51,2,FALSE),"")</f>
        <v>No.of Poles</v>
      </c>
      <c r="J363" s="63" t="str">
        <f>IFERROR(VLOOKUP(F363,Mapping!$A$3:$C$51,3,FALSE),"")</f>
        <v>FR</v>
      </c>
      <c r="K363" s="67" t="str">
        <f>IFERROR(VLOOKUP(F363,Mapping!$A$3:$D$51,4,FALSE),"")</f>
        <v>MANUAL</v>
      </c>
      <c r="L363" s="68"/>
      <c r="M363" s="78">
        <v>20</v>
      </c>
      <c r="N363" s="79">
        <v>44340</v>
      </c>
      <c r="O363" s="93"/>
    </row>
    <row r="364" spans="1:15" ht="14.25" customHeight="1" x14ac:dyDescent="0.2">
      <c r="A364" s="62" t="s">
        <v>310</v>
      </c>
      <c r="B364" s="125" t="str">
        <f t="shared" si="10"/>
        <v>May</v>
      </c>
      <c r="C364" s="64">
        <f t="shared" si="11"/>
        <v>22</v>
      </c>
      <c r="D364" s="75" t="s">
        <v>243</v>
      </c>
      <c r="E364" s="76">
        <v>2100003332</v>
      </c>
      <c r="F364" s="77" t="s">
        <v>51</v>
      </c>
      <c r="G364" s="63" t="s">
        <v>104</v>
      </c>
      <c r="H364" s="77" t="s">
        <v>112</v>
      </c>
      <c r="I364" s="63" t="str">
        <f>IFERROR(VLOOKUP(F364,Mapping!$A$3:$C$51,2,FALSE),"")</f>
        <v>No.of Poles</v>
      </c>
      <c r="J364" s="63" t="str">
        <f>IFERROR(VLOOKUP(F364,Mapping!$A$3:$C$51,3,FALSE),"")</f>
        <v>FR</v>
      </c>
      <c r="K364" s="67" t="str">
        <f>IFERROR(VLOOKUP(F364,Mapping!$A$3:$D$51,4,FALSE),"")</f>
        <v>MANUAL</v>
      </c>
      <c r="L364" s="68"/>
      <c r="M364" s="78">
        <v>1</v>
      </c>
      <c r="N364" s="79">
        <v>44343</v>
      </c>
      <c r="O364" s="93"/>
    </row>
    <row r="365" spans="1:15" ht="14.25" customHeight="1" x14ac:dyDescent="0.2">
      <c r="A365" s="62" t="s">
        <v>310</v>
      </c>
      <c r="B365" s="125" t="str">
        <f t="shared" si="10"/>
        <v>May</v>
      </c>
      <c r="C365" s="64">
        <f t="shared" si="11"/>
        <v>22</v>
      </c>
      <c r="D365" s="75" t="s">
        <v>243</v>
      </c>
      <c r="E365" s="76">
        <v>2100003332</v>
      </c>
      <c r="F365" s="77" t="s">
        <v>45</v>
      </c>
      <c r="G365" s="63" t="s">
        <v>104</v>
      </c>
      <c r="H365" s="77" t="s">
        <v>112</v>
      </c>
      <c r="I365" s="63" t="str">
        <f>IFERROR(VLOOKUP(F365,Mapping!$A$3:$C$51,2,FALSE),"")</f>
        <v>No.of Poles</v>
      </c>
      <c r="J365" s="63" t="str">
        <f>IFERROR(VLOOKUP(F365,Mapping!$A$3:$C$51,3,FALSE),"")</f>
        <v>FR</v>
      </c>
      <c r="K365" s="67" t="str">
        <f>IFERROR(VLOOKUP(F365,Mapping!$A$3:$D$51,4,FALSE),"")</f>
        <v>MANUAL</v>
      </c>
      <c r="L365" s="68"/>
      <c r="M365" s="78">
        <v>4</v>
      </c>
      <c r="N365" s="79">
        <v>44343</v>
      </c>
      <c r="O365" s="93"/>
    </row>
    <row r="366" spans="1:15" ht="14.25" customHeight="1" x14ac:dyDescent="0.2">
      <c r="A366" s="62" t="s">
        <v>310</v>
      </c>
      <c r="B366" s="125" t="str">
        <f t="shared" si="10"/>
        <v>May</v>
      </c>
      <c r="C366" s="64">
        <f t="shared" si="11"/>
        <v>22</v>
      </c>
      <c r="D366" s="75" t="s">
        <v>243</v>
      </c>
      <c r="E366" s="76">
        <v>2100003332</v>
      </c>
      <c r="F366" s="77" t="s">
        <v>31</v>
      </c>
      <c r="G366" s="63" t="s">
        <v>104</v>
      </c>
      <c r="H366" s="77" t="s">
        <v>112</v>
      </c>
      <c r="I366" s="63" t="str">
        <f>IFERROR(VLOOKUP(F366,Mapping!$A$3:$C$51,2,FALSE),"")</f>
        <v>km of LV Cable</v>
      </c>
      <c r="J366" s="63" t="str">
        <f>IFERROR(VLOOKUP(F366,Mapping!$A$3:$C$51,3,FALSE),"")</f>
        <v>FR</v>
      </c>
      <c r="K366" s="67" t="str">
        <f>IFERROR(VLOOKUP(F366,Mapping!$A$3:$D$51,4,FALSE),"")</f>
        <v>IT</v>
      </c>
      <c r="L366" s="68"/>
      <c r="M366" s="78">
        <v>8.0000000000000002E-3</v>
      </c>
      <c r="N366" s="79">
        <v>44343</v>
      </c>
      <c r="O366" s="93"/>
    </row>
    <row r="367" spans="1:15" ht="14.25" customHeight="1" x14ac:dyDescent="0.2">
      <c r="A367" s="62" t="s">
        <v>310</v>
      </c>
      <c r="B367" s="125" t="str">
        <f t="shared" si="10"/>
        <v>May</v>
      </c>
      <c r="C367" s="64">
        <f t="shared" si="11"/>
        <v>22</v>
      </c>
      <c r="D367" s="75" t="s">
        <v>243</v>
      </c>
      <c r="E367" s="76">
        <v>2100003332</v>
      </c>
      <c r="F367" s="77" t="s">
        <v>31</v>
      </c>
      <c r="G367" s="63" t="s">
        <v>103</v>
      </c>
      <c r="H367" s="77" t="s">
        <v>112</v>
      </c>
      <c r="I367" s="63" t="str">
        <f>IFERROR(VLOOKUP(F367,Mapping!$A$3:$C$51,2,FALSE),"")</f>
        <v>km of LV Cable</v>
      </c>
      <c r="J367" s="63" t="str">
        <f>IFERROR(VLOOKUP(F367,Mapping!$A$3:$C$51,3,FALSE),"")</f>
        <v>FR</v>
      </c>
      <c r="K367" s="67" t="str">
        <f>IFERROR(VLOOKUP(F367,Mapping!$A$3:$D$51,4,FALSE),"")</f>
        <v>IT</v>
      </c>
      <c r="L367" s="68"/>
      <c r="M367" s="78">
        <v>8.0000000000000002E-3</v>
      </c>
      <c r="N367" s="79">
        <v>44343</v>
      </c>
      <c r="O367" s="93"/>
    </row>
    <row r="368" spans="1:15" ht="14.25" customHeight="1" x14ac:dyDescent="0.2">
      <c r="A368" s="62" t="s">
        <v>310</v>
      </c>
      <c r="B368" s="125" t="str">
        <f t="shared" si="10"/>
        <v>May</v>
      </c>
      <c r="C368" s="64">
        <f t="shared" si="11"/>
        <v>22</v>
      </c>
      <c r="D368" s="75" t="s">
        <v>243</v>
      </c>
      <c r="E368" s="76">
        <v>2100003332</v>
      </c>
      <c r="F368" s="77" t="s">
        <v>23</v>
      </c>
      <c r="G368" s="63" t="s">
        <v>104</v>
      </c>
      <c r="H368" s="77" t="s">
        <v>112</v>
      </c>
      <c r="I368" s="63" t="str">
        <f>IFERROR(VLOOKUP(F368,Mapping!$A$3:$C$51,2,FALSE),"")</f>
        <v>No. of 11kV Poles</v>
      </c>
      <c r="J368" s="63" t="str">
        <f>IFERROR(VLOOKUP(F368,Mapping!$A$3:$C$51,3,FALSE),"")</f>
        <v>HI</v>
      </c>
      <c r="K368" s="67" t="str">
        <f>IFERROR(VLOOKUP(F368,Mapping!$A$3:$D$51,4,FALSE),"")</f>
        <v>IT</v>
      </c>
      <c r="L368" s="68"/>
      <c r="M368" s="78">
        <v>1</v>
      </c>
      <c r="N368" s="79">
        <v>44343</v>
      </c>
      <c r="O368" s="93"/>
    </row>
    <row r="369" spans="1:15" ht="14.25" customHeight="1" x14ac:dyDescent="0.2">
      <c r="A369" s="62" t="s">
        <v>310</v>
      </c>
      <c r="B369" s="125" t="str">
        <f t="shared" si="10"/>
        <v>May</v>
      </c>
      <c r="C369" s="64">
        <f t="shared" si="11"/>
        <v>22</v>
      </c>
      <c r="D369" s="75" t="s">
        <v>243</v>
      </c>
      <c r="E369" s="76">
        <v>2100003332</v>
      </c>
      <c r="F369" s="77" t="s">
        <v>23</v>
      </c>
      <c r="G369" s="63" t="s">
        <v>103</v>
      </c>
      <c r="H369" s="77" t="s">
        <v>112</v>
      </c>
      <c r="I369" s="63" t="str">
        <f>IFERROR(VLOOKUP(F369,Mapping!$A$3:$C$51,2,FALSE),"")</f>
        <v>No. of 11kV Poles</v>
      </c>
      <c r="J369" s="63" t="str">
        <f>IFERROR(VLOOKUP(F369,Mapping!$A$3:$C$51,3,FALSE),"")</f>
        <v>HI</v>
      </c>
      <c r="K369" s="67" t="str">
        <f>IFERROR(VLOOKUP(F369,Mapping!$A$3:$D$51,4,FALSE),"")</f>
        <v>IT</v>
      </c>
      <c r="L369" s="68"/>
      <c r="M369" s="78">
        <v>1</v>
      </c>
      <c r="N369" s="79">
        <v>44343</v>
      </c>
      <c r="O369" s="93"/>
    </row>
    <row r="370" spans="1:15" ht="14.25" customHeight="1" x14ac:dyDescent="0.2">
      <c r="A370" s="62" t="s">
        <v>310</v>
      </c>
      <c r="B370" s="125" t="str">
        <f t="shared" si="10"/>
        <v>May</v>
      </c>
      <c r="C370" s="64">
        <f t="shared" si="11"/>
        <v>22</v>
      </c>
      <c r="D370" s="98" t="s">
        <v>244</v>
      </c>
      <c r="E370" s="55" t="s">
        <v>245</v>
      </c>
      <c r="F370" s="66" t="s">
        <v>38</v>
      </c>
      <c r="G370" s="63" t="s">
        <v>103</v>
      </c>
      <c r="H370" s="66" t="s">
        <v>111</v>
      </c>
      <c r="I370" s="63" t="str">
        <f>IFERROR(VLOOKUP(F370,Mapping!$A$3:$C$51,2,FALSE),"")</f>
        <v>No. of Link Boxes</v>
      </c>
      <c r="J370" s="63" t="str">
        <f>IFERROR(VLOOKUP(F370,Mapping!$A$3:$C$51,3,FALSE),"")</f>
        <v>FR</v>
      </c>
      <c r="K370" s="67" t="str">
        <f>IFERROR(VLOOKUP(F370,Mapping!$A$3:$D$51,4,FALSE),"")</f>
        <v>IT</v>
      </c>
      <c r="L370" s="68"/>
      <c r="M370" s="88">
        <v>1</v>
      </c>
      <c r="N370" s="72">
        <v>44339</v>
      </c>
      <c r="O370" s="72">
        <v>44339</v>
      </c>
    </row>
    <row r="371" spans="1:15" ht="14.25" customHeight="1" x14ac:dyDescent="0.2">
      <c r="A371" s="62" t="s">
        <v>310</v>
      </c>
      <c r="B371" s="125" t="str">
        <f t="shared" si="10"/>
        <v>May</v>
      </c>
      <c r="C371" s="64">
        <f t="shared" si="11"/>
        <v>22</v>
      </c>
      <c r="D371" s="98" t="s">
        <v>244</v>
      </c>
      <c r="E371" s="55" t="s">
        <v>245</v>
      </c>
      <c r="F371" s="66" t="s">
        <v>38</v>
      </c>
      <c r="G371" s="63" t="s">
        <v>104</v>
      </c>
      <c r="H371" s="66" t="s">
        <v>111</v>
      </c>
      <c r="I371" s="63" t="str">
        <f>IFERROR(VLOOKUP(F371,Mapping!$A$3:$C$51,2,FALSE),"")</f>
        <v>No. of Link Boxes</v>
      </c>
      <c r="J371" s="63" t="str">
        <f>IFERROR(VLOOKUP(F371,Mapping!$A$3:$C$51,3,FALSE),"")</f>
        <v>FR</v>
      </c>
      <c r="K371" s="67" t="str">
        <f>IFERROR(VLOOKUP(F371,Mapping!$A$3:$D$51,4,FALSE),"")</f>
        <v>IT</v>
      </c>
      <c r="L371" s="68"/>
      <c r="M371" s="88">
        <v>1</v>
      </c>
      <c r="N371" s="72">
        <v>44339</v>
      </c>
      <c r="O371" s="72">
        <v>44339</v>
      </c>
    </row>
    <row r="372" spans="1:15" ht="14.25" customHeight="1" x14ac:dyDescent="0.2">
      <c r="A372" s="62" t="s">
        <v>310</v>
      </c>
      <c r="B372" s="125" t="str">
        <f t="shared" si="10"/>
        <v>Jan</v>
      </c>
      <c r="C372" s="64">
        <f t="shared" si="11"/>
        <v>5</v>
      </c>
      <c r="D372" s="61" t="s">
        <v>246</v>
      </c>
      <c r="E372" s="61">
        <v>2100830548</v>
      </c>
      <c r="F372" s="61" t="s">
        <v>36</v>
      </c>
      <c r="G372" s="63" t="s">
        <v>103</v>
      </c>
      <c r="H372" s="61" t="s">
        <v>111</v>
      </c>
      <c r="I372" s="63" t="str">
        <f>IFERROR(VLOOKUP(F372,Mapping!$A$3:$C$51,2,FALSE),"")</f>
        <v>km of LV Cable</v>
      </c>
      <c r="J372" s="63" t="str">
        <f>IFERROR(VLOOKUP(F372,Mapping!$A$3:$C$51,3,FALSE),"")</f>
        <v>FR</v>
      </c>
      <c r="K372" s="67" t="str">
        <f>IFERROR(VLOOKUP(F372,Mapping!$A$3:$D$51,4,FALSE),"")</f>
        <v>IT</v>
      </c>
      <c r="L372" s="60"/>
      <c r="M372" s="69">
        <v>1</v>
      </c>
      <c r="N372" s="70">
        <v>44223</v>
      </c>
      <c r="O372" s="71">
        <v>44223</v>
      </c>
    </row>
    <row r="373" spans="1:15" ht="14.25" customHeight="1" x14ac:dyDescent="0.2">
      <c r="A373" s="62" t="s">
        <v>310</v>
      </c>
      <c r="B373" s="125" t="str">
        <f t="shared" si="10"/>
        <v>Feb</v>
      </c>
      <c r="C373" s="64">
        <f t="shared" si="11"/>
        <v>6</v>
      </c>
      <c r="D373" s="61" t="s">
        <v>247</v>
      </c>
      <c r="E373" s="61">
        <v>2100816481</v>
      </c>
      <c r="F373" s="61" t="s">
        <v>31</v>
      </c>
      <c r="G373" s="63" t="s">
        <v>104</v>
      </c>
      <c r="H373" s="61" t="s">
        <v>111</v>
      </c>
      <c r="I373" s="63" t="str">
        <f>IFERROR(VLOOKUP(F373,Mapping!$A$3:$C$51,2,FALSE),"")</f>
        <v>km of LV Cable</v>
      </c>
      <c r="J373" s="63" t="str">
        <f>IFERROR(VLOOKUP(F373,Mapping!$A$3:$C$51,3,FALSE),"")</f>
        <v>FR</v>
      </c>
      <c r="K373" s="67" t="str">
        <f>IFERROR(VLOOKUP(F373,Mapping!$A$3:$D$51,4,FALSE),"")</f>
        <v>IT</v>
      </c>
      <c r="L373" s="60"/>
      <c r="M373" s="69">
        <v>0.19</v>
      </c>
      <c r="N373" s="70">
        <v>44228</v>
      </c>
      <c r="O373" s="71">
        <v>44259</v>
      </c>
    </row>
    <row r="374" spans="1:15" ht="14.25" customHeight="1" x14ac:dyDescent="0.2">
      <c r="A374" s="62" t="s">
        <v>310</v>
      </c>
      <c r="B374" s="125" t="str">
        <f t="shared" si="10"/>
        <v>Feb</v>
      </c>
      <c r="C374" s="64">
        <f t="shared" si="11"/>
        <v>6</v>
      </c>
      <c r="D374" s="61" t="s">
        <v>247</v>
      </c>
      <c r="E374" s="61">
        <v>2100816481</v>
      </c>
      <c r="F374" s="61" t="s">
        <v>31</v>
      </c>
      <c r="G374" s="63" t="s">
        <v>103</v>
      </c>
      <c r="H374" s="61" t="s">
        <v>111</v>
      </c>
      <c r="I374" s="63" t="str">
        <f>IFERROR(VLOOKUP(F374,Mapping!$A$3:$C$51,2,FALSE),"")</f>
        <v>km of LV Cable</v>
      </c>
      <c r="J374" s="63" t="str">
        <f>IFERROR(VLOOKUP(F374,Mapping!$A$3:$C$51,3,FALSE),"")</f>
        <v>FR</v>
      </c>
      <c r="K374" s="67" t="str">
        <f>IFERROR(VLOOKUP(F374,Mapping!$A$3:$D$51,4,FALSE),"")</f>
        <v>IT</v>
      </c>
      <c r="L374" s="60"/>
      <c r="M374" s="69">
        <v>0.19</v>
      </c>
      <c r="N374" s="70">
        <v>44228</v>
      </c>
      <c r="O374" s="71">
        <v>44259</v>
      </c>
    </row>
    <row r="375" spans="1:15" ht="14.25" customHeight="1" x14ac:dyDescent="0.2">
      <c r="A375" s="62" t="s">
        <v>310</v>
      </c>
      <c r="B375" s="125" t="str">
        <f t="shared" si="10"/>
        <v>Feb</v>
      </c>
      <c r="C375" s="64">
        <f t="shared" si="11"/>
        <v>6</v>
      </c>
      <c r="D375" s="61" t="s">
        <v>247</v>
      </c>
      <c r="E375" s="61">
        <v>2100816481</v>
      </c>
      <c r="F375" s="61" t="s">
        <v>25</v>
      </c>
      <c r="G375" s="63" t="s">
        <v>104</v>
      </c>
      <c r="H375" s="61" t="s">
        <v>111</v>
      </c>
      <c r="I375" s="63" t="str">
        <f>IFERROR(VLOOKUP(F375,Mapping!$A$3:$C$51,2,FALSE),"")</f>
        <v>No. of LV Poles</v>
      </c>
      <c r="J375" s="63" t="str">
        <f>IFERROR(VLOOKUP(F375,Mapping!$A$3:$C$51,3,FALSE),"")</f>
        <v>HI</v>
      </c>
      <c r="K375" s="67" t="str">
        <f>IFERROR(VLOOKUP(F375,Mapping!$A$3:$D$51,4,FALSE),"")</f>
        <v>IT</v>
      </c>
      <c r="L375" s="60"/>
      <c r="M375" s="69">
        <v>2</v>
      </c>
      <c r="N375" s="70">
        <v>44228</v>
      </c>
      <c r="O375" s="71">
        <v>44259</v>
      </c>
    </row>
    <row r="376" spans="1:15" ht="14.25" customHeight="1" x14ac:dyDescent="0.2">
      <c r="A376" s="62" t="s">
        <v>310</v>
      </c>
      <c r="B376" s="125" t="str">
        <f t="shared" si="10"/>
        <v>Feb</v>
      </c>
      <c r="C376" s="64">
        <f t="shared" si="11"/>
        <v>6</v>
      </c>
      <c r="D376" s="61" t="s">
        <v>247</v>
      </c>
      <c r="E376" s="61">
        <v>2100816481</v>
      </c>
      <c r="F376" s="61" t="s">
        <v>25</v>
      </c>
      <c r="G376" s="63" t="s">
        <v>103</v>
      </c>
      <c r="H376" s="61" t="s">
        <v>111</v>
      </c>
      <c r="I376" s="63" t="str">
        <f>IFERROR(VLOOKUP(F376,Mapping!$A$3:$C$51,2,FALSE),"")</f>
        <v>No. of LV Poles</v>
      </c>
      <c r="J376" s="63" t="str">
        <f>IFERROR(VLOOKUP(F376,Mapping!$A$3:$C$51,3,FALSE),"")</f>
        <v>HI</v>
      </c>
      <c r="K376" s="67" t="str">
        <f>IFERROR(VLOOKUP(F376,Mapping!$A$3:$D$51,4,FALSE),"")</f>
        <v>IT</v>
      </c>
      <c r="L376" s="60"/>
      <c r="M376" s="69">
        <v>2</v>
      </c>
      <c r="N376" s="70">
        <v>44228</v>
      </c>
      <c r="O376" s="71">
        <v>44259</v>
      </c>
    </row>
    <row r="377" spans="1:15" ht="14.25" customHeight="1" x14ac:dyDescent="0.2">
      <c r="A377" s="62" t="s">
        <v>310</v>
      </c>
      <c r="B377" s="125" t="str">
        <f t="shared" si="10"/>
        <v>Feb</v>
      </c>
      <c r="C377" s="64">
        <f t="shared" si="11"/>
        <v>6</v>
      </c>
      <c r="D377" s="61" t="s">
        <v>248</v>
      </c>
      <c r="E377" s="61">
        <v>2100721612</v>
      </c>
      <c r="F377" s="61" t="s">
        <v>23</v>
      </c>
      <c r="G377" s="63" t="s">
        <v>104</v>
      </c>
      <c r="H377" s="61" t="s">
        <v>111</v>
      </c>
      <c r="I377" s="63" t="str">
        <f>IFERROR(VLOOKUP(F377,Mapping!$A$3:$C$51,2,FALSE),"")</f>
        <v>No. of 11kV Poles</v>
      </c>
      <c r="J377" s="63" t="str">
        <f>IFERROR(VLOOKUP(F377,Mapping!$A$3:$C$51,3,FALSE),"")</f>
        <v>HI</v>
      </c>
      <c r="K377" s="67" t="str">
        <f>IFERROR(VLOOKUP(F377,Mapping!$A$3:$D$51,4,FALSE),"")</f>
        <v>IT</v>
      </c>
      <c r="L377" s="60"/>
      <c r="M377" s="69">
        <v>2</v>
      </c>
      <c r="N377" s="70">
        <v>44232</v>
      </c>
      <c r="O377" s="71">
        <v>44259</v>
      </c>
    </row>
    <row r="378" spans="1:15" ht="14.25" customHeight="1" x14ac:dyDescent="0.2">
      <c r="A378" s="62" t="s">
        <v>310</v>
      </c>
      <c r="B378" s="125" t="str">
        <f t="shared" si="10"/>
        <v>Feb</v>
      </c>
      <c r="C378" s="64">
        <f t="shared" si="11"/>
        <v>6</v>
      </c>
      <c r="D378" s="61" t="s">
        <v>248</v>
      </c>
      <c r="E378" s="61">
        <v>2100721612</v>
      </c>
      <c r="F378" s="61" t="s">
        <v>23</v>
      </c>
      <c r="G378" s="63" t="s">
        <v>103</v>
      </c>
      <c r="H378" s="61" t="s">
        <v>111</v>
      </c>
      <c r="I378" s="63" t="str">
        <f>IFERROR(VLOOKUP(F378,Mapping!$A$3:$C$51,2,FALSE),"")</f>
        <v>No. of 11kV Poles</v>
      </c>
      <c r="J378" s="63" t="str">
        <f>IFERROR(VLOOKUP(F378,Mapping!$A$3:$C$51,3,FALSE),"")</f>
        <v>HI</v>
      </c>
      <c r="K378" s="67" t="str">
        <f>IFERROR(VLOOKUP(F378,Mapping!$A$3:$D$51,4,FALSE),"")</f>
        <v>IT</v>
      </c>
      <c r="L378" s="60"/>
      <c r="M378" s="69">
        <v>2</v>
      </c>
      <c r="N378" s="70">
        <v>44232</v>
      </c>
      <c r="O378" s="71">
        <v>44259</v>
      </c>
    </row>
    <row r="379" spans="1:15" ht="14.25" customHeight="1" x14ac:dyDescent="0.2">
      <c r="A379" s="62" t="s">
        <v>310</v>
      </c>
      <c r="B379" s="125" t="str">
        <f t="shared" si="10"/>
        <v>Feb</v>
      </c>
      <c r="C379" s="64">
        <f t="shared" si="11"/>
        <v>6</v>
      </c>
      <c r="D379" s="61" t="s">
        <v>248</v>
      </c>
      <c r="E379" s="61">
        <v>2100721612</v>
      </c>
      <c r="F379" s="61" t="s">
        <v>31</v>
      </c>
      <c r="G379" s="63" t="s">
        <v>104</v>
      </c>
      <c r="H379" s="61" t="s">
        <v>111</v>
      </c>
      <c r="I379" s="63" t="str">
        <f>IFERROR(VLOOKUP(F379,Mapping!$A$3:$C$51,2,FALSE),"")</f>
        <v>km of LV Cable</v>
      </c>
      <c r="J379" s="63" t="str">
        <f>IFERROR(VLOOKUP(F379,Mapping!$A$3:$C$51,3,FALSE),"")</f>
        <v>FR</v>
      </c>
      <c r="K379" s="67" t="str">
        <f>IFERROR(VLOOKUP(F379,Mapping!$A$3:$D$51,4,FALSE),"")</f>
        <v>IT</v>
      </c>
      <c r="L379" s="60"/>
      <c r="M379" s="69">
        <v>0.19</v>
      </c>
      <c r="N379" s="70">
        <v>44232</v>
      </c>
      <c r="O379" s="71">
        <v>44259</v>
      </c>
    </row>
    <row r="380" spans="1:15" ht="14.25" customHeight="1" x14ac:dyDescent="0.2">
      <c r="A380" s="62" t="s">
        <v>310</v>
      </c>
      <c r="B380" s="125" t="str">
        <f t="shared" si="10"/>
        <v>Feb</v>
      </c>
      <c r="C380" s="64">
        <f t="shared" si="11"/>
        <v>6</v>
      </c>
      <c r="D380" s="61" t="s">
        <v>248</v>
      </c>
      <c r="E380" s="61">
        <v>2100721612</v>
      </c>
      <c r="F380" s="61" t="s">
        <v>31</v>
      </c>
      <c r="G380" s="63" t="s">
        <v>103</v>
      </c>
      <c r="H380" s="61" t="s">
        <v>111</v>
      </c>
      <c r="I380" s="63" t="str">
        <f>IFERROR(VLOOKUP(F380,Mapping!$A$3:$C$51,2,FALSE),"")</f>
        <v>km of LV Cable</v>
      </c>
      <c r="J380" s="63" t="str">
        <f>IFERROR(VLOOKUP(F380,Mapping!$A$3:$C$51,3,FALSE),"")</f>
        <v>FR</v>
      </c>
      <c r="K380" s="67" t="str">
        <f>IFERROR(VLOOKUP(F380,Mapping!$A$3:$D$51,4,FALSE),"")</f>
        <v>IT</v>
      </c>
      <c r="L380" s="60"/>
      <c r="M380" s="69">
        <v>0.19</v>
      </c>
      <c r="N380" s="70">
        <v>44232</v>
      </c>
      <c r="O380" s="71">
        <v>44259</v>
      </c>
    </row>
    <row r="381" spans="1:15" ht="14.25" customHeight="1" x14ac:dyDescent="0.2">
      <c r="A381" s="62" t="s">
        <v>310</v>
      </c>
      <c r="B381" s="125" t="str">
        <f t="shared" si="10"/>
        <v>Feb</v>
      </c>
      <c r="C381" s="64">
        <f t="shared" si="11"/>
        <v>6</v>
      </c>
      <c r="D381" s="61" t="s">
        <v>248</v>
      </c>
      <c r="E381" s="61">
        <v>2100721612</v>
      </c>
      <c r="F381" s="61" t="s">
        <v>25</v>
      </c>
      <c r="G381" s="63" t="s">
        <v>104</v>
      </c>
      <c r="H381" s="61" t="s">
        <v>111</v>
      </c>
      <c r="I381" s="63" t="str">
        <f>IFERROR(VLOOKUP(F381,Mapping!$A$3:$C$51,2,FALSE),"")</f>
        <v>No. of LV Poles</v>
      </c>
      <c r="J381" s="63" t="str">
        <f>IFERROR(VLOOKUP(F381,Mapping!$A$3:$C$51,3,FALSE),"")</f>
        <v>HI</v>
      </c>
      <c r="K381" s="67" t="str">
        <f>IFERROR(VLOOKUP(F381,Mapping!$A$3:$D$51,4,FALSE),"")</f>
        <v>IT</v>
      </c>
      <c r="L381" s="60"/>
      <c r="M381" s="69">
        <v>3</v>
      </c>
      <c r="N381" s="70">
        <v>44232</v>
      </c>
      <c r="O381" s="71">
        <v>44259</v>
      </c>
    </row>
    <row r="382" spans="1:15" ht="14.25" customHeight="1" x14ac:dyDescent="0.2">
      <c r="A382" s="62" t="s">
        <v>310</v>
      </c>
      <c r="B382" s="125" t="str">
        <f t="shared" si="10"/>
        <v>Feb</v>
      </c>
      <c r="C382" s="64">
        <f t="shared" si="11"/>
        <v>6</v>
      </c>
      <c r="D382" s="61" t="s">
        <v>248</v>
      </c>
      <c r="E382" s="61">
        <v>2100721612</v>
      </c>
      <c r="F382" s="61" t="s">
        <v>25</v>
      </c>
      <c r="G382" s="63" t="s">
        <v>103</v>
      </c>
      <c r="H382" s="61" t="s">
        <v>111</v>
      </c>
      <c r="I382" s="63" t="str">
        <f>IFERROR(VLOOKUP(F382,Mapping!$A$3:$C$51,2,FALSE),"")</f>
        <v>No. of LV Poles</v>
      </c>
      <c r="J382" s="63" t="str">
        <f>IFERROR(VLOOKUP(F382,Mapping!$A$3:$C$51,3,FALSE),"")</f>
        <v>HI</v>
      </c>
      <c r="K382" s="67" t="str">
        <f>IFERROR(VLOOKUP(F382,Mapping!$A$3:$D$51,4,FALSE),"")</f>
        <v>IT</v>
      </c>
      <c r="L382" s="60"/>
      <c r="M382" s="69">
        <v>3</v>
      </c>
      <c r="N382" s="70">
        <v>44232</v>
      </c>
      <c r="O382" s="71">
        <v>44259</v>
      </c>
    </row>
    <row r="383" spans="1:15" ht="14.25" customHeight="1" x14ac:dyDescent="0.2">
      <c r="A383" s="62" t="s">
        <v>310</v>
      </c>
      <c r="B383" s="125" t="str">
        <f t="shared" si="10"/>
        <v>Apr</v>
      </c>
      <c r="C383" s="64">
        <f t="shared" si="11"/>
        <v>15</v>
      </c>
      <c r="D383" s="61" t="s">
        <v>249</v>
      </c>
      <c r="E383" s="61">
        <v>2100835757</v>
      </c>
      <c r="F383" s="61" t="s">
        <v>23</v>
      </c>
      <c r="G383" s="63" t="s">
        <v>104</v>
      </c>
      <c r="H383" s="61" t="s">
        <v>111</v>
      </c>
      <c r="I383" s="63" t="str">
        <f>IFERROR(VLOOKUP(F383,Mapping!$A$3:$C$51,2,FALSE),"")</f>
        <v>No. of 11kV Poles</v>
      </c>
      <c r="J383" s="63" t="str">
        <f>IFERROR(VLOOKUP(F383,Mapping!$A$3:$C$51,3,FALSE),"")</f>
        <v>HI</v>
      </c>
      <c r="K383" s="67" t="str">
        <f>IFERROR(VLOOKUP(F383,Mapping!$A$3:$D$51,4,FALSE),"")</f>
        <v>IT</v>
      </c>
      <c r="L383" s="60"/>
      <c r="M383" s="69">
        <v>1</v>
      </c>
      <c r="N383" s="70">
        <v>44295</v>
      </c>
      <c r="O383" s="71">
        <v>44333</v>
      </c>
    </row>
    <row r="384" spans="1:15" ht="14.25" customHeight="1" x14ac:dyDescent="0.2">
      <c r="A384" s="62" t="s">
        <v>310</v>
      </c>
      <c r="B384" s="125" t="str">
        <f t="shared" si="10"/>
        <v>Apr</v>
      </c>
      <c r="C384" s="64">
        <f t="shared" si="11"/>
        <v>15</v>
      </c>
      <c r="D384" s="61" t="s">
        <v>249</v>
      </c>
      <c r="E384" s="61">
        <v>2100835757</v>
      </c>
      <c r="F384" s="61" t="s">
        <v>23</v>
      </c>
      <c r="G384" s="63" t="s">
        <v>103</v>
      </c>
      <c r="H384" s="61" t="s">
        <v>111</v>
      </c>
      <c r="I384" s="63" t="str">
        <f>IFERROR(VLOOKUP(F384,Mapping!$A$3:$C$51,2,FALSE),"")</f>
        <v>No. of 11kV Poles</v>
      </c>
      <c r="J384" s="63" t="str">
        <f>IFERROR(VLOOKUP(F384,Mapping!$A$3:$C$51,3,FALSE),"")</f>
        <v>HI</v>
      </c>
      <c r="K384" s="67" t="str">
        <f>IFERROR(VLOOKUP(F384,Mapping!$A$3:$D$51,4,FALSE),"")</f>
        <v>IT</v>
      </c>
      <c r="L384" s="60"/>
      <c r="M384" s="69">
        <v>1</v>
      </c>
      <c r="N384" s="70">
        <v>44295</v>
      </c>
      <c r="O384" s="71">
        <v>44333</v>
      </c>
    </row>
    <row r="385" spans="1:15" ht="14.25" customHeight="1" x14ac:dyDescent="0.2">
      <c r="A385" s="62" t="s">
        <v>310</v>
      </c>
      <c r="B385" s="125" t="str">
        <f t="shared" si="10"/>
        <v>Feb</v>
      </c>
      <c r="C385" s="64">
        <f t="shared" si="11"/>
        <v>8</v>
      </c>
      <c r="D385" s="61" t="s">
        <v>250</v>
      </c>
      <c r="E385" s="61">
        <v>2100779803</v>
      </c>
      <c r="F385" s="61" t="s">
        <v>25</v>
      </c>
      <c r="G385" s="63" t="s">
        <v>103</v>
      </c>
      <c r="H385" s="61" t="s">
        <v>111</v>
      </c>
      <c r="I385" s="63" t="str">
        <f>IFERROR(VLOOKUP(F385,Mapping!$A$3:$C$51,2,FALSE),"")</f>
        <v>No. of LV Poles</v>
      </c>
      <c r="J385" s="63" t="str">
        <f>IFERROR(VLOOKUP(F385,Mapping!$A$3:$C$51,3,FALSE),"")</f>
        <v>HI</v>
      </c>
      <c r="K385" s="67" t="str">
        <f>IFERROR(VLOOKUP(F385,Mapping!$A$3:$D$51,4,FALSE),"")</f>
        <v>IT</v>
      </c>
      <c r="L385" s="60"/>
      <c r="M385" s="69">
        <v>2</v>
      </c>
      <c r="N385" s="70">
        <v>44242</v>
      </c>
      <c r="O385" s="71">
        <v>44333</v>
      </c>
    </row>
    <row r="386" spans="1:15" ht="14.25" customHeight="1" x14ac:dyDescent="0.2">
      <c r="A386" s="62" t="s">
        <v>310</v>
      </c>
      <c r="B386" s="125" t="str">
        <f t="shared" si="10"/>
        <v>Feb</v>
      </c>
      <c r="C386" s="64">
        <f t="shared" si="11"/>
        <v>8</v>
      </c>
      <c r="D386" s="61" t="s">
        <v>250</v>
      </c>
      <c r="E386" s="61">
        <v>2100779803</v>
      </c>
      <c r="F386" s="61" t="s">
        <v>25</v>
      </c>
      <c r="G386" s="63" t="s">
        <v>104</v>
      </c>
      <c r="H386" s="61" t="s">
        <v>111</v>
      </c>
      <c r="I386" s="63" t="str">
        <f>IFERROR(VLOOKUP(F386,Mapping!$A$3:$C$51,2,FALSE),"")</f>
        <v>No. of LV Poles</v>
      </c>
      <c r="J386" s="63" t="str">
        <f>IFERROR(VLOOKUP(F386,Mapping!$A$3:$C$51,3,FALSE),"")</f>
        <v>HI</v>
      </c>
      <c r="K386" s="67" t="str">
        <f>IFERROR(VLOOKUP(F386,Mapping!$A$3:$D$51,4,FALSE),"")</f>
        <v>IT</v>
      </c>
      <c r="L386" s="60"/>
      <c r="M386" s="69">
        <v>2</v>
      </c>
      <c r="N386" s="70">
        <v>44242</v>
      </c>
      <c r="O386" s="71">
        <v>44333</v>
      </c>
    </row>
    <row r="387" spans="1:15" ht="14.25" customHeight="1" x14ac:dyDescent="0.2">
      <c r="A387" s="62" t="s">
        <v>310</v>
      </c>
      <c r="B387" s="125" t="str">
        <f t="shared" si="10"/>
        <v>Feb</v>
      </c>
      <c r="C387" s="64">
        <f t="shared" si="11"/>
        <v>8</v>
      </c>
      <c r="D387" s="61" t="s">
        <v>250</v>
      </c>
      <c r="E387" s="61">
        <v>2100779803</v>
      </c>
      <c r="F387" s="61" t="s">
        <v>31</v>
      </c>
      <c r="G387" s="63" t="s">
        <v>103</v>
      </c>
      <c r="H387" s="61" t="s">
        <v>111</v>
      </c>
      <c r="I387" s="63" t="str">
        <f>IFERROR(VLOOKUP(F387,Mapping!$A$3:$C$51,2,FALSE),"")</f>
        <v>km of LV Cable</v>
      </c>
      <c r="J387" s="63" t="str">
        <f>IFERROR(VLOOKUP(F387,Mapping!$A$3:$C$51,3,FALSE),"")</f>
        <v>FR</v>
      </c>
      <c r="K387" s="67" t="str">
        <f>IFERROR(VLOOKUP(F387,Mapping!$A$3:$D$51,4,FALSE),"")</f>
        <v>IT</v>
      </c>
      <c r="L387" s="60"/>
      <c r="M387" s="69">
        <v>0.125</v>
      </c>
      <c r="N387" s="70">
        <v>44242</v>
      </c>
      <c r="O387" s="71">
        <v>44333</v>
      </c>
    </row>
    <row r="388" spans="1:15" ht="14.25" customHeight="1" x14ac:dyDescent="0.2">
      <c r="A388" s="62" t="s">
        <v>310</v>
      </c>
      <c r="B388" s="125" t="str">
        <f t="shared" si="10"/>
        <v>Feb</v>
      </c>
      <c r="C388" s="64">
        <f t="shared" si="11"/>
        <v>8</v>
      </c>
      <c r="D388" s="61" t="s">
        <v>250</v>
      </c>
      <c r="E388" s="61">
        <v>2100779803</v>
      </c>
      <c r="F388" s="61" t="s">
        <v>31</v>
      </c>
      <c r="G388" s="63" t="s">
        <v>104</v>
      </c>
      <c r="H388" s="61" t="s">
        <v>111</v>
      </c>
      <c r="I388" s="63" t="str">
        <f>IFERROR(VLOOKUP(F388,Mapping!$A$3:$C$51,2,FALSE),"")</f>
        <v>km of LV Cable</v>
      </c>
      <c r="J388" s="63" t="str">
        <f>IFERROR(VLOOKUP(F388,Mapping!$A$3:$C$51,3,FALSE),"")</f>
        <v>FR</v>
      </c>
      <c r="K388" s="67" t="str">
        <f>IFERROR(VLOOKUP(F388,Mapping!$A$3:$D$51,4,FALSE),"")</f>
        <v>IT</v>
      </c>
      <c r="L388" s="60"/>
      <c r="M388" s="69">
        <v>0.125</v>
      </c>
      <c r="N388" s="70">
        <v>44242</v>
      </c>
      <c r="O388" s="71">
        <v>44333</v>
      </c>
    </row>
    <row r="389" spans="1:15" ht="14.25" customHeight="1" x14ac:dyDescent="0.2">
      <c r="A389" s="62" t="s">
        <v>310</v>
      </c>
      <c r="B389" s="125" t="str">
        <f t="shared" ref="B389:B452" si="12">TEXT($N389,"mmm")</f>
        <v>Feb</v>
      </c>
      <c r="C389" s="64">
        <f t="shared" ref="C389:C452" si="13">WEEKNUM($N389)</f>
        <v>7</v>
      </c>
      <c r="D389" s="61" t="s">
        <v>251</v>
      </c>
      <c r="E389" s="61">
        <v>2100723154</v>
      </c>
      <c r="F389" s="61" t="s">
        <v>36</v>
      </c>
      <c r="G389" s="63" t="s">
        <v>103</v>
      </c>
      <c r="H389" s="61" t="s">
        <v>111</v>
      </c>
      <c r="I389" s="63" t="str">
        <f>IFERROR(VLOOKUP(F389,Mapping!$A$3:$C$51,2,FALSE),"")</f>
        <v>km of LV Cable</v>
      </c>
      <c r="J389" s="63" t="str">
        <f>IFERROR(VLOOKUP(F389,Mapping!$A$3:$C$51,3,FALSE),"")</f>
        <v>FR</v>
      </c>
      <c r="K389" s="67" t="str">
        <f>IFERROR(VLOOKUP(F389,Mapping!$A$3:$D$51,4,FALSE),"")</f>
        <v>IT</v>
      </c>
      <c r="L389" s="60"/>
      <c r="M389" s="69">
        <v>0.108</v>
      </c>
      <c r="N389" s="70">
        <v>44237</v>
      </c>
      <c r="O389" s="71">
        <v>44301</v>
      </c>
    </row>
    <row r="390" spans="1:15" ht="14.25" customHeight="1" x14ac:dyDescent="0.2">
      <c r="A390" s="62" t="s">
        <v>310</v>
      </c>
      <c r="B390" s="125" t="str">
        <f t="shared" si="12"/>
        <v>Feb</v>
      </c>
      <c r="C390" s="64">
        <f t="shared" si="13"/>
        <v>7</v>
      </c>
      <c r="D390" s="61" t="s">
        <v>251</v>
      </c>
      <c r="E390" s="61">
        <v>2100723154</v>
      </c>
      <c r="F390" s="61" t="s">
        <v>31</v>
      </c>
      <c r="G390" s="63" t="s">
        <v>104</v>
      </c>
      <c r="H390" s="61" t="s">
        <v>111</v>
      </c>
      <c r="I390" s="63" t="str">
        <f>IFERROR(VLOOKUP(F390,Mapping!$A$3:$C$51,2,FALSE),"")</f>
        <v>km of LV Cable</v>
      </c>
      <c r="J390" s="63" t="str">
        <f>IFERROR(VLOOKUP(F390,Mapping!$A$3:$C$51,3,FALSE),"")</f>
        <v>FR</v>
      </c>
      <c r="K390" s="67" t="str">
        <f>IFERROR(VLOOKUP(F390,Mapping!$A$3:$D$51,4,FALSE),"")</f>
        <v>IT</v>
      </c>
      <c r="L390" s="60"/>
      <c r="M390" s="69">
        <v>0.108</v>
      </c>
      <c r="N390" s="70">
        <v>44237</v>
      </c>
      <c r="O390" s="71">
        <v>44301</v>
      </c>
    </row>
    <row r="391" spans="1:15" ht="14.25" customHeight="1" x14ac:dyDescent="0.2">
      <c r="A391" s="62" t="s">
        <v>310</v>
      </c>
      <c r="B391" s="125" t="str">
        <f t="shared" si="12"/>
        <v>Apr</v>
      </c>
      <c r="C391" s="64">
        <f t="shared" si="13"/>
        <v>14</v>
      </c>
      <c r="D391" s="61" t="s">
        <v>252</v>
      </c>
      <c r="E391" s="61">
        <v>2100835434</v>
      </c>
      <c r="F391" s="61" t="s">
        <v>25</v>
      </c>
      <c r="G391" s="63" t="s">
        <v>103</v>
      </c>
      <c r="H391" s="61" t="s">
        <v>111</v>
      </c>
      <c r="I391" s="63" t="str">
        <f>IFERROR(VLOOKUP(F391,Mapping!$A$3:$C$51,2,FALSE),"")</f>
        <v>No. of LV Poles</v>
      </c>
      <c r="J391" s="63" t="str">
        <f>IFERROR(VLOOKUP(F391,Mapping!$A$3:$C$51,3,FALSE),"")</f>
        <v>HI</v>
      </c>
      <c r="K391" s="67" t="str">
        <f>IFERROR(VLOOKUP(F391,Mapping!$A$3:$D$51,4,FALSE),"")</f>
        <v>IT</v>
      </c>
      <c r="L391" s="60"/>
      <c r="M391" s="69">
        <v>1</v>
      </c>
      <c r="N391" s="70">
        <v>44287</v>
      </c>
      <c r="O391" s="71">
        <v>44334</v>
      </c>
    </row>
    <row r="392" spans="1:15" ht="14.25" customHeight="1" x14ac:dyDescent="0.2">
      <c r="A392" s="62" t="s">
        <v>310</v>
      </c>
      <c r="B392" s="125" t="str">
        <f t="shared" si="12"/>
        <v>Apr</v>
      </c>
      <c r="C392" s="64">
        <f t="shared" si="13"/>
        <v>14</v>
      </c>
      <c r="D392" s="61" t="s">
        <v>252</v>
      </c>
      <c r="E392" s="61">
        <v>2100835434</v>
      </c>
      <c r="F392" s="61" t="s">
        <v>25</v>
      </c>
      <c r="G392" s="63" t="s">
        <v>104</v>
      </c>
      <c r="H392" s="61" t="s">
        <v>111</v>
      </c>
      <c r="I392" s="63" t="str">
        <f>IFERROR(VLOOKUP(F392,Mapping!$A$3:$C$51,2,FALSE),"")</f>
        <v>No. of LV Poles</v>
      </c>
      <c r="J392" s="63" t="str">
        <f>IFERROR(VLOOKUP(F392,Mapping!$A$3:$C$51,3,FALSE),"")</f>
        <v>HI</v>
      </c>
      <c r="K392" s="67" t="str">
        <f>IFERROR(VLOOKUP(F392,Mapping!$A$3:$D$51,4,FALSE),"")</f>
        <v>IT</v>
      </c>
      <c r="L392" s="60"/>
      <c r="M392" s="69">
        <v>1</v>
      </c>
      <c r="N392" s="70">
        <v>44287</v>
      </c>
      <c r="O392" s="71">
        <v>44334</v>
      </c>
    </row>
    <row r="393" spans="1:15" ht="14.25" customHeight="1" x14ac:dyDescent="0.2">
      <c r="A393" s="62" t="s">
        <v>310</v>
      </c>
      <c r="B393" s="125" t="str">
        <f t="shared" si="12"/>
        <v>Jun</v>
      </c>
      <c r="C393" s="64">
        <f t="shared" si="13"/>
        <v>27</v>
      </c>
      <c r="D393" s="75" t="s">
        <v>253</v>
      </c>
      <c r="E393" s="76">
        <v>2100003464</v>
      </c>
      <c r="F393" s="77" t="s">
        <v>23</v>
      </c>
      <c r="G393" s="63" t="s">
        <v>104</v>
      </c>
      <c r="H393" s="77" t="s">
        <v>112</v>
      </c>
      <c r="I393" s="63" t="str">
        <f>IFERROR(VLOOKUP(F393,Mapping!$A$3:$C$51,2,FALSE),"")</f>
        <v>No. of 11kV Poles</v>
      </c>
      <c r="J393" s="63" t="str">
        <f>IFERROR(VLOOKUP(F393,Mapping!$A$3:$C$51,3,FALSE),"")</f>
        <v>HI</v>
      </c>
      <c r="K393" s="67" t="str">
        <f>IFERROR(VLOOKUP(F393,Mapping!$A$3:$D$51,4,FALSE),"")</f>
        <v>IT</v>
      </c>
      <c r="L393" s="96"/>
      <c r="M393" s="78">
        <v>5</v>
      </c>
      <c r="N393" s="79">
        <v>44376</v>
      </c>
      <c r="O393" s="95"/>
    </row>
    <row r="394" spans="1:15" ht="14.25" customHeight="1" x14ac:dyDescent="0.2">
      <c r="A394" s="62" t="s">
        <v>310</v>
      </c>
      <c r="B394" s="125" t="str">
        <f t="shared" si="12"/>
        <v>Jun</v>
      </c>
      <c r="C394" s="64">
        <f t="shared" si="13"/>
        <v>27</v>
      </c>
      <c r="D394" s="75" t="s">
        <v>253</v>
      </c>
      <c r="E394" s="76">
        <v>2100003464</v>
      </c>
      <c r="F394" s="77" t="s">
        <v>23</v>
      </c>
      <c r="G394" s="63" t="s">
        <v>103</v>
      </c>
      <c r="H394" s="77" t="s">
        <v>112</v>
      </c>
      <c r="I394" s="63" t="str">
        <f>IFERROR(VLOOKUP(F394,Mapping!$A$3:$C$51,2,FALSE),"")</f>
        <v>No. of 11kV Poles</v>
      </c>
      <c r="J394" s="63" t="str">
        <f>IFERROR(VLOOKUP(F394,Mapping!$A$3:$C$51,3,FALSE),"")</f>
        <v>HI</v>
      </c>
      <c r="K394" s="67" t="str">
        <f>IFERROR(VLOOKUP(F394,Mapping!$A$3:$D$51,4,FALSE),"")</f>
        <v>IT</v>
      </c>
      <c r="L394" s="96"/>
      <c r="M394" s="78">
        <v>5</v>
      </c>
      <c r="N394" s="79">
        <v>44376</v>
      </c>
      <c r="O394" s="95"/>
    </row>
    <row r="395" spans="1:15" ht="14.25" customHeight="1" x14ac:dyDescent="0.2">
      <c r="A395" s="62" t="s">
        <v>310</v>
      </c>
      <c r="B395" s="125" t="str">
        <f t="shared" si="12"/>
        <v>Jun</v>
      </c>
      <c r="C395" s="64">
        <f t="shared" si="13"/>
        <v>27</v>
      </c>
      <c r="D395" s="75" t="s">
        <v>253</v>
      </c>
      <c r="E395" s="76">
        <v>2100003464</v>
      </c>
      <c r="F395" s="77" t="s">
        <v>45</v>
      </c>
      <c r="G395" s="63" t="s">
        <v>104</v>
      </c>
      <c r="H395" s="77" t="s">
        <v>112</v>
      </c>
      <c r="I395" s="63" t="str">
        <f>IFERROR(VLOOKUP(F395,Mapping!$A$3:$C$51,2,FALSE),"")</f>
        <v>No.of Poles</v>
      </c>
      <c r="J395" s="63" t="str">
        <f>IFERROR(VLOOKUP(F395,Mapping!$A$3:$C$51,3,FALSE),"")</f>
        <v>FR</v>
      </c>
      <c r="K395" s="67" t="str">
        <f>IFERROR(VLOOKUP(F395,Mapping!$A$3:$D$51,4,FALSE),"")</f>
        <v>MANUAL</v>
      </c>
      <c r="L395" s="96"/>
      <c r="M395" s="78">
        <v>5</v>
      </c>
      <c r="N395" s="79">
        <v>44376</v>
      </c>
      <c r="O395" s="95"/>
    </row>
    <row r="396" spans="1:15" ht="14.25" customHeight="1" x14ac:dyDescent="0.2">
      <c r="A396" s="62" t="s">
        <v>310</v>
      </c>
      <c r="B396" s="125" t="str">
        <f t="shared" si="12"/>
        <v>Jun</v>
      </c>
      <c r="C396" s="64">
        <f t="shared" si="13"/>
        <v>27</v>
      </c>
      <c r="D396" s="75" t="s">
        <v>253</v>
      </c>
      <c r="E396" s="76">
        <v>2100003464</v>
      </c>
      <c r="F396" s="77" t="s">
        <v>25</v>
      </c>
      <c r="G396" s="63" t="s">
        <v>104</v>
      </c>
      <c r="H396" s="77" t="s">
        <v>112</v>
      </c>
      <c r="I396" s="63" t="str">
        <f>IFERROR(VLOOKUP(F396,Mapping!$A$3:$C$51,2,FALSE),"")</f>
        <v>No. of LV Poles</v>
      </c>
      <c r="J396" s="63" t="str">
        <f>IFERROR(VLOOKUP(F396,Mapping!$A$3:$C$51,3,FALSE),"")</f>
        <v>HI</v>
      </c>
      <c r="K396" s="67" t="str">
        <f>IFERROR(VLOOKUP(F396,Mapping!$A$3:$D$51,4,FALSE),"")</f>
        <v>IT</v>
      </c>
      <c r="L396" s="96"/>
      <c r="M396" s="78">
        <v>1</v>
      </c>
      <c r="N396" s="79">
        <v>44376</v>
      </c>
      <c r="O396" s="95"/>
    </row>
    <row r="397" spans="1:15" ht="14.25" customHeight="1" x14ac:dyDescent="0.2">
      <c r="A397" s="62" t="s">
        <v>310</v>
      </c>
      <c r="B397" s="125" t="str">
        <f t="shared" si="12"/>
        <v>Jun</v>
      </c>
      <c r="C397" s="64">
        <f t="shared" si="13"/>
        <v>27</v>
      </c>
      <c r="D397" s="75" t="s">
        <v>253</v>
      </c>
      <c r="E397" s="76">
        <v>2100003464</v>
      </c>
      <c r="F397" s="77" t="s">
        <v>25</v>
      </c>
      <c r="G397" s="63" t="s">
        <v>103</v>
      </c>
      <c r="H397" s="77" t="s">
        <v>112</v>
      </c>
      <c r="I397" s="63" t="str">
        <f>IFERROR(VLOOKUP(F397,Mapping!$A$3:$C$51,2,FALSE),"")</f>
        <v>No. of LV Poles</v>
      </c>
      <c r="J397" s="63" t="str">
        <f>IFERROR(VLOOKUP(F397,Mapping!$A$3:$C$51,3,FALSE),"")</f>
        <v>HI</v>
      </c>
      <c r="K397" s="67" t="str">
        <f>IFERROR(VLOOKUP(F397,Mapping!$A$3:$D$51,4,FALSE),"")</f>
        <v>IT</v>
      </c>
      <c r="L397" s="96"/>
      <c r="M397" s="78">
        <v>1</v>
      </c>
      <c r="N397" s="79">
        <v>44376</v>
      </c>
      <c r="O397" s="95"/>
    </row>
    <row r="398" spans="1:15" ht="14.25" customHeight="1" x14ac:dyDescent="0.2">
      <c r="A398" s="62" t="s">
        <v>310</v>
      </c>
      <c r="B398" s="125" t="str">
        <f t="shared" si="12"/>
        <v>Jun</v>
      </c>
      <c r="C398" s="64">
        <f t="shared" si="13"/>
        <v>27</v>
      </c>
      <c r="D398" s="75" t="s">
        <v>253</v>
      </c>
      <c r="E398" s="76">
        <v>2100003464</v>
      </c>
      <c r="F398" s="77" t="s">
        <v>31</v>
      </c>
      <c r="G398" s="63" t="s">
        <v>104</v>
      </c>
      <c r="H398" s="77" t="s">
        <v>112</v>
      </c>
      <c r="I398" s="63" t="str">
        <f>IFERROR(VLOOKUP(F398,Mapping!$A$3:$C$51,2,FALSE),"")</f>
        <v>km of LV Cable</v>
      </c>
      <c r="J398" s="63" t="str">
        <f>IFERROR(VLOOKUP(F398,Mapping!$A$3:$C$51,3,FALSE),"")</f>
        <v>FR</v>
      </c>
      <c r="K398" s="67" t="str">
        <f>IFERROR(VLOOKUP(F398,Mapping!$A$3:$D$51,4,FALSE),"")</f>
        <v>IT</v>
      </c>
      <c r="L398" s="96"/>
      <c r="M398" s="78">
        <v>2.8000000000000001E-2</v>
      </c>
      <c r="N398" s="79">
        <v>44376</v>
      </c>
      <c r="O398" s="95"/>
    </row>
    <row r="399" spans="1:15" ht="14.25" customHeight="1" x14ac:dyDescent="0.2">
      <c r="A399" s="62" t="s">
        <v>310</v>
      </c>
      <c r="B399" s="125" t="str">
        <f t="shared" si="12"/>
        <v>Jun</v>
      </c>
      <c r="C399" s="64">
        <f t="shared" si="13"/>
        <v>27</v>
      </c>
      <c r="D399" s="75" t="s">
        <v>253</v>
      </c>
      <c r="E399" s="76">
        <v>2100003464</v>
      </c>
      <c r="F399" s="77" t="s">
        <v>31</v>
      </c>
      <c r="G399" s="63" t="s">
        <v>103</v>
      </c>
      <c r="H399" s="77" t="s">
        <v>112</v>
      </c>
      <c r="I399" s="63" t="str">
        <f>IFERROR(VLOOKUP(F399,Mapping!$A$3:$C$51,2,FALSE),"")</f>
        <v>km of LV Cable</v>
      </c>
      <c r="J399" s="63" t="str">
        <f>IFERROR(VLOOKUP(F399,Mapping!$A$3:$C$51,3,FALSE),"")</f>
        <v>FR</v>
      </c>
      <c r="K399" s="67" t="str">
        <f>IFERROR(VLOOKUP(F399,Mapping!$A$3:$D$51,4,FALSE),"")</f>
        <v>IT</v>
      </c>
      <c r="L399" s="96"/>
      <c r="M399" s="78">
        <v>2.8000000000000001E-2</v>
      </c>
      <c r="N399" s="79">
        <v>44376</v>
      </c>
      <c r="O399" s="95"/>
    </row>
    <row r="400" spans="1:15" ht="14.25" customHeight="1" x14ac:dyDescent="0.2">
      <c r="A400" s="62" t="s">
        <v>310</v>
      </c>
      <c r="B400" s="125" t="str">
        <f t="shared" si="12"/>
        <v>Jul</v>
      </c>
      <c r="C400" s="64">
        <f t="shared" si="13"/>
        <v>27</v>
      </c>
      <c r="D400" s="75" t="s">
        <v>254</v>
      </c>
      <c r="E400" s="76">
        <v>2100003464</v>
      </c>
      <c r="F400" s="77" t="s">
        <v>23</v>
      </c>
      <c r="G400" s="63" t="s">
        <v>104</v>
      </c>
      <c r="H400" s="77" t="s">
        <v>112</v>
      </c>
      <c r="I400" s="63" t="str">
        <f>IFERROR(VLOOKUP(F400,Mapping!$A$3:$C$51,2,FALSE),"")</f>
        <v>No. of 11kV Poles</v>
      </c>
      <c r="J400" s="63" t="str">
        <f>IFERROR(VLOOKUP(F400,Mapping!$A$3:$C$51,3,FALSE),"")</f>
        <v>HI</v>
      </c>
      <c r="K400" s="67" t="str">
        <f>IFERROR(VLOOKUP(F400,Mapping!$A$3:$D$51,4,FALSE),"")</f>
        <v>IT</v>
      </c>
      <c r="L400" s="96"/>
      <c r="M400" s="78">
        <v>6</v>
      </c>
      <c r="N400" s="79">
        <v>44378</v>
      </c>
      <c r="O400" s="95"/>
    </row>
    <row r="401" spans="1:15" ht="14.25" customHeight="1" x14ac:dyDescent="0.2">
      <c r="A401" s="62" t="s">
        <v>310</v>
      </c>
      <c r="B401" s="125" t="str">
        <f t="shared" si="12"/>
        <v>Jul</v>
      </c>
      <c r="C401" s="64">
        <f t="shared" si="13"/>
        <v>27</v>
      </c>
      <c r="D401" s="75" t="s">
        <v>254</v>
      </c>
      <c r="E401" s="76">
        <v>2100003464</v>
      </c>
      <c r="F401" s="77" t="s">
        <v>23</v>
      </c>
      <c r="G401" s="63" t="s">
        <v>103</v>
      </c>
      <c r="H401" s="77" t="s">
        <v>112</v>
      </c>
      <c r="I401" s="63" t="str">
        <f>IFERROR(VLOOKUP(F401,Mapping!$A$3:$C$51,2,FALSE),"")</f>
        <v>No. of 11kV Poles</v>
      </c>
      <c r="J401" s="63" t="str">
        <f>IFERROR(VLOOKUP(F401,Mapping!$A$3:$C$51,3,FALSE),"")</f>
        <v>HI</v>
      </c>
      <c r="K401" s="67" t="str">
        <f>IFERROR(VLOOKUP(F401,Mapping!$A$3:$D$51,4,FALSE),"")</f>
        <v>IT</v>
      </c>
      <c r="L401" s="96"/>
      <c r="M401" s="78">
        <v>6</v>
      </c>
      <c r="N401" s="79">
        <v>44378</v>
      </c>
      <c r="O401" s="95"/>
    </row>
    <row r="402" spans="1:15" ht="14.25" customHeight="1" x14ac:dyDescent="0.2">
      <c r="A402" s="62" t="s">
        <v>310</v>
      </c>
      <c r="B402" s="125" t="str">
        <f t="shared" si="12"/>
        <v>Jul</v>
      </c>
      <c r="C402" s="64">
        <f t="shared" si="13"/>
        <v>27</v>
      </c>
      <c r="D402" s="75" t="s">
        <v>254</v>
      </c>
      <c r="E402" s="76">
        <v>2100003464</v>
      </c>
      <c r="F402" s="77" t="s">
        <v>45</v>
      </c>
      <c r="G402" s="63" t="s">
        <v>104</v>
      </c>
      <c r="H402" s="77" t="s">
        <v>112</v>
      </c>
      <c r="I402" s="63" t="str">
        <f>IFERROR(VLOOKUP(F402,Mapping!$A$3:$C$51,2,FALSE),"")</f>
        <v>No.of Poles</v>
      </c>
      <c r="J402" s="63" t="str">
        <f>IFERROR(VLOOKUP(F402,Mapping!$A$3:$C$51,3,FALSE),"")</f>
        <v>FR</v>
      </c>
      <c r="K402" s="67" t="str">
        <f>IFERROR(VLOOKUP(F402,Mapping!$A$3:$D$51,4,FALSE),"")</f>
        <v>MANUAL</v>
      </c>
      <c r="L402" s="96"/>
      <c r="M402" s="78">
        <v>2</v>
      </c>
      <c r="N402" s="79">
        <v>44378</v>
      </c>
      <c r="O402" s="95"/>
    </row>
    <row r="403" spans="1:15" ht="14.25" customHeight="1" x14ac:dyDescent="0.2">
      <c r="A403" s="62" t="s">
        <v>310</v>
      </c>
      <c r="B403" s="125" t="str">
        <f t="shared" si="12"/>
        <v>Jun</v>
      </c>
      <c r="C403" s="64">
        <f t="shared" si="13"/>
        <v>26</v>
      </c>
      <c r="D403" s="75" t="s">
        <v>255</v>
      </c>
      <c r="E403" s="61">
        <v>2100882998</v>
      </c>
      <c r="F403" s="63" t="s">
        <v>11</v>
      </c>
      <c r="G403" s="63" t="s">
        <v>104</v>
      </c>
      <c r="H403" s="61" t="s">
        <v>111</v>
      </c>
      <c r="I403" s="63" t="str">
        <f>IFERROR(VLOOKUP(F403,Mapping!$A$3:$C$51,2,FALSE),"")</f>
        <v>No. of 11kV Transformers</v>
      </c>
      <c r="J403" s="63" t="str">
        <f>IFERROR(VLOOKUP(F403,Mapping!$A$3:$C$51,3,FALSE),"")</f>
        <v>HI</v>
      </c>
      <c r="K403" s="67" t="str">
        <f>IFERROR(VLOOKUP(F403,Mapping!$A$3:$D$51,4,FALSE),"")</f>
        <v>MANUAL</v>
      </c>
      <c r="L403" s="68"/>
      <c r="M403" s="61">
        <v>1</v>
      </c>
      <c r="N403" s="70">
        <v>44369</v>
      </c>
      <c r="O403" s="70">
        <v>44376</v>
      </c>
    </row>
    <row r="404" spans="1:15" ht="14.25" customHeight="1" x14ac:dyDescent="0.2">
      <c r="A404" s="62" t="s">
        <v>310</v>
      </c>
      <c r="B404" s="125" t="str">
        <f t="shared" si="12"/>
        <v>Jun</v>
      </c>
      <c r="C404" s="64">
        <f t="shared" si="13"/>
        <v>26</v>
      </c>
      <c r="D404" s="75" t="s">
        <v>255</v>
      </c>
      <c r="E404" s="61">
        <v>2100882998</v>
      </c>
      <c r="F404" s="63" t="s">
        <v>11</v>
      </c>
      <c r="G404" s="63" t="s">
        <v>103</v>
      </c>
      <c r="H404" s="61" t="s">
        <v>111</v>
      </c>
      <c r="I404" s="63" t="str">
        <f>IFERROR(VLOOKUP(F404,Mapping!$A$3:$C$51,2,FALSE),"")</f>
        <v>No. of 11kV Transformers</v>
      </c>
      <c r="J404" s="63" t="str">
        <f>IFERROR(VLOOKUP(F404,Mapping!$A$3:$C$51,3,FALSE),"")</f>
        <v>HI</v>
      </c>
      <c r="K404" s="67" t="str">
        <f>IFERROR(VLOOKUP(F404,Mapping!$A$3:$D$51,4,FALSE),"")</f>
        <v>MANUAL</v>
      </c>
      <c r="L404" s="68"/>
      <c r="M404" s="61">
        <v>1</v>
      </c>
      <c r="N404" s="70">
        <v>44369</v>
      </c>
      <c r="O404" s="70">
        <v>44376</v>
      </c>
    </row>
    <row r="405" spans="1:15" ht="14.25" customHeight="1" x14ac:dyDescent="0.2">
      <c r="A405" s="62" t="s">
        <v>310</v>
      </c>
      <c r="B405" s="125" t="str">
        <f t="shared" si="12"/>
        <v>Jun</v>
      </c>
      <c r="C405" s="64">
        <f t="shared" si="13"/>
        <v>26</v>
      </c>
      <c r="D405" s="75" t="s">
        <v>256</v>
      </c>
      <c r="E405" s="61">
        <v>2100408696</v>
      </c>
      <c r="F405" s="63" t="s">
        <v>8</v>
      </c>
      <c r="G405" s="63" t="s">
        <v>104</v>
      </c>
      <c r="H405" s="61" t="s">
        <v>111</v>
      </c>
      <c r="I405" s="63" t="str">
        <f>IFERROR(VLOOKUP(F405,Mapping!$A$3:$C$51,2,FALSE),"")</f>
        <v>No. of 11kV RMU</v>
      </c>
      <c r="J405" s="63" t="str">
        <f>IFERROR(VLOOKUP(F405,Mapping!$A$3:$C$51,3,FALSE),"")</f>
        <v>HI</v>
      </c>
      <c r="K405" s="67" t="str">
        <f>IFERROR(VLOOKUP(F405,Mapping!$A$3:$D$51,4,FALSE),"")</f>
        <v>IT</v>
      </c>
      <c r="L405" s="68"/>
      <c r="M405" s="61">
        <v>1</v>
      </c>
      <c r="N405" s="70">
        <v>44369</v>
      </c>
      <c r="O405" s="70">
        <v>44376</v>
      </c>
    </row>
    <row r="406" spans="1:15" ht="14.25" customHeight="1" x14ac:dyDescent="0.2">
      <c r="A406" s="62" t="s">
        <v>310</v>
      </c>
      <c r="B406" s="125" t="str">
        <f t="shared" si="12"/>
        <v>Jun</v>
      </c>
      <c r="C406" s="64">
        <f t="shared" si="13"/>
        <v>26</v>
      </c>
      <c r="D406" s="75" t="s">
        <v>255</v>
      </c>
      <c r="E406" s="61">
        <v>2100408696</v>
      </c>
      <c r="F406" s="63" t="s">
        <v>8</v>
      </c>
      <c r="G406" s="63" t="s">
        <v>103</v>
      </c>
      <c r="H406" s="61" t="s">
        <v>111</v>
      </c>
      <c r="I406" s="63" t="str">
        <f>IFERROR(VLOOKUP(F406,Mapping!$A$3:$C$51,2,FALSE),"")</f>
        <v>No. of 11kV RMU</v>
      </c>
      <c r="J406" s="63" t="str">
        <f>IFERROR(VLOOKUP(F406,Mapping!$A$3:$C$51,3,FALSE),"")</f>
        <v>HI</v>
      </c>
      <c r="K406" s="67" t="str">
        <f>IFERROR(VLOOKUP(F406,Mapping!$A$3:$D$51,4,FALSE),"")</f>
        <v>IT</v>
      </c>
      <c r="L406" s="68"/>
      <c r="M406" s="61">
        <v>1</v>
      </c>
      <c r="N406" s="70">
        <v>44369</v>
      </c>
      <c r="O406" s="70">
        <v>44376</v>
      </c>
    </row>
    <row r="407" spans="1:15" ht="14.25" customHeight="1" x14ac:dyDescent="0.2">
      <c r="A407" s="62" t="s">
        <v>310</v>
      </c>
      <c r="B407" s="125" t="str">
        <f t="shared" si="12"/>
        <v>Jul</v>
      </c>
      <c r="C407" s="64">
        <f t="shared" si="13"/>
        <v>28</v>
      </c>
      <c r="D407" s="75" t="s">
        <v>257</v>
      </c>
      <c r="E407" s="61">
        <v>2100863512</v>
      </c>
      <c r="F407" s="63" t="s">
        <v>8</v>
      </c>
      <c r="G407" s="63" t="s">
        <v>104</v>
      </c>
      <c r="H407" s="61" t="s">
        <v>111</v>
      </c>
      <c r="I407" s="63" t="str">
        <f>IFERROR(VLOOKUP(F407,Mapping!$A$3:$C$51,2,FALSE),"")</f>
        <v>No. of 11kV RMU</v>
      </c>
      <c r="J407" s="63" t="str">
        <f>IFERROR(VLOOKUP(F407,Mapping!$A$3:$C$51,3,FALSE),"")</f>
        <v>HI</v>
      </c>
      <c r="K407" s="67" t="str">
        <f>IFERROR(VLOOKUP(F407,Mapping!$A$3:$D$51,4,FALSE),"")</f>
        <v>IT</v>
      </c>
      <c r="L407" s="68"/>
      <c r="M407" s="61">
        <v>1</v>
      </c>
      <c r="N407" s="70">
        <v>44381</v>
      </c>
      <c r="O407" s="70">
        <v>44382</v>
      </c>
    </row>
    <row r="408" spans="1:15" ht="14.25" customHeight="1" x14ac:dyDescent="0.2">
      <c r="A408" s="62" t="s">
        <v>310</v>
      </c>
      <c r="B408" s="125" t="str">
        <f t="shared" si="12"/>
        <v>Jul</v>
      </c>
      <c r="C408" s="64">
        <f t="shared" si="13"/>
        <v>28</v>
      </c>
      <c r="D408" s="75" t="s">
        <v>257</v>
      </c>
      <c r="E408" s="61">
        <v>2100863512</v>
      </c>
      <c r="F408" s="63" t="s">
        <v>8</v>
      </c>
      <c r="G408" s="63" t="s">
        <v>103</v>
      </c>
      <c r="H408" s="61" t="s">
        <v>111</v>
      </c>
      <c r="I408" s="63" t="str">
        <f>IFERROR(VLOOKUP(F408,Mapping!$A$3:$C$51,2,FALSE),"")</f>
        <v>No. of 11kV RMU</v>
      </c>
      <c r="J408" s="63" t="str">
        <f>IFERROR(VLOOKUP(F408,Mapping!$A$3:$C$51,3,FALSE),"")</f>
        <v>HI</v>
      </c>
      <c r="K408" s="67" t="str">
        <f>IFERROR(VLOOKUP(F408,Mapping!$A$3:$D$51,4,FALSE),"")</f>
        <v>IT</v>
      </c>
      <c r="L408" s="68"/>
      <c r="M408" s="61">
        <v>1</v>
      </c>
      <c r="N408" s="70">
        <v>44381</v>
      </c>
      <c r="O408" s="70">
        <v>44382</v>
      </c>
    </row>
    <row r="409" spans="1:15" ht="14.25" customHeight="1" x14ac:dyDescent="0.2">
      <c r="A409" s="62" t="s">
        <v>310</v>
      </c>
      <c r="B409" s="125" t="str">
        <f t="shared" si="12"/>
        <v>Jul</v>
      </c>
      <c r="C409" s="64">
        <f t="shared" si="13"/>
        <v>28</v>
      </c>
      <c r="D409" s="75" t="s">
        <v>258</v>
      </c>
      <c r="E409" s="61">
        <v>2100863512</v>
      </c>
      <c r="F409" s="63" t="s">
        <v>8</v>
      </c>
      <c r="G409" s="63" t="s">
        <v>104</v>
      </c>
      <c r="H409" s="61" t="s">
        <v>111</v>
      </c>
      <c r="I409" s="63" t="str">
        <f>IFERROR(VLOOKUP(F409,Mapping!$A$3:$C$51,2,FALSE),"")</f>
        <v>No. of 11kV RMU</v>
      </c>
      <c r="J409" s="63" t="str">
        <f>IFERROR(VLOOKUP(F409,Mapping!$A$3:$C$51,3,FALSE),"")</f>
        <v>HI</v>
      </c>
      <c r="K409" s="67" t="str">
        <f>IFERROR(VLOOKUP(F409,Mapping!$A$3:$D$51,4,FALSE),"")</f>
        <v>IT</v>
      </c>
      <c r="L409" s="68"/>
      <c r="M409" s="61">
        <v>1</v>
      </c>
      <c r="N409" s="70">
        <v>44381</v>
      </c>
      <c r="O409" s="70">
        <v>44382</v>
      </c>
    </row>
    <row r="410" spans="1:15" ht="14.25" customHeight="1" x14ac:dyDescent="0.2">
      <c r="A410" s="62" t="s">
        <v>310</v>
      </c>
      <c r="B410" s="125" t="str">
        <f t="shared" si="12"/>
        <v>Jul</v>
      </c>
      <c r="C410" s="64">
        <f t="shared" si="13"/>
        <v>28</v>
      </c>
      <c r="D410" s="75" t="s">
        <v>258</v>
      </c>
      <c r="E410" s="61">
        <v>2100863512</v>
      </c>
      <c r="F410" s="63" t="s">
        <v>8</v>
      </c>
      <c r="G410" s="63" t="s">
        <v>103</v>
      </c>
      <c r="H410" s="61" t="s">
        <v>111</v>
      </c>
      <c r="I410" s="63" t="str">
        <f>IFERROR(VLOOKUP(F410,Mapping!$A$3:$C$51,2,FALSE),"")</f>
        <v>No. of 11kV RMU</v>
      </c>
      <c r="J410" s="63" t="str">
        <f>IFERROR(VLOOKUP(F410,Mapping!$A$3:$C$51,3,FALSE),"")</f>
        <v>HI</v>
      </c>
      <c r="K410" s="67" t="str">
        <f>IFERROR(VLOOKUP(F410,Mapping!$A$3:$D$51,4,FALSE),"")</f>
        <v>IT</v>
      </c>
      <c r="L410" s="68"/>
      <c r="M410" s="61">
        <v>1</v>
      </c>
      <c r="N410" s="70">
        <v>44381</v>
      </c>
      <c r="O410" s="70">
        <v>44382</v>
      </c>
    </row>
    <row r="411" spans="1:15" ht="14.25" customHeight="1" x14ac:dyDescent="0.2">
      <c r="A411" s="62" t="s">
        <v>310</v>
      </c>
      <c r="B411" s="125" t="str">
        <f t="shared" si="12"/>
        <v>Jul</v>
      </c>
      <c r="C411" s="64">
        <f t="shared" si="13"/>
        <v>28</v>
      </c>
      <c r="D411" s="75" t="s">
        <v>259</v>
      </c>
      <c r="E411" s="76">
        <v>2100003461</v>
      </c>
      <c r="F411" s="77" t="s">
        <v>23</v>
      </c>
      <c r="G411" s="63" t="s">
        <v>104</v>
      </c>
      <c r="H411" s="77" t="s">
        <v>112</v>
      </c>
      <c r="I411" s="63" t="str">
        <f>IFERROR(VLOOKUP(F411,Mapping!$A$3:$C$51,2,FALSE),"")</f>
        <v>No. of 11kV Poles</v>
      </c>
      <c r="J411" s="63" t="str">
        <f>IFERROR(VLOOKUP(F411,Mapping!$A$3:$C$51,3,FALSE),"")</f>
        <v>HI</v>
      </c>
      <c r="K411" s="67" t="str">
        <f>IFERROR(VLOOKUP(F411,Mapping!$A$3:$D$51,4,FALSE),"")</f>
        <v>IT</v>
      </c>
      <c r="L411" s="68"/>
      <c r="M411" s="78">
        <v>4</v>
      </c>
      <c r="N411" s="79">
        <v>44383</v>
      </c>
      <c r="O411" s="93"/>
    </row>
    <row r="412" spans="1:15" ht="14.25" customHeight="1" x14ac:dyDescent="0.2">
      <c r="A412" s="62" t="s">
        <v>310</v>
      </c>
      <c r="B412" s="125" t="str">
        <f t="shared" si="12"/>
        <v>Jul</v>
      </c>
      <c r="C412" s="64">
        <f t="shared" si="13"/>
        <v>28</v>
      </c>
      <c r="D412" s="75" t="s">
        <v>259</v>
      </c>
      <c r="E412" s="76">
        <v>2100003461</v>
      </c>
      <c r="F412" s="77" t="s">
        <v>23</v>
      </c>
      <c r="G412" s="63" t="s">
        <v>103</v>
      </c>
      <c r="H412" s="77" t="s">
        <v>112</v>
      </c>
      <c r="I412" s="63" t="str">
        <f>IFERROR(VLOOKUP(F412,Mapping!$A$3:$C$51,2,FALSE),"")</f>
        <v>No. of 11kV Poles</v>
      </c>
      <c r="J412" s="63" t="str">
        <f>IFERROR(VLOOKUP(F412,Mapping!$A$3:$C$51,3,FALSE),"")</f>
        <v>HI</v>
      </c>
      <c r="K412" s="67" t="str">
        <f>IFERROR(VLOOKUP(F412,Mapping!$A$3:$D$51,4,FALSE),"")</f>
        <v>IT</v>
      </c>
      <c r="L412" s="68"/>
      <c r="M412" s="78">
        <v>4</v>
      </c>
      <c r="N412" s="79">
        <v>44383</v>
      </c>
      <c r="O412" s="93"/>
    </row>
    <row r="413" spans="1:15" ht="14.25" customHeight="1" x14ac:dyDescent="0.2">
      <c r="A413" s="62" t="s">
        <v>310</v>
      </c>
      <c r="B413" s="125" t="str">
        <f t="shared" si="12"/>
        <v>Jul</v>
      </c>
      <c r="C413" s="64">
        <f t="shared" si="13"/>
        <v>28</v>
      </c>
      <c r="D413" s="75" t="s">
        <v>259</v>
      </c>
      <c r="E413" s="76">
        <v>2100003461</v>
      </c>
      <c r="F413" s="77" t="s">
        <v>45</v>
      </c>
      <c r="G413" s="63" t="s">
        <v>104</v>
      </c>
      <c r="H413" s="77" t="s">
        <v>112</v>
      </c>
      <c r="I413" s="63" t="str">
        <f>IFERROR(VLOOKUP(F413,Mapping!$A$3:$C$51,2,FALSE),"")</f>
        <v>No.of Poles</v>
      </c>
      <c r="J413" s="63" t="str">
        <f>IFERROR(VLOOKUP(F413,Mapping!$A$3:$C$51,3,FALSE),"")</f>
        <v>FR</v>
      </c>
      <c r="K413" s="67" t="str">
        <f>IFERROR(VLOOKUP(F413,Mapping!$A$3:$D$51,4,FALSE),"")</f>
        <v>MANUAL</v>
      </c>
      <c r="L413" s="68"/>
      <c r="M413" s="78">
        <v>10</v>
      </c>
      <c r="N413" s="79">
        <v>44383</v>
      </c>
      <c r="O413" s="93"/>
    </row>
    <row r="414" spans="1:15" ht="14.25" customHeight="1" x14ac:dyDescent="0.2">
      <c r="A414" s="62" t="s">
        <v>310</v>
      </c>
      <c r="B414" s="125" t="str">
        <f t="shared" si="12"/>
        <v>Jul</v>
      </c>
      <c r="C414" s="64">
        <f t="shared" si="13"/>
        <v>28</v>
      </c>
      <c r="D414" s="75" t="s">
        <v>259</v>
      </c>
      <c r="E414" s="76">
        <v>2100003461</v>
      </c>
      <c r="F414" s="77" t="s">
        <v>10</v>
      </c>
      <c r="G414" s="63" t="s">
        <v>104</v>
      </c>
      <c r="H414" s="77" t="s">
        <v>112</v>
      </c>
      <c r="I414" s="63" t="str">
        <f>IFERROR(VLOOKUP(F414,Mapping!$A$3:$C$51,2,FALSE),"")</f>
        <v>No. of 11kV Transformers</v>
      </c>
      <c r="J414" s="63" t="str">
        <f>IFERROR(VLOOKUP(F414,Mapping!$A$3:$C$51,3,FALSE),"")</f>
        <v>HI</v>
      </c>
      <c r="K414" s="67" t="str">
        <f>IFERROR(VLOOKUP(F414,Mapping!$A$3:$D$51,4,FALSE),"")</f>
        <v>IT</v>
      </c>
      <c r="L414" s="68"/>
      <c r="M414" s="78">
        <v>2</v>
      </c>
      <c r="N414" s="79">
        <v>44383</v>
      </c>
      <c r="O414" s="93"/>
    </row>
    <row r="415" spans="1:15" ht="14.25" customHeight="1" x14ac:dyDescent="0.2">
      <c r="A415" s="62" t="s">
        <v>310</v>
      </c>
      <c r="B415" s="125" t="str">
        <f t="shared" si="12"/>
        <v>Jul</v>
      </c>
      <c r="C415" s="64">
        <f t="shared" si="13"/>
        <v>28</v>
      </c>
      <c r="D415" s="75" t="s">
        <v>259</v>
      </c>
      <c r="E415" s="76">
        <v>2100003461</v>
      </c>
      <c r="F415" s="77" t="s">
        <v>10</v>
      </c>
      <c r="G415" s="63" t="s">
        <v>103</v>
      </c>
      <c r="H415" s="77" t="s">
        <v>112</v>
      </c>
      <c r="I415" s="63" t="str">
        <f>IFERROR(VLOOKUP(F415,Mapping!$A$3:$C$51,2,FALSE),"")</f>
        <v>No. of 11kV Transformers</v>
      </c>
      <c r="J415" s="63" t="str">
        <f>IFERROR(VLOOKUP(F415,Mapping!$A$3:$C$51,3,FALSE),"")</f>
        <v>HI</v>
      </c>
      <c r="K415" s="67" t="str">
        <f>IFERROR(VLOOKUP(F415,Mapping!$A$3:$D$51,4,FALSE),"")</f>
        <v>IT</v>
      </c>
      <c r="L415" s="68"/>
      <c r="M415" s="78">
        <v>2</v>
      </c>
      <c r="N415" s="79">
        <v>44383</v>
      </c>
      <c r="O415" s="93"/>
    </row>
    <row r="416" spans="1:15" ht="14.25" customHeight="1" x14ac:dyDescent="0.2">
      <c r="A416" s="62" t="s">
        <v>310</v>
      </c>
      <c r="B416" s="125" t="str">
        <f t="shared" si="12"/>
        <v>Jul</v>
      </c>
      <c r="C416" s="64">
        <f t="shared" si="13"/>
        <v>28</v>
      </c>
      <c r="D416" s="75" t="s">
        <v>260</v>
      </c>
      <c r="E416" s="76">
        <v>2100003461</v>
      </c>
      <c r="F416" s="77" t="s">
        <v>45</v>
      </c>
      <c r="G416" s="63" t="s">
        <v>104</v>
      </c>
      <c r="H416" s="77" t="s">
        <v>112</v>
      </c>
      <c r="I416" s="63" t="str">
        <f>IFERROR(VLOOKUP(F416,Mapping!$A$3:$C$51,2,FALSE),"")</f>
        <v>No.of Poles</v>
      </c>
      <c r="J416" s="63" t="str">
        <f>IFERROR(VLOOKUP(F416,Mapping!$A$3:$C$51,3,FALSE),"")</f>
        <v>FR</v>
      </c>
      <c r="K416" s="67" t="str">
        <f>IFERROR(VLOOKUP(F416,Mapping!$A$3:$D$51,4,FALSE),"")</f>
        <v>MANUAL</v>
      </c>
      <c r="L416" s="68"/>
      <c r="M416" s="78">
        <v>17</v>
      </c>
      <c r="N416" s="79">
        <v>44385</v>
      </c>
      <c r="O416" s="93"/>
    </row>
    <row r="417" spans="1:15" ht="14.25" customHeight="1" x14ac:dyDescent="0.2">
      <c r="A417" s="62" t="s">
        <v>310</v>
      </c>
      <c r="B417" s="125" t="str">
        <f t="shared" si="12"/>
        <v>Jul</v>
      </c>
      <c r="C417" s="64">
        <f t="shared" si="13"/>
        <v>28</v>
      </c>
      <c r="D417" s="75" t="s">
        <v>260</v>
      </c>
      <c r="E417" s="76">
        <v>2100003461</v>
      </c>
      <c r="F417" s="77" t="s">
        <v>23</v>
      </c>
      <c r="G417" s="63" t="s">
        <v>104</v>
      </c>
      <c r="H417" s="77" t="s">
        <v>112</v>
      </c>
      <c r="I417" s="63" t="str">
        <f>IFERROR(VLOOKUP(F417,Mapping!$A$3:$C$51,2,FALSE),"")</f>
        <v>No. of 11kV Poles</v>
      </c>
      <c r="J417" s="63" t="str">
        <f>IFERROR(VLOOKUP(F417,Mapping!$A$3:$C$51,3,FALSE),"")</f>
        <v>HI</v>
      </c>
      <c r="K417" s="67" t="str">
        <f>IFERROR(VLOOKUP(F417,Mapping!$A$3:$D$51,4,FALSE),"")</f>
        <v>IT</v>
      </c>
      <c r="L417" s="68"/>
      <c r="M417" s="78">
        <v>8</v>
      </c>
      <c r="N417" s="79">
        <v>44385</v>
      </c>
      <c r="O417" s="93"/>
    </row>
    <row r="418" spans="1:15" ht="14.25" customHeight="1" x14ac:dyDescent="0.2">
      <c r="A418" s="62" t="s">
        <v>310</v>
      </c>
      <c r="B418" s="125" t="str">
        <f t="shared" si="12"/>
        <v>Jul</v>
      </c>
      <c r="C418" s="64">
        <f t="shared" si="13"/>
        <v>28</v>
      </c>
      <c r="D418" s="75" t="s">
        <v>260</v>
      </c>
      <c r="E418" s="76">
        <v>2100003461</v>
      </c>
      <c r="F418" s="77" t="s">
        <v>23</v>
      </c>
      <c r="G418" s="63" t="s">
        <v>103</v>
      </c>
      <c r="H418" s="77" t="s">
        <v>112</v>
      </c>
      <c r="I418" s="63" t="str">
        <f>IFERROR(VLOOKUP(F418,Mapping!$A$3:$C$51,2,FALSE),"")</f>
        <v>No. of 11kV Poles</v>
      </c>
      <c r="J418" s="63" t="str">
        <f>IFERROR(VLOOKUP(F418,Mapping!$A$3:$C$51,3,FALSE),"")</f>
        <v>HI</v>
      </c>
      <c r="K418" s="67" t="str">
        <f>IFERROR(VLOOKUP(F418,Mapping!$A$3:$D$51,4,FALSE),"")</f>
        <v>IT</v>
      </c>
      <c r="L418" s="68"/>
      <c r="M418" s="78">
        <v>8</v>
      </c>
      <c r="N418" s="79">
        <v>44385</v>
      </c>
      <c r="O418" s="93"/>
    </row>
    <row r="419" spans="1:15" ht="14.25" customHeight="1" x14ac:dyDescent="0.2">
      <c r="A419" s="62" t="s">
        <v>310</v>
      </c>
      <c r="B419" s="125" t="str">
        <f t="shared" si="12"/>
        <v>Jul</v>
      </c>
      <c r="C419" s="64">
        <f t="shared" si="13"/>
        <v>28</v>
      </c>
      <c r="D419" s="75" t="s">
        <v>260</v>
      </c>
      <c r="E419" s="76">
        <v>2100003461</v>
      </c>
      <c r="F419" s="77" t="s">
        <v>25</v>
      </c>
      <c r="G419" s="63" t="s">
        <v>104</v>
      </c>
      <c r="H419" s="77" t="s">
        <v>112</v>
      </c>
      <c r="I419" s="63" t="str">
        <f>IFERROR(VLOOKUP(F419,Mapping!$A$3:$C$51,2,FALSE),"")</f>
        <v>No. of LV Poles</v>
      </c>
      <c r="J419" s="63" t="str">
        <f>IFERROR(VLOOKUP(F419,Mapping!$A$3:$C$51,3,FALSE),"")</f>
        <v>HI</v>
      </c>
      <c r="K419" s="67" t="str">
        <f>IFERROR(VLOOKUP(F419,Mapping!$A$3:$D$51,4,FALSE),"")</f>
        <v>IT</v>
      </c>
      <c r="L419" s="68"/>
      <c r="M419" s="78">
        <v>2</v>
      </c>
      <c r="N419" s="79">
        <v>44385</v>
      </c>
      <c r="O419" s="93"/>
    </row>
    <row r="420" spans="1:15" ht="14.25" customHeight="1" x14ac:dyDescent="0.2">
      <c r="A420" s="62" t="s">
        <v>310</v>
      </c>
      <c r="B420" s="125" t="str">
        <f t="shared" si="12"/>
        <v>Jul</v>
      </c>
      <c r="C420" s="64">
        <f t="shared" si="13"/>
        <v>28</v>
      </c>
      <c r="D420" s="75" t="s">
        <v>260</v>
      </c>
      <c r="E420" s="76">
        <v>2100003461</v>
      </c>
      <c r="F420" s="77" t="s">
        <v>25</v>
      </c>
      <c r="G420" s="63" t="s">
        <v>103</v>
      </c>
      <c r="H420" s="77" t="s">
        <v>112</v>
      </c>
      <c r="I420" s="63" t="str">
        <f>IFERROR(VLOOKUP(F420,Mapping!$A$3:$C$51,2,FALSE),"")</f>
        <v>No. of LV Poles</v>
      </c>
      <c r="J420" s="63" t="str">
        <f>IFERROR(VLOOKUP(F420,Mapping!$A$3:$C$51,3,FALSE),"")</f>
        <v>HI</v>
      </c>
      <c r="K420" s="67" t="str">
        <f>IFERROR(VLOOKUP(F420,Mapping!$A$3:$D$51,4,FALSE),"")</f>
        <v>IT</v>
      </c>
      <c r="L420" s="68"/>
      <c r="M420" s="78">
        <v>2</v>
      </c>
      <c r="N420" s="79">
        <v>44385</v>
      </c>
      <c r="O420" s="93"/>
    </row>
    <row r="421" spans="1:15" ht="14.25" customHeight="1" x14ac:dyDescent="0.2">
      <c r="A421" s="62" t="s">
        <v>310</v>
      </c>
      <c r="B421" s="125" t="str">
        <f t="shared" si="12"/>
        <v>Jul</v>
      </c>
      <c r="C421" s="64">
        <f t="shared" si="13"/>
        <v>28</v>
      </c>
      <c r="D421" s="75" t="s">
        <v>260</v>
      </c>
      <c r="E421" s="76">
        <v>2100003461</v>
      </c>
      <c r="F421" s="77" t="s">
        <v>37</v>
      </c>
      <c r="G421" s="63" t="s">
        <v>104</v>
      </c>
      <c r="H421" s="77" t="s">
        <v>112</v>
      </c>
      <c r="I421" s="63" t="str">
        <f>IFERROR(VLOOKUP(F421,Mapping!$A$3:$C$51,2,FALSE),"")</f>
        <v>No. of LV Services</v>
      </c>
      <c r="J421" s="63" t="str">
        <f>IFERROR(VLOOKUP(F421,Mapping!$A$3:$C$51,3,FALSE),"")</f>
        <v>FR</v>
      </c>
      <c r="K421" s="67" t="str">
        <f>IFERROR(VLOOKUP(F421,Mapping!$A$3:$D$51,4,FALSE),"")</f>
        <v>MANUAL</v>
      </c>
      <c r="L421" s="68"/>
      <c r="M421" s="78">
        <v>4</v>
      </c>
      <c r="N421" s="79">
        <v>44385</v>
      </c>
      <c r="O421" s="93"/>
    </row>
    <row r="422" spans="1:15" ht="14.25" customHeight="1" x14ac:dyDescent="0.2">
      <c r="A422" s="62" t="s">
        <v>310</v>
      </c>
      <c r="B422" s="125" t="str">
        <f t="shared" si="12"/>
        <v>Jul</v>
      </c>
      <c r="C422" s="64">
        <f t="shared" si="13"/>
        <v>28</v>
      </c>
      <c r="D422" s="75" t="s">
        <v>260</v>
      </c>
      <c r="E422" s="76">
        <v>2100003461</v>
      </c>
      <c r="F422" s="77" t="s">
        <v>37</v>
      </c>
      <c r="G422" s="63" t="s">
        <v>103</v>
      </c>
      <c r="H422" s="77" t="s">
        <v>112</v>
      </c>
      <c r="I422" s="63" t="str">
        <f>IFERROR(VLOOKUP(F422,Mapping!$A$3:$C$51,2,FALSE),"")</f>
        <v>No. of LV Services</v>
      </c>
      <c r="J422" s="63" t="str">
        <f>IFERROR(VLOOKUP(F422,Mapping!$A$3:$C$51,3,FALSE),"")</f>
        <v>FR</v>
      </c>
      <c r="K422" s="67" t="str">
        <f>IFERROR(VLOOKUP(F422,Mapping!$A$3:$D$51,4,FALSE),"")</f>
        <v>MANUAL</v>
      </c>
      <c r="L422" s="68"/>
      <c r="M422" s="78">
        <v>3</v>
      </c>
      <c r="N422" s="79">
        <v>44385</v>
      </c>
      <c r="O422" s="93"/>
    </row>
    <row r="423" spans="1:15" ht="14.25" customHeight="1" x14ac:dyDescent="0.2">
      <c r="A423" s="62" t="s">
        <v>310</v>
      </c>
      <c r="B423" s="125" t="str">
        <f t="shared" si="12"/>
        <v>Jul</v>
      </c>
      <c r="C423" s="64">
        <f t="shared" si="13"/>
        <v>28</v>
      </c>
      <c r="D423" s="75" t="s">
        <v>260</v>
      </c>
      <c r="E423" s="76">
        <v>2100003461</v>
      </c>
      <c r="F423" s="77" t="s">
        <v>30</v>
      </c>
      <c r="G423" s="63" t="s">
        <v>103</v>
      </c>
      <c r="H423" s="77" t="s">
        <v>112</v>
      </c>
      <c r="I423" s="63" t="str">
        <f>IFERROR(VLOOKUP(F423,Mapping!$A$3:$C$51,2,FALSE),"")</f>
        <v>No. of LV Services</v>
      </c>
      <c r="J423" s="63" t="str">
        <f>IFERROR(VLOOKUP(F423,Mapping!$A$3:$C$51,3,FALSE),"")</f>
        <v>FR</v>
      </c>
      <c r="K423" s="67" t="str">
        <f>IFERROR(VLOOKUP(F423,Mapping!$A$3:$D$51,4,FALSE),"")</f>
        <v>MANUAL</v>
      </c>
      <c r="L423" s="68"/>
      <c r="M423" s="78">
        <v>1</v>
      </c>
      <c r="N423" s="79">
        <v>44385</v>
      </c>
      <c r="O423" s="93"/>
    </row>
    <row r="424" spans="1:15" ht="14.25" customHeight="1" x14ac:dyDescent="0.2">
      <c r="A424" s="62" t="s">
        <v>310</v>
      </c>
      <c r="B424" s="125" t="str">
        <f t="shared" si="12"/>
        <v>Jul</v>
      </c>
      <c r="C424" s="64">
        <f t="shared" si="13"/>
        <v>28</v>
      </c>
      <c r="D424" s="75" t="s">
        <v>260</v>
      </c>
      <c r="E424" s="76">
        <v>2100003461</v>
      </c>
      <c r="F424" s="77" t="s">
        <v>52</v>
      </c>
      <c r="G424" s="63" t="s">
        <v>104</v>
      </c>
      <c r="H424" s="77" t="s">
        <v>112</v>
      </c>
      <c r="I424" s="63" t="str">
        <f>IFERROR(VLOOKUP(F424,Mapping!$A$3:$C$51,2,FALSE),"")</f>
        <v>No. of OHL cutouts</v>
      </c>
      <c r="J424" s="63" t="str">
        <f>IFERROR(VLOOKUP(F424,Mapping!$A$3:$C$51,3,FALSE),"")</f>
        <v>FR</v>
      </c>
      <c r="K424" s="67" t="str">
        <f>IFERROR(VLOOKUP(F424,Mapping!$A$3:$D$51,4,FALSE),"")</f>
        <v>MANUAL</v>
      </c>
      <c r="L424" s="68"/>
      <c r="M424" s="78">
        <v>2</v>
      </c>
      <c r="N424" s="79">
        <v>44385</v>
      </c>
      <c r="O424" s="93"/>
    </row>
    <row r="425" spans="1:15" ht="14.25" customHeight="1" x14ac:dyDescent="0.2">
      <c r="A425" s="62" t="s">
        <v>310</v>
      </c>
      <c r="B425" s="125" t="str">
        <f t="shared" si="12"/>
        <v>Jul</v>
      </c>
      <c r="C425" s="64">
        <f t="shared" si="13"/>
        <v>28</v>
      </c>
      <c r="D425" s="75" t="s">
        <v>260</v>
      </c>
      <c r="E425" s="76">
        <v>2100003461</v>
      </c>
      <c r="F425" s="77" t="s">
        <v>39</v>
      </c>
      <c r="G425" s="63" t="s">
        <v>104</v>
      </c>
      <c r="H425" s="77" t="s">
        <v>112</v>
      </c>
      <c r="I425" s="63" t="str">
        <f>IFERROR(VLOOKUP(F425,Mapping!$A$3:$C$51,2,FALSE),"")</f>
        <v>No. of UG Cutouts</v>
      </c>
      <c r="J425" s="63" t="str">
        <f>IFERROR(VLOOKUP(F425,Mapping!$A$3:$C$51,3,FALSE),"")</f>
        <v>FR</v>
      </c>
      <c r="K425" s="67" t="str">
        <f>IFERROR(VLOOKUP(F425,Mapping!$A$3:$D$51,4,FALSE),"")</f>
        <v>MANUAL</v>
      </c>
      <c r="L425" s="68"/>
      <c r="M425" s="78">
        <v>1</v>
      </c>
      <c r="N425" s="79">
        <v>44385</v>
      </c>
      <c r="O425" s="93"/>
    </row>
    <row r="426" spans="1:15" ht="14.25" customHeight="1" x14ac:dyDescent="0.2">
      <c r="A426" s="62" t="s">
        <v>310</v>
      </c>
      <c r="B426" s="125" t="str">
        <f t="shared" si="12"/>
        <v>Jul</v>
      </c>
      <c r="C426" s="64">
        <f t="shared" si="13"/>
        <v>28</v>
      </c>
      <c r="D426" s="75" t="s">
        <v>260</v>
      </c>
      <c r="E426" s="76">
        <v>2100003461</v>
      </c>
      <c r="F426" s="77" t="s">
        <v>10</v>
      </c>
      <c r="G426" s="63" t="s">
        <v>104</v>
      </c>
      <c r="H426" s="77" t="s">
        <v>112</v>
      </c>
      <c r="I426" s="63" t="str">
        <f>IFERROR(VLOOKUP(F426,Mapping!$A$3:$C$51,2,FALSE),"")</f>
        <v>No. of 11kV Transformers</v>
      </c>
      <c r="J426" s="63" t="str">
        <f>IFERROR(VLOOKUP(F426,Mapping!$A$3:$C$51,3,FALSE),"")</f>
        <v>HI</v>
      </c>
      <c r="K426" s="67" t="str">
        <f>IFERROR(VLOOKUP(F426,Mapping!$A$3:$D$51,4,FALSE),"")</f>
        <v>IT</v>
      </c>
      <c r="L426" s="68"/>
      <c r="M426" s="78">
        <v>3</v>
      </c>
      <c r="N426" s="79">
        <v>44385</v>
      </c>
      <c r="O426" s="93"/>
    </row>
    <row r="427" spans="1:15" ht="14.25" customHeight="1" x14ac:dyDescent="0.2">
      <c r="A427" s="62" t="s">
        <v>310</v>
      </c>
      <c r="B427" s="125" t="str">
        <f t="shared" si="12"/>
        <v>Jul</v>
      </c>
      <c r="C427" s="64">
        <f t="shared" si="13"/>
        <v>28</v>
      </c>
      <c r="D427" s="75" t="s">
        <v>260</v>
      </c>
      <c r="E427" s="76">
        <v>2100003461</v>
      </c>
      <c r="F427" s="77" t="s">
        <v>10</v>
      </c>
      <c r="G427" s="63" t="s">
        <v>103</v>
      </c>
      <c r="H427" s="77" t="s">
        <v>112</v>
      </c>
      <c r="I427" s="63" t="str">
        <f>IFERROR(VLOOKUP(F427,Mapping!$A$3:$C$51,2,FALSE),"")</f>
        <v>No. of 11kV Transformers</v>
      </c>
      <c r="J427" s="63" t="str">
        <f>IFERROR(VLOOKUP(F427,Mapping!$A$3:$C$51,3,FALSE),"")</f>
        <v>HI</v>
      </c>
      <c r="K427" s="67" t="str">
        <f>IFERROR(VLOOKUP(F427,Mapping!$A$3:$D$51,4,FALSE),"")</f>
        <v>IT</v>
      </c>
      <c r="L427" s="68"/>
      <c r="M427" s="78">
        <v>3</v>
      </c>
      <c r="N427" s="79">
        <v>44385</v>
      </c>
      <c r="O427" s="93"/>
    </row>
    <row r="428" spans="1:15" ht="14.25" customHeight="1" x14ac:dyDescent="0.2">
      <c r="A428" s="62" t="s">
        <v>310</v>
      </c>
      <c r="B428" s="125" t="str">
        <f t="shared" si="12"/>
        <v>Jul</v>
      </c>
      <c r="C428" s="64">
        <f t="shared" si="13"/>
        <v>28</v>
      </c>
      <c r="D428" s="75" t="s">
        <v>260</v>
      </c>
      <c r="E428" s="76">
        <v>2100003461</v>
      </c>
      <c r="F428" s="77" t="s">
        <v>31</v>
      </c>
      <c r="G428" s="63" t="s">
        <v>104</v>
      </c>
      <c r="H428" s="77" t="s">
        <v>112</v>
      </c>
      <c r="I428" s="63" t="str">
        <f>IFERROR(VLOOKUP(F428,Mapping!$A$3:$C$51,2,FALSE),"")</f>
        <v>km of LV Cable</v>
      </c>
      <c r="J428" s="63" t="str">
        <f>IFERROR(VLOOKUP(F428,Mapping!$A$3:$C$51,3,FALSE),"")</f>
        <v>FR</v>
      </c>
      <c r="K428" s="67" t="str">
        <f>IFERROR(VLOOKUP(F428,Mapping!$A$3:$D$51,4,FALSE),"")</f>
        <v>IT</v>
      </c>
      <c r="L428" s="68"/>
      <c r="M428" s="78">
        <v>6.4000000000000001E-2</v>
      </c>
      <c r="N428" s="79">
        <v>44385</v>
      </c>
      <c r="O428" s="93"/>
    </row>
    <row r="429" spans="1:15" ht="14.25" customHeight="1" x14ac:dyDescent="0.2">
      <c r="A429" s="62" t="s">
        <v>310</v>
      </c>
      <c r="B429" s="125" t="str">
        <f t="shared" si="12"/>
        <v>Jul</v>
      </c>
      <c r="C429" s="64">
        <f t="shared" si="13"/>
        <v>28</v>
      </c>
      <c r="D429" s="75" t="s">
        <v>260</v>
      </c>
      <c r="E429" s="76">
        <v>2100003461</v>
      </c>
      <c r="F429" s="77" t="s">
        <v>31</v>
      </c>
      <c r="G429" s="63" t="s">
        <v>103</v>
      </c>
      <c r="H429" s="77" t="s">
        <v>112</v>
      </c>
      <c r="I429" s="63" t="str">
        <f>IFERROR(VLOOKUP(F429,Mapping!$A$3:$C$51,2,FALSE),"")</f>
        <v>km of LV Cable</v>
      </c>
      <c r="J429" s="63" t="str">
        <f>IFERROR(VLOOKUP(F429,Mapping!$A$3:$C$51,3,FALSE),"")</f>
        <v>FR</v>
      </c>
      <c r="K429" s="67" t="str">
        <f>IFERROR(VLOOKUP(F429,Mapping!$A$3:$D$51,4,FALSE),"")</f>
        <v>IT</v>
      </c>
      <c r="L429" s="68"/>
      <c r="M429" s="78">
        <v>6.4000000000000001E-2</v>
      </c>
      <c r="N429" s="79">
        <v>44385</v>
      </c>
      <c r="O429" s="93"/>
    </row>
    <row r="430" spans="1:15" ht="14.25" customHeight="1" x14ac:dyDescent="0.2">
      <c r="A430" s="62" t="s">
        <v>310</v>
      </c>
      <c r="B430" s="125" t="str">
        <f t="shared" si="12"/>
        <v>Jul</v>
      </c>
      <c r="C430" s="64">
        <f t="shared" si="13"/>
        <v>28</v>
      </c>
      <c r="D430" s="75" t="s">
        <v>261</v>
      </c>
      <c r="E430" s="76">
        <v>2100003459</v>
      </c>
      <c r="F430" s="77" t="s">
        <v>25</v>
      </c>
      <c r="G430" s="63" t="s">
        <v>104</v>
      </c>
      <c r="H430" s="77" t="s">
        <v>112</v>
      </c>
      <c r="I430" s="63" t="str">
        <f>IFERROR(VLOOKUP(F430,Mapping!$A$3:$C$51,2,FALSE),"")</f>
        <v>No. of LV Poles</v>
      </c>
      <c r="J430" s="63" t="str">
        <f>IFERROR(VLOOKUP(F430,Mapping!$A$3:$C$51,3,FALSE),"")</f>
        <v>HI</v>
      </c>
      <c r="K430" s="67" t="str">
        <f>IFERROR(VLOOKUP(F430,Mapping!$A$3:$D$51,4,FALSE),"")</f>
        <v>IT</v>
      </c>
      <c r="L430" s="68"/>
      <c r="M430" s="78">
        <v>1</v>
      </c>
      <c r="N430" s="79">
        <v>44387</v>
      </c>
      <c r="O430" s="93"/>
    </row>
    <row r="431" spans="1:15" ht="14.25" customHeight="1" x14ac:dyDescent="0.2">
      <c r="A431" s="62" t="s">
        <v>310</v>
      </c>
      <c r="B431" s="125" t="str">
        <f t="shared" si="12"/>
        <v>Jul</v>
      </c>
      <c r="C431" s="64">
        <f t="shared" si="13"/>
        <v>28</v>
      </c>
      <c r="D431" s="75" t="s">
        <v>261</v>
      </c>
      <c r="E431" s="76">
        <v>2100003459</v>
      </c>
      <c r="F431" s="77" t="s">
        <v>37</v>
      </c>
      <c r="G431" s="63" t="s">
        <v>104</v>
      </c>
      <c r="H431" s="77" t="s">
        <v>112</v>
      </c>
      <c r="I431" s="63" t="str">
        <f>IFERROR(VLOOKUP(F431,Mapping!$A$3:$C$51,2,FALSE),"")</f>
        <v>No. of LV Services</v>
      </c>
      <c r="J431" s="63" t="str">
        <f>IFERROR(VLOOKUP(F431,Mapping!$A$3:$C$51,3,FALSE),"")</f>
        <v>FR</v>
      </c>
      <c r="K431" s="67" t="str">
        <f>IFERROR(VLOOKUP(F431,Mapping!$A$3:$D$51,4,FALSE),"")</f>
        <v>MANUAL</v>
      </c>
      <c r="L431" s="68"/>
      <c r="M431" s="78">
        <v>1</v>
      </c>
      <c r="N431" s="79">
        <v>44387</v>
      </c>
      <c r="O431" s="93"/>
    </row>
    <row r="432" spans="1:15" ht="14.25" customHeight="1" x14ac:dyDescent="0.2">
      <c r="A432" s="62" t="s">
        <v>310</v>
      </c>
      <c r="B432" s="125" t="str">
        <f t="shared" si="12"/>
        <v>Jul</v>
      </c>
      <c r="C432" s="64">
        <f t="shared" si="13"/>
        <v>28</v>
      </c>
      <c r="D432" s="75" t="s">
        <v>261</v>
      </c>
      <c r="E432" s="76">
        <v>2100003459</v>
      </c>
      <c r="F432" s="77" t="s">
        <v>30</v>
      </c>
      <c r="G432" s="63" t="s">
        <v>103</v>
      </c>
      <c r="H432" s="77" t="s">
        <v>112</v>
      </c>
      <c r="I432" s="63" t="str">
        <f>IFERROR(VLOOKUP(F432,Mapping!$A$3:$C$51,2,FALSE),"")</f>
        <v>No. of LV Services</v>
      </c>
      <c r="J432" s="63" t="str">
        <f>IFERROR(VLOOKUP(F432,Mapping!$A$3:$C$51,3,FALSE),"")</f>
        <v>FR</v>
      </c>
      <c r="K432" s="67" t="str">
        <f>IFERROR(VLOOKUP(F432,Mapping!$A$3:$D$51,4,FALSE),"")</f>
        <v>MANUAL</v>
      </c>
      <c r="L432" s="68"/>
      <c r="M432" s="78">
        <v>1</v>
      </c>
      <c r="N432" s="79">
        <v>44387</v>
      </c>
      <c r="O432" s="93"/>
    </row>
    <row r="433" spans="1:15" ht="14.25" customHeight="1" x14ac:dyDescent="0.2">
      <c r="A433" s="62" t="s">
        <v>310</v>
      </c>
      <c r="B433" s="125" t="str">
        <f t="shared" si="12"/>
        <v>Jul</v>
      </c>
      <c r="C433" s="64">
        <f t="shared" si="13"/>
        <v>28</v>
      </c>
      <c r="D433" s="75" t="s">
        <v>261</v>
      </c>
      <c r="E433" s="76">
        <v>2100003459</v>
      </c>
      <c r="F433" s="77" t="s">
        <v>23</v>
      </c>
      <c r="G433" s="63" t="s">
        <v>104</v>
      </c>
      <c r="H433" s="77" t="s">
        <v>112</v>
      </c>
      <c r="I433" s="63" t="str">
        <f>IFERROR(VLOOKUP(F433,Mapping!$A$3:$C$51,2,FALSE),"")</f>
        <v>No. of 11kV Poles</v>
      </c>
      <c r="J433" s="63" t="str">
        <f>IFERROR(VLOOKUP(F433,Mapping!$A$3:$C$51,3,FALSE),"")</f>
        <v>HI</v>
      </c>
      <c r="K433" s="67" t="str">
        <f>IFERROR(VLOOKUP(F433,Mapping!$A$3:$D$51,4,FALSE),"")</f>
        <v>IT</v>
      </c>
      <c r="L433" s="68"/>
      <c r="M433" s="78">
        <v>1</v>
      </c>
      <c r="N433" s="79">
        <v>44387</v>
      </c>
      <c r="O433" s="93"/>
    </row>
    <row r="434" spans="1:15" ht="14.25" customHeight="1" x14ac:dyDescent="0.2">
      <c r="A434" s="62" t="s">
        <v>310</v>
      </c>
      <c r="B434" s="125" t="str">
        <f t="shared" si="12"/>
        <v>Jul</v>
      </c>
      <c r="C434" s="64">
        <f t="shared" si="13"/>
        <v>28</v>
      </c>
      <c r="D434" s="75" t="s">
        <v>261</v>
      </c>
      <c r="E434" s="76">
        <v>2100003459</v>
      </c>
      <c r="F434" s="77" t="s">
        <v>23</v>
      </c>
      <c r="G434" s="63" t="s">
        <v>103</v>
      </c>
      <c r="H434" s="77" t="s">
        <v>112</v>
      </c>
      <c r="I434" s="63" t="str">
        <f>IFERROR(VLOOKUP(F434,Mapping!$A$3:$C$51,2,FALSE),"")</f>
        <v>No. of 11kV Poles</v>
      </c>
      <c r="J434" s="63" t="str">
        <f>IFERROR(VLOOKUP(F434,Mapping!$A$3:$C$51,3,FALSE),"")</f>
        <v>HI</v>
      </c>
      <c r="K434" s="67" t="str">
        <f>IFERROR(VLOOKUP(F434,Mapping!$A$3:$D$51,4,FALSE),"")</f>
        <v>IT</v>
      </c>
      <c r="L434" s="68"/>
      <c r="M434" s="78">
        <v>1</v>
      </c>
      <c r="N434" s="79">
        <v>44387</v>
      </c>
      <c r="O434" s="93"/>
    </row>
    <row r="435" spans="1:15" ht="14.25" customHeight="1" x14ac:dyDescent="0.2">
      <c r="A435" s="62" t="s">
        <v>310</v>
      </c>
      <c r="B435" s="125" t="str">
        <f t="shared" si="12"/>
        <v>Jul</v>
      </c>
      <c r="C435" s="64">
        <f t="shared" si="13"/>
        <v>28</v>
      </c>
      <c r="D435" s="75" t="s">
        <v>261</v>
      </c>
      <c r="E435" s="76">
        <v>2100003459</v>
      </c>
      <c r="F435" s="77" t="s">
        <v>45</v>
      </c>
      <c r="G435" s="63" t="s">
        <v>104</v>
      </c>
      <c r="H435" s="77" t="s">
        <v>112</v>
      </c>
      <c r="I435" s="63" t="str">
        <f>IFERROR(VLOOKUP(F435,Mapping!$A$3:$C$51,2,FALSE),"")</f>
        <v>No.of Poles</v>
      </c>
      <c r="J435" s="63" t="str">
        <f>IFERROR(VLOOKUP(F435,Mapping!$A$3:$C$51,3,FALSE),"")</f>
        <v>FR</v>
      </c>
      <c r="K435" s="67" t="str">
        <f>IFERROR(VLOOKUP(F435,Mapping!$A$3:$D$51,4,FALSE),"")</f>
        <v>MANUAL</v>
      </c>
      <c r="L435" s="68"/>
      <c r="M435" s="78">
        <v>2</v>
      </c>
      <c r="N435" s="79">
        <v>44387</v>
      </c>
      <c r="O435" s="93"/>
    </row>
    <row r="436" spans="1:15" ht="14.25" customHeight="1" x14ac:dyDescent="0.2">
      <c r="A436" s="62" t="s">
        <v>310</v>
      </c>
      <c r="B436" s="125" t="str">
        <f t="shared" si="12"/>
        <v>Jul</v>
      </c>
      <c r="C436" s="64">
        <f t="shared" si="13"/>
        <v>28</v>
      </c>
      <c r="D436" s="75" t="s">
        <v>261</v>
      </c>
      <c r="E436" s="76">
        <v>2100003459</v>
      </c>
      <c r="F436" s="77" t="s">
        <v>31</v>
      </c>
      <c r="G436" s="63" t="s">
        <v>104</v>
      </c>
      <c r="H436" s="77" t="s">
        <v>112</v>
      </c>
      <c r="I436" s="63" t="str">
        <f>IFERROR(VLOOKUP(F436,Mapping!$A$3:$C$51,2,FALSE),"")</f>
        <v>km of LV Cable</v>
      </c>
      <c r="J436" s="63" t="str">
        <f>IFERROR(VLOOKUP(F436,Mapping!$A$3:$C$51,3,FALSE),"")</f>
        <v>FR</v>
      </c>
      <c r="K436" s="67" t="str">
        <f>IFERROR(VLOOKUP(F436,Mapping!$A$3:$D$51,4,FALSE),"")</f>
        <v>IT</v>
      </c>
      <c r="L436" s="68"/>
      <c r="M436" s="78">
        <v>1.7000000000000001E-2</v>
      </c>
      <c r="N436" s="79">
        <v>44387</v>
      </c>
      <c r="O436" s="93"/>
    </row>
    <row r="437" spans="1:15" ht="14.25" customHeight="1" x14ac:dyDescent="0.2">
      <c r="A437" s="62" t="s">
        <v>310</v>
      </c>
      <c r="B437" s="125" t="str">
        <f t="shared" si="12"/>
        <v>Jul</v>
      </c>
      <c r="C437" s="64">
        <f t="shared" si="13"/>
        <v>28</v>
      </c>
      <c r="D437" s="75" t="s">
        <v>261</v>
      </c>
      <c r="E437" s="76">
        <v>2100003459</v>
      </c>
      <c r="F437" s="77" t="s">
        <v>32</v>
      </c>
      <c r="G437" s="63" t="s">
        <v>104</v>
      </c>
      <c r="H437" s="77" t="s">
        <v>112</v>
      </c>
      <c r="I437" s="63" t="str">
        <f>IFERROR(VLOOKUP(F437,Mapping!$A$3:$C$51,2,FALSE),"")</f>
        <v>km of 11kV Conductor</v>
      </c>
      <c r="J437" s="63" t="str">
        <f>IFERROR(VLOOKUP(F437,Mapping!$A$3:$C$51,3,FALSE),"")</f>
        <v>FR</v>
      </c>
      <c r="K437" s="67" t="str">
        <f>IFERROR(VLOOKUP(F437,Mapping!$A$3:$D$51,4,FALSE),"")</f>
        <v>IT</v>
      </c>
      <c r="L437" s="68"/>
      <c r="M437" s="78">
        <v>0.13</v>
      </c>
      <c r="N437" s="79">
        <v>44387</v>
      </c>
      <c r="O437" s="93"/>
    </row>
    <row r="438" spans="1:15" ht="14.25" customHeight="1" x14ac:dyDescent="0.2">
      <c r="A438" s="62" t="s">
        <v>310</v>
      </c>
      <c r="B438" s="125" t="str">
        <f t="shared" si="12"/>
        <v>Jul</v>
      </c>
      <c r="C438" s="64">
        <f t="shared" si="13"/>
        <v>28</v>
      </c>
      <c r="D438" s="75" t="s">
        <v>261</v>
      </c>
      <c r="E438" s="76">
        <v>2100003459</v>
      </c>
      <c r="F438" s="77" t="s">
        <v>32</v>
      </c>
      <c r="G438" s="63" t="s">
        <v>103</v>
      </c>
      <c r="H438" s="77" t="s">
        <v>112</v>
      </c>
      <c r="I438" s="63" t="str">
        <f>IFERROR(VLOOKUP(F438,Mapping!$A$3:$C$51,2,FALSE),"")</f>
        <v>km of 11kV Conductor</v>
      </c>
      <c r="J438" s="63" t="str">
        <f>IFERROR(VLOOKUP(F438,Mapping!$A$3:$C$51,3,FALSE),"")</f>
        <v>FR</v>
      </c>
      <c r="K438" s="67" t="str">
        <f>IFERROR(VLOOKUP(F438,Mapping!$A$3:$D$51,4,FALSE),"")</f>
        <v>IT</v>
      </c>
      <c r="L438" s="68"/>
      <c r="M438" s="78">
        <v>0.13</v>
      </c>
      <c r="N438" s="79">
        <v>44387</v>
      </c>
      <c r="O438" s="93"/>
    </row>
    <row r="439" spans="1:15" ht="14.25" customHeight="1" x14ac:dyDescent="0.2">
      <c r="A439" s="62" t="s">
        <v>310</v>
      </c>
      <c r="B439" s="125" t="str">
        <f t="shared" si="12"/>
        <v>Jul</v>
      </c>
      <c r="C439" s="64">
        <f t="shared" si="13"/>
        <v>28</v>
      </c>
      <c r="D439" s="75" t="s">
        <v>262</v>
      </c>
      <c r="E439" s="76">
        <v>2100156672</v>
      </c>
      <c r="F439" s="77" t="s">
        <v>25</v>
      </c>
      <c r="G439" s="63" t="s">
        <v>104</v>
      </c>
      <c r="H439" s="77" t="s">
        <v>112</v>
      </c>
      <c r="I439" s="63" t="str">
        <f>IFERROR(VLOOKUP(F439,Mapping!$A$3:$C$51,2,FALSE),"")</f>
        <v>No. of LV Poles</v>
      </c>
      <c r="J439" s="63" t="str">
        <f>IFERROR(VLOOKUP(F439,Mapping!$A$3:$C$51,3,FALSE),"")</f>
        <v>HI</v>
      </c>
      <c r="K439" s="67" t="str">
        <f>IFERROR(VLOOKUP(F439,Mapping!$A$3:$D$51,4,FALSE),"")</f>
        <v>IT</v>
      </c>
      <c r="L439" s="68"/>
      <c r="M439" s="78">
        <v>2</v>
      </c>
      <c r="N439" s="79">
        <v>44387</v>
      </c>
      <c r="O439" s="93"/>
    </row>
    <row r="440" spans="1:15" ht="14.25" customHeight="1" x14ac:dyDescent="0.2">
      <c r="A440" s="62" t="s">
        <v>310</v>
      </c>
      <c r="B440" s="125" t="str">
        <f t="shared" si="12"/>
        <v>Jul</v>
      </c>
      <c r="C440" s="64">
        <f t="shared" si="13"/>
        <v>28</v>
      </c>
      <c r="D440" s="75" t="s">
        <v>262</v>
      </c>
      <c r="E440" s="76">
        <v>2100156672</v>
      </c>
      <c r="F440" s="77" t="s">
        <v>25</v>
      </c>
      <c r="G440" s="63" t="s">
        <v>103</v>
      </c>
      <c r="H440" s="77" t="s">
        <v>112</v>
      </c>
      <c r="I440" s="63" t="str">
        <f>IFERROR(VLOOKUP(F440,Mapping!$A$3:$C$51,2,FALSE),"")</f>
        <v>No. of LV Poles</v>
      </c>
      <c r="J440" s="63" t="str">
        <f>IFERROR(VLOOKUP(F440,Mapping!$A$3:$C$51,3,FALSE),"")</f>
        <v>HI</v>
      </c>
      <c r="K440" s="67" t="str">
        <f>IFERROR(VLOOKUP(F440,Mapping!$A$3:$D$51,4,FALSE),"")</f>
        <v>IT</v>
      </c>
      <c r="L440" s="68"/>
      <c r="M440" s="78">
        <v>1</v>
      </c>
      <c r="N440" s="79">
        <v>44387</v>
      </c>
      <c r="O440" s="93"/>
    </row>
    <row r="441" spans="1:15" ht="14.25" customHeight="1" x14ac:dyDescent="0.2">
      <c r="A441" s="62" t="s">
        <v>310</v>
      </c>
      <c r="B441" s="125" t="str">
        <f t="shared" si="12"/>
        <v>Jul</v>
      </c>
      <c r="C441" s="64">
        <f t="shared" si="13"/>
        <v>28</v>
      </c>
      <c r="D441" s="75" t="s">
        <v>262</v>
      </c>
      <c r="E441" s="76">
        <v>2100156672</v>
      </c>
      <c r="F441" s="77" t="s">
        <v>51</v>
      </c>
      <c r="G441" s="63" t="s">
        <v>104</v>
      </c>
      <c r="H441" s="77" t="s">
        <v>112</v>
      </c>
      <c r="I441" s="63" t="str">
        <f>IFERROR(VLOOKUP(F441,Mapping!$A$3:$C$51,2,FALSE),"")</f>
        <v>No.of Poles</v>
      </c>
      <c r="J441" s="63" t="str">
        <f>IFERROR(VLOOKUP(F441,Mapping!$A$3:$C$51,3,FALSE),"")</f>
        <v>FR</v>
      </c>
      <c r="K441" s="67" t="str">
        <f>IFERROR(VLOOKUP(F441,Mapping!$A$3:$D$51,4,FALSE),"")</f>
        <v>MANUAL</v>
      </c>
      <c r="L441" s="68"/>
      <c r="M441" s="78">
        <v>1</v>
      </c>
      <c r="N441" s="79">
        <v>44387</v>
      </c>
      <c r="O441" s="93"/>
    </row>
    <row r="442" spans="1:15" ht="14.25" customHeight="1" x14ac:dyDescent="0.2">
      <c r="A442" s="62" t="s">
        <v>310</v>
      </c>
      <c r="B442" s="125" t="str">
        <f t="shared" si="12"/>
        <v>Jul</v>
      </c>
      <c r="C442" s="64">
        <f t="shared" si="13"/>
        <v>28</v>
      </c>
      <c r="D442" s="75" t="s">
        <v>262</v>
      </c>
      <c r="E442" s="76">
        <v>2100156672</v>
      </c>
      <c r="F442" s="77" t="s">
        <v>37</v>
      </c>
      <c r="G442" s="63" t="s">
        <v>104</v>
      </c>
      <c r="H442" s="77" t="s">
        <v>112</v>
      </c>
      <c r="I442" s="63" t="str">
        <f>IFERROR(VLOOKUP(F442,Mapping!$A$3:$C$51,2,FALSE),"")</f>
        <v>No. of LV Services</v>
      </c>
      <c r="J442" s="63" t="str">
        <f>IFERROR(VLOOKUP(F442,Mapping!$A$3:$C$51,3,FALSE),"")</f>
        <v>FR</v>
      </c>
      <c r="K442" s="67" t="str">
        <f>IFERROR(VLOOKUP(F442,Mapping!$A$3:$D$51,4,FALSE),"")</f>
        <v>MANUAL</v>
      </c>
      <c r="L442" s="68"/>
      <c r="M442" s="78">
        <v>1</v>
      </c>
      <c r="N442" s="79">
        <v>44387</v>
      </c>
      <c r="O442" s="93"/>
    </row>
    <row r="443" spans="1:15" ht="14.25" customHeight="1" x14ac:dyDescent="0.2">
      <c r="A443" s="62" t="s">
        <v>310</v>
      </c>
      <c r="B443" s="125" t="str">
        <f t="shared" si="12"/>
        <v>Jul</v>
      </c>
      <c r="C443" s="64">
        <f t="shared" si="13"/>
        <v>28</v>
      </c>
      <c r="D443" s="75" t="s">
        <v>262</v>
      </c>
      <c r="E443" s="76">
        <v>2100156672</v>
      </c>
      <c r="F443" s="77" t="s">
        <v>37</v>
      </c>
      <c r="G443" s="63" t="s">
        <v>103</v>
      </c>
      <c r="H443" s="77" t="s">
        <v>112</v>
      </c>
      <c r="I443" s="63" t="str">
        <f>IFERROR(VLOOKUP(F443,Mapping!$A$3:$C$51,2,FALSE),"")</f>
        <v>No. of LV Services</v>
      </c>
      <c r="J443" s="63" t="str">
        <f>IFERROR(VLOOKUP(F443,Mapping!$A$3:$C$51,3,FALSE),"")</f>
        <v>FR</v>
      </c>
      <c r="K443" s="67" t="str">
        <f>IFERROR(VLOOKUP(F443,Mapping!$A$3:$D$51,4,FALSE),"")</f>
        <v>MANUAL</v>
      </c>
      <c r="L443" s="68"/>
      <c r="M443" s="78">
        <v>1</v>
      </c>
      <c r="N443" s="79">
        <v>44387</v>
      </c>
      <c r="O443" s="93"/>
    </row>
    <row r="444" spans="1:15" ht="14.25" customHeight="1" x14ac:dyDescent="0.2">
      <c r="A444" s="62" t="s">
        <v>310</v>
      </c>
      <c r="B444" s="125" t="str">
        <f t="shared" si="12"/>
        <v>Jul</v>
      </c>
      <c r="C444" s="64">
        <f t="shared" si="13"/>
        <v>28</v>
      </c>
      <c r="D444" s="75" t="s">
        <v>262</v>
      </c>
      <c r="E444" s="76">
        <v>2100156672</v>
      </c>
      <c r="F444" s="77" t="s">
        <v>31</v>
      </c>
      <c r="G444" s="63" t="s">
        <v>103</v>
      </c>
      <c r="H444" s="77" t="s">
        <v>112</v>
      </c>
      <c r="I444" s="63" t="str">
        <f>IFERROR(VLOOKUP(F444,Mapping!$A$3:$C$51,2,FALSE),"")</f>
        <v>km of LV Cable</v>
      </c>
      <c r="J444" s="63" t="str">
        <f>IFERROR(VLOOKUP(F444,Mapping!$A$3:$C$51,3,FALSE),"")</f>
        <v>FR</v>
      </c>
      <c r="K444" s="67" t="str">
        <f>IFERROR(VLOOKUP(F444,Mapping!$A$3:$D$51,4,FALSE),"")</f>
        <v>IT</v>
      </c>
      <c r="L444" s="68"/>
      <c r="M444" s="78">
        <v>1.4E-2</v>
      </c>
      <c r="N444" s="79">
        <v>44387</v>
      </c>
      <c r="O444" s="93"/>
    </row>
    <row r="445" spans="1:15" ht="14.25" customHeight="1" x14ac:dyDescent="0.2">
      <c r="A445" s="62" t="s">
        <v>310</v>
      </c>
      <c r="B445" s="125" t="str">
        <f t="shared" si="12"/>
        <v>Mar</v>
      </c>
      <c r="C445" s="64">
        <f t="shared" si="13"/>
        <v>10</v>
      </c>
      <c r="D445" s="75" t="s">
        <v>263</v>
      </c>
      <c r="E445" s="61">
        <v>2100653496</v>
      </c>
      <c r="F445" s="63" t="s">
        <v>52</v>
      </c>
      <c r="G445" s="63" t="s">
        <v>104</v>
      </c>
      <c r="H445" s="61" t="s">
        <v>111</v>
      </c>
      <c r="I445" s="63" t="str">
        <f>IFERROR(VLOOKUP(F445,Mapping!$A$3:$C$51,2,FALSE),"")</f>
        <v>No. of OHL cutouts</v>
      </c>
      <c r="J445" s="63" t="str">
        <f>IFERROR(VLOOKUP(F445,Mapping!$A$3:$C$51,3,FALSE),"")</f>
        <v>FR</v>
      </c>
      <c r="K445" s="67" t="str">
        <f>IFERROR(VLOOKUP(F445,Mapping!$A$3:$D$51,4,FALSE),"")</f>
        <v>MANUAL</v>
      </c>
      <c r="L445" s="68"/>
      <c r="M445" s="85">
        <v>75</v>
      </c>
      <c r="N445" s="95">
        <v>44258</v>
      </c>
      <c r="O445" s="95"/>
    </row>
    <row r="446" spans="1:15" ht="14.25" customHeight="1" x14ac:dyDescent="0.2">
      <c r="A446" s="62" t="s">
        <v>310</v>
      </c>
      <c r="B446" s="125" t="str">
        <f t="shared" si="12"/>
        <v>Mar</v>
      </c>
      <c r="C446" s="64">
        <f t="shared" si="13"/>
        <v>10</v>
      </c>
      <c r="D446" s="75" t="s">
        <v>263</v>
      </c>
      <c r="E446" s="61">
        <v>2100653497</v>
      </c>
      <c r="F446" s="63" t="s">
        <v>39</v>
      </c>
      <c r="G446" s="63" t="s">
        <v>103</v>
      </c>
      <c r="H446" s="61" t="s">
        <v>111</v>
      </c>
      <c r="I446" s="63" t="str">
        <f>IFERROR(VLOOKUP(F446,Mapping!$A$3:$C$51,2,FALSE),"")</f>
        <v>No. of UG Cutouts</v>
      </c>
      <c r="J446" s="63" t="str">
        <f>IFERROR(VLOOKUP(F446,Mapping!$A$3:$C$51,3,FALSE),"")</f>
        <v>FR</v>
      </c>
      <c r="K446" s="67" t="str">
        <f>IFERROR(VLOOKUP(F446,Mapping!$A$3:$D$51,4,FALSE),"")</f>
        <v>MANUAL</v>
      </c>
      <c r="L446" s="68"/>
      <c r="M446" s="85">
        <v>75</v>
      </c>
      <c r="N446" s="95">
        <v>44258</v>
      </c>
      <c r="O446" s="95"/>
    </row>
    <row r="447" spans="1:15" ht="14.25" customHeight="1" x14ac:dyDescent="0.2">
      <c r="A447" s="62" t="s">
        <v>310</v>
      </c>
      <c r="B447" s="125" t="str">
        <f t="shared" si="12"/>
        <v>Mar</v>
      </c>
      <c r="C447" s="64">
        <f t="shared" si="13"/>
        <v>10</v>
      </c>
      <c r="D447" s="75" t="s">
        <v>263</v>
      </c>
      <c r="E447" s="61">
        <v>2100653496</v>
      </c>
      <c r="F447" s="63" t="s">
        <v>37</v>
      </c>
      <c r="G447" s="63" t="s">
        <v>104</v>
      </c>
      <c r="H447" s="61" t="s">
        <v>111</v>
      </c>
      <c r="I447" s="63" t="str">
        <f>IFERROR(VLOOKUP(F447,Mapping!$A$3:$C$51,2,FALSE),"")</f>
        <v>No. of LV Services</v>
      </c>
      <c r="J447" s="63" t="str">
        <f>IFERROR(VLOOKUP(F447,Mapping!$A$3:$C$51,3,FALSE),"")</f>
        <v>FR</v>
      </c>
      <c r="K447" s="67" t="str">
        <f>IFERROR(VLOOKUP(F447,Mapping!$A$3:$D$51,4,FALSE),"")</f>
        <v>MANUAL</v>
      </c>
      <c r="L447" s="68"/>
      <c r="M447" s="85">
        <v>75</v>
      </c>
      <c r="N447" s="95">
        <v>44258</v>
      </c>
      <c r="O447" s="95"/>
    </row>
    <row r="448" spans="1:15" ht="14.25" customHeight="1" x14ac:dyDescent="0.2">
      <c r="A448" s="62" t="s">
        <v>310</v>
      </c>
      <c r="B448" s="125" t="str">
        <f t="shared" si="12"/>
        <v>Mar</v>
      </c>
      <c r="C448" s="64">
        <f t="shared" si="13"/>
        <v>10</v>
      </c>
      <c r="D448" s="75" t="s">
        <v>263</v>
      </c>
      <c r="E448" s="61">
        <v>2100653497</v>
      </c>
      <c r="F448" s="63" t="s">
        <v>37</v>
      </c>
      <c r="G448" s="63" t="s">
        <v>103</v>
      </c>
      <c r="H448" s="61" t="s">
        <v>111</v>
      </c>
      <c r="I448" s="63" t="str">
        <f>IFERROR(VLOOKUP(F448,Mapping!$A$3:$C$51,2,FALSE),"")</f>
        <v>No. of LV Services</v>
      </c>
      <c r="J448" s="63" t="str">
        <f>IFERROR(VLOOKUP(F448,Mapping!$A$3:$C$51,3,FALSE),"")</f>
        <v>FR</v>
      </c>
      <c r="K448" s="67" t="str">
        <f>IFERROR(VLOOKUP(F448,Mapping!$A$3:$D$51,4,FALSE),"")</f>
        <v>MANUAL</v>
      </c>
      <c r="L448" s="68"/>
      <c r="M448" s="85">
        <v>75</v>
      </c>
      <c r="N448" s="95">
        <v>44258</v>
      </c>
      <c r="O448" s="95"/>
    </row>
    <row r="449" spans="1:15" ht="14.25" customHeight="1" x14ac:dyDescent="0.2">
      <c r="A449" s="62" t="s">
        <v>310</v>
      </c>
      <c r="B449" s="125" t="str">
        <f t="shared" si="12"/>
        <v>Jan</v>
      </c>
      <c r="C449" s="64">
        <f t="shared" si="13"/>
        <v>5</v>
      </c>
      <c r="D449" s="61" t="s">
        <v>246</v>
      </c>
      <c r="E449" s="61">
        <v>2100830548</v>
      </c>
      <c r="F449" s="61" t="s">
        <v>36</v>
      </c>
      <c r="G449" s="63" t="s">
        <v>103</v>
      </c>
      <c r="H449" s="61" t="s">
        <v>111</v>
      </c>
      <c r="I449" s="63" t="str">
        <f>IFERROR(VLOOKUP(F449,Mapping!$A$3:$C$51,2,FALSE),"")</f>
        <v>km of LV Cable</v>
      </c>
      <c r="J449" s="63" t="str">
        <f>IFERROR(VLOOKUP(F449,Mapping!$A$3:$C$51,3,FALSE),"")</f>
        <v>FR</v>
      </c>
      <c r="K449" s="67" t="str">
        <f>IFERROR(VLOOKUP(F449,Mapping!$A$3:$D$51,4,FALSE),"")</f>
        <v>IT</v>
      </c>
      <c r="L449" s="60"/>
      <c r="M449" s="69">
        <v>1</v>
      </c>
      <c r="N449" s="70">
        <v>44223</v>
      </c>
      <c r="O449" s="71">
        <v>44223</v>
      </c>
    </row>
    <row r="450" spans="1:15" ht="14.25" customHeight="1" x14ac:dyDescent="0.2">
      <c r="A450" s="62" t="s">
        <v>310</v>
      </c>
      <c r="B450" s="125" t="str">
        <f t="shared" si="12"/>
        <v>Feb</v>
      </c>
      <c r="C450" s="64">
        <f t="shared" si="13"/>
        <v>6</v>
      </c>
      <c r="D450" s="61" t="s">
        <v>264</v>
      </c>
      <c r="E450" s="61">
        <v>2100835434</v>
      </c>
      <c r="F450" s="61" t="s">
        <v>36</v>
      </c>
      <c r="G450" s="63" t="s">
        <v>103</v>
      </c>
      <c r="H450" s="61" t="s">
        <v>111</v>
      </c>
      <c r="I450" s="63" t="str">
        <f>IFERROR(VLOOKUP(F450,Mapping!$A$3:$C$51,2,FALSE),"")</f>
        <v>km of LV Cable</v>
      </c>
      <c r="J450" s="63" t="str">
        <f>IFERROR(VLOOKUP(F450,Mapping!$A$3:$C$51,3,FALSE),"")</f>
        <v>FR</v>
      </c>
      <c r="K450" s="67" t="str">
        <f>IFERROR(VLOOKUP(F450,Mapping!$A$3:$D$51,4,FALSE),"")</f>
        <v>IT</v>
      </c>
      <c r="L450" s="60"/>
      <c r="M450" s="69">
        <v>0.09</v>
      </c>
      <c r="N450" s="70">
        <v>44231</v>
      </c>
      <c r="O450" s="70">
        <v>44231</v>
      </c>
    </row>
    <row r="451" spans="1:15" ht="14.25" customHeight="1" x14ac:dyDescent="0.2">
      <c r="A451" s="62" t="s">
        <v>310</v>
      </c>
      <c r="B451" s="125" t="str">
        <f t="shared" si="12"/>
        <v>Feb</v>
      </c>
      <c r="C451" s="64">
        <f t="shared" si="13"/>
        <v>6</v>
      </c>
      <c r="D451" s="61" t="s">
        <v>264</v>
      </c>
      <c r="E451" s="61">
        <v>2100835434</v>
      </c>
      <c r="F451" s="61" t="s">
        <v>25</v>
      </c>
      <c r="G451" s="63" t="s">
        <v>104</v>
      </c>
      <c r="H451" s="61" t="s">
        <v>111</v>
      </c>
      <c r="I451" s="63" t="str">
        <f>IFERROR(VLOOKUP(F451,Mapping!$A$3:$C$51,2,FALSE),"")</f>
        <v>No. of LV Poles</v>
      </c>
      <c r="J451" s="63" t="str">
        <f>IFERROR(VLOOKUP(F451,Mapping!$A$3:$C$51,3,FALSE),"")</f>
        <v>HI</v>
      </c>
      <c r="K451" s="67" t="str">
        <f>IFERROR(VLOOKUP(F451,Mapping!$A$3:$D$51,4,FALSE),"")</f>
        <v>IT</v>
      </c>
      <c r="L451" s="60"/>
      <c r="M451" s="69">
        <v>2</v>
      </c>
      <c r="N451" s="70">
        <v>44231</v>
      </c>
      <c r="O451" s="70">
        <v>44231</v>
      </c>
    </row>
    <row r="452" spans="1:15" ht="14.25" customHeight="1" x14ac:dyDescent="0.2">
      <c r="A452" s="62" t="s">
        <v>310</v>
      </c>
      <c r="B452" s="125" t="str">
        <f t="shared" si="12"/>
        <v>Feb</v>
      </c>
      <c r="C452" s="64">
        <f t="shared" si="13"/>
        <v>6</v>
      </c>
      <c r="D452" s="61" t="s">
        <v>264</v>
      </c>
      <c r="E452" s="61">
        <v>2100835434</v>
      </c>
      <c r="F452" s="61" t="s">
        <v>25</v>
      </c>
      <c r="G452" s="63" t="s">
        <v>103</v>
      </c>
      <c r="H452" s="61" t="s">
        <v>111</v>
      </c>
      <c r="I452" s="63" t="str">
        <f>IFERROR(VLOOKUP(F452,Mapping!$A$3:$C$51,2,FALSE),"")</f>
        <v>No. of LV Poles</v>
      </c>
      <c r="J452" s="63" t="str">
        <f>IFERROR(VLOOKUP(F452,Mapping!$A$3:$C$51,3,FALSE),"")</f>
        <v>HI</v>
      </c>
      <c r="K452" s="67" t="str">
        <f>IFERROR(VLOOKUP(F452,Mapping!$A$3:$D$51,4,FALSE),"")</f>
        <v>IT</v>
      </c>
      <c r="L452" s="60"/>
      <c r="M452" s="69">
        <v>1</v>
      </c>
      <c r="N452" s="70">
        <v>44231</v>
      </c>
      <c r="O452" s="70">
        <v>44231</v>
      </c>
    </row>
    <row r="453" spans="1:15" ht="14.25" customHeight="1" x14ac:dyDescent="0.2">
      <c r="A453" s="62" t="s">
        <v>310</v>
      </c>
      <c r="B453" s="125" t="str">
        <f t="shared" ref="B453:B516" si="14">TEXT($N453,"mmm")</f>
        <v>Feb</v>
      </c>
      <c r="C453" s="64">
        <f t="shared" ref="C453:C516" si="15">WEEKNUM($N453)</f>
        <v>6</v>
      </c>
      <c r="D453" s="61" t="s">
        <v>264</v>
      </c>
      <c r="E453" s="61">
        <v>2100835434</v>
      </c>
      <c r="F453" s="61" t="s">
        <v>37</v>
      </c>
      <c r="G453" s="63" t="s">
        <v>104</v>
      </c>
      <c r="H453" s="61" t="s">
        <v>111</v>
      </c>
      <c r="I453" s="63" t="str">
        <f>IFERROR(VLOOKUP(F453,Mapping!$A$3:$C$51,2,FALSE),"")</f>
        <v>No. of LV Services</v>
      </c>
      <c r="J453" s="63" t="str">
        <f>IFERROR(VLOOKUP(F453,Mapping!$A$3:$C$51,3,FALSE),"")</f>
        <v>FR</v>
      </c>
      <c r="K453" s="67" t="str">
        <f>IFERROR(VLOOKUP(F453,Mapping!$A$3:$D$51,4,FALSE),"")</f>
        <v>MANUAL</v>
      </c>
      <c r="L453" s="60"/>
      <c r="M453" s="69">
        <v>1</v>
      </c>
      <c r="N453" s="70">
        <v>44231</v>
      </c>
      <c r="O453" s="70">
        <v>44231</v>
      </c>
    </row>
    <row r="454" spans="1:15" ht="14.25" customHeight="1" x14ac:dyDescent="0.2">
      <c r="A454" s="62" t="s">
        <v>310</v>
      </c>
      <c r="B454" s="125" t="str">
        <f t="shared" si="14"/>
        <v>Feb</v>
      </c>
      <c r="C454" s="64">
        <f t="shared" si="15"/>
        <v>6</v>
      </c>
      <c r="D454" s="61" t="s">
        <v>247</v>
      </c>
      <c r="E454" s="61">
        <v>2100816481</v>
      </c>
      <c r="F454" s="61" t="s">
        <v>31</v>
      </c>
      <c r="G454" s="63" t="s">
        <v>104</v>
      </c>
      <c r="H454" s="61" t="s">
        <v>111</v>
      </c>
      <c r="I454" s="63" t="str">
        <f>IFERROR(VLOOKUP(F454,Mapping!$A$3:$C$51,2,FALSE),"")</f>
        <v>km of LV Cable</v>
      </c>
      <c r="J454" s="63" t="str">
        <f>IFERROR(VLOOKUP(F454,Mapping!$A$3:$C$51,3,FALSE),"")</f>
        <v>FR</v>
      </c>
      <c r="K454" s="67" t="str">
        <f>IFERROR(VLOOKUP(F454,Mapping!$A$3:$D$51,4,FALSE),"")</f>
        <v>IT</v>
      </c>
      <c r="L454" s="60"/>
      <c r="M454" s="69">
        <v>0.19</v>
      </c>
      <c r="N454" s="70">
        <v>44228</v>
      </c>
      <c r="O454" s="71">
        <v>44259</v>
      </c>
    </row>
    <row r="455" spans="1:15" ht="14.25" customHeight="1" x14ac:dyDescent="0.2">
      <c r="A455" s="62" t="s">
        <v>310</v>
      </c>
      <c r="B455" s="125" t="str">
        <f t="shared" si="14"/>
        <v>Feb</v>
      </c>
      <c r="C455" s="64">
        <f t="shared" si="15"/>
        <v>6</v>
      </c>
      <c r="D455" s="61" t="s">
        <v>247</v>
      </c>
      <c r="E455" s="61">
        <v>2100816481</v>
      </c>
      <c r="F455" s="61" t="s">
        <v>31</v>
      </c>
      <c r="G455" s="63" t="s">
        <v>103</v>
      </c>
      <c r="H455" s="61" t="s">
        <v>111</v>
      </c>
      <c r="I455" s="63" t="str">
        <f>IFERROR(VLOOKUP(F455,Mapping!$A$3:$C$51,2,FALSE),"")</f>
        <v>km of LV Cable</v>
      </c>
      <c r="J455" s="63" t="str">
        <f>IFERROR(VLOOKUP(F455,Mapping!$A$3:$C$51,3,FALSE),"")</f>
        <v>FR</v>
      </c>
      <c r="K455" s="67" t="str">
        <f>IFERROR(VLOOKUP(F455,Mapping!$A$3:$D$51,4,FALSE),"")</f>
        <v>IT</v>
      </c>
      <c r="L455" s="60"/>
      <c r="M455" s="69">
        <v>0.19</v>
      </c>
      <c r="N455" s="70">
        <v>44228</v>
      </c>
      <c r="O455" s="71">
        <v>44259</v>
      </c>
    </row>
    <row r="456" spans="1:15" ht="14.25" customHeight="1" x14ac:dyDescent="0.2">
      <c r="A456" s="62" t="s">
        <v>310</v>
      </c>
      <c r="B456" s="125" t="str">
        <f t="shared" si="14"/>
        <v>Feb</v>
      </c>
      <c r="C456" s="64">
        <f t="shared" si="15"/>
        <v>6</v>
      </c>
      <c r="D456" s="61" t="s">
        <v>247</v>
      </c>
      <c r="E456" s="61">
        <v>2100816481</v>
      </c>
      <c r="F456" s="61" t="s">
        <v>25</v>
      </c>
      <c r="G456" s="63" t="s">
        <v>104</v>
      </c>
      <c r="H456" s="61" t="s">
        <v>111</v>
      </c>
      <c r="I456" s="63" t="str">
        <f>IFERROR(VLOOKUP(F456,Mapping!$A$3:$C$51,2,FALSE),"")</f>
        <v>No. of LV Poles</v>
      </c>
      <c r="J456" s="63" t="str">
        <f>IFERROR(VLOOKUP(F456,Mapping!$A$3:$C$51,3,FALSE),"")</f>
        <v>HI</v>
      </c>
      <c r="K456" s="67" t="str">
        <f>IFERROR(VLOOKUP(F456,Mapping!$A$3:$D$51,4,FALSE),"")</f>
        <v>IT</v>
      </c>
      <c r="L456" s="60"/>
      <c r="M456" s="69">
        <v>2</v>
      </c>
      <c r="N456" s="70">
        <v>44228</v>
      </c>
      <c r="O456" s="71">
        <v>44259</v>
      </c>
    </row>
    <row r="457" spans="1:15" ht="14.25" customHeight="1" x14ac:dyDescent="0.2">
      <c r="A457" s="62" t="s">
        <v>310</v>
      </c>
      <c r="B457" s="125" t="str">
        <f t="shared" si="14"/>
        <v>Feb</v>
      </c>
      <c r="C457" s="64">
        <f t="shared" si="15"/>
        <v>6</v>
      </c>
      <c r="D457" s="61" t="s">
        <v>247</v>
      </c>
      <c r="E457" s="61">
        <v>2100816481</v>
      </c>
      <c r="F457" s="61" t="s">
        <v>25</v>
      </c>
      <c r="G457" s="63" t="s">
        <v>103</v>
      </c>
      <c r="H457" s="61" t="s">
        <v>111</v>
      </c>
      <c r="I457" s="63" t="str">
        <f>IFERROR(VLOOKUP(F457,Mapping!$A$3:$C$51,2,FALSE),"")</f>
        <v>No. of LV Poles</v>
      </c>
      <c r="J457" s="63" t="str">
        <f>IFERROR(VLOOKUP(F457,Mapping!$A$3:$C$51,3,FALSE),"")</f>
        <v>HI</v>
      </c>
      <c r="K457" s="67" t="str">
        <f>IFERROR(VLOOKUP(F457,Mapping!$A$3:$D$51,4,FALSE),"")</f>
        <v>IT</v>
      </c>
      <c r="L457" s="60"/>
      <c r="M457" s="69">
        <v>2</v>
      </c>
      <c r="N457" s="70">
        <v>44228</v>
      </c>
      <c r="O457" s="71">
        <v>44259</v>
      </c>
    </row>
    <row r="458" spans="1:15" ht="14.25" customHeight="1" x14ac:dyDescent="0.2">
      <c r="A458" s="62" t="s">
        <v>310</v>
      </c>
      <c r="B458" s="125" t="str">
        <f t="shared" si="14"/>
        <v>Feb</v>
      </c>
      <c r="C458" s="64">
        <f t="shared" si="15"/>
        <v>6</v>
      </c>
      <c r="D458" s="61" t="s">
        <v>248</v>
      </c>
      <c r="E458" s="61">
        <v>2100721612</v>
      </c>
      <c r="F458" s="61" t="s">
        <v>23</v>
      </c>
      <c r="G458" s="63" t="s">
        <v>104</v>
      </c>
      <c r="H458" s="61" t="s">
        <v>111</v>
      </c>
      <c r="I458" s="63" t="str">
        <f>IFERROR(VLOOKUP(F458,Mapping!$A$3:$C$51,2,FALSE),"")</f>
        <v>No. of 11kV Poles</v>
      </c>
      <c r="J458" s="63" t="str">
        <f>IFERROR(VLOOKUP(F458,Mapping!$A$3:$C$51,3,FALSE),"")</f>
        <v>HI</v>
      </c>
      <c r="K458" s="67" t="str">
        <f>IFERROR(VLOOKUP(F458,Mapping!$A$3:$D$51,4,FALSE),"")</f>
        <v>IT</v>
      </c>
      <c r="L458" s="60"/>
      <c r="M458" s="69">
        <v>2</v>
      </c>
      <c r="N458" s="70">
        <v>44232</v>
      </c>
      <c r="O458" s="71">
        <v>44259</v>
      </c>
    </row>
    <row r="459" spans="1:15" ht="14.25" customHeight="1" x14ac:dyDescent="0.2">
      <c r="A459" s="62" t="s">
        <v>310</v>
      </c>
      <c r="B459" s="125" t="str">
        <f t="shared" si="14"/>
        <v>Feb</v>
      </c>
      <c r="C459" s="64">
        <f t="shared" si="15"/>
        <v>6</v>
      </c>
      <c r="D459" s="61" t="s">
        <v>248</v>
      </c>
      <c r="E459" s="61">
        <v>2100721612</v>
      </c>
      <c r="F459" s="61" t="s">
        <v>23</v>
      </c>
      <c r="G459" s="63" t="s">
        <v>103</v>
      </c>
      <c r="H459" s="61" t="s">
        <v>111</v>
      </c>
      <c r="I459" s="63" t="str">
        <f>IFERROR(VLOOKUP(F459,Mapping!$A$3:$C$51,2,FALSE),"")</f>
        <v>No. of 11kV Poles</v>
      </c>
      <c r="J459" s="63" t="str">
        <f>IFERROR(VLOOKUP(F459,Mapping!$A$3:$C$51,3,FALSE),"")</f>
        <v>HI</v>
      </c>
      <c r="K459" s="67" t="str">
        <f>IFERROR(VLOOKUP(F459,Mapping!$A$3:$D$51,4,FALSE),"")</f>
        <v>IT</v>
      </c>
      <c r="L459" s="60"/>
      <c r="M459" s="69">
        <v>2</v>
      </c>
      <c r="N459" s="70">
        <v>44232</v>
      </c>
      <c r="O459" s="71">
        <v>44259</v>
      </c>
    </row>
    <row r="460" spans="1:15" ht="14.25" customHeight="1" x14ac:dyDescent="0.2">
      <c r="A460" s="62" t="s">
        <v>310</v>
      </c>
      <c r="B460" s="125" t="str">
        <f t="shared" si="14"/>
        <v>Feb</v>
      </c>
      <c r="C460" s="64">
        <f t="shared" si="15"/>
        <v>6</v>
      </c>
      <c r="D460" s="61" t="s">
        <v>248</v>
      </c>
      <c r="E460" s="61">
        <v>2100721612</v>
      </c>
      <c r="F460" s="61" t="s">
        <v>31</v>
      </c>
      <c r="G460" s="63" t="s">
        <v>104</v>
      </c>
      <c r="H460" s="61" t="s">
        <v>111</v>
      </c>
      <c r="I460" s="63" t="str">
        <f>IFERROR(VLOOKUP(F460,Mapping!$A$3:$C$51,2,FALSE),"")</f>
        <v>km of LV Cable</v>
      </c>
      <c r="J460" s="63" t="str">
        <f>IFERROR(VLOOKUP(F460,Mapping!$A$3:$C$51,3,FALSE),"")</f>
        <v>FR</v>
      </c>
      <c r="K460" s="67" t="str">
        <f>IFERROR(VLOOKUP(F460,Mapping!$A$3:$D$51,4,FALSE),"")</f>
        <v>IT</v>
      </c>
      <c r="L460" s="60"/>
      <c r="M460" s="69">
        <v>0.19</v>
      </c>
      <c r="N460" s="70">
        <v>44232</v>
      </c>
      <c r="O460" s="71">
        <v>44259</v>
      </c>
    </row>
    <row r="461" spans="1:15" ht="14.25" customHeight="1" x14ac:dyDescent="0.2">
      <c r="A461" s="62" t="s">
        <v>310</v>
      </c>
      <c r="B461" s="125" t="str">
        <f t="shared" si="14"/>
        <v>Feb</v>
      </c>
      <c r="C461" s="64">
        <f t="shared" si="15"/>
        <v>6</v>
      </c>
      <c r="D461" s="61" t="s">
        <v>248</v>
      </c>
      <c r="E461" s="61">
        <v>2100721612</v>
      </c>
      <c r="F461" s="61" t="s">
        <v>31</v>
      </c>
      <c r="G461" s="63" t="s">
        <v>103</v>
      </c>
      <c r="H461" s="61" t="s">
        <v>111</v>
      </c>
      <c r="I461" s="63" t="str">
        <f>IFERROR(VLOOKUP(F461,Mapping!$A$3:$C$51,2,FALSE),"")</f>
        <v>km of LV Cable</v>
      </c>
      <c r="J461" s="63" t="str">
        <f>IFERROR(VLOOKUP(F461,Mapping!$A$3:$C$51,3,FALSE),"")</f>
        <v>FR</v>
      </c>
      <c r="K461" s="67" t="str">
        <f>IFERROR(VLOOKUP(F461,Mapping!$A$3:$D$51,4,FALSE),"")</f>
        <v>IT</v>
      </c>
      <c r="L461" s="60"/>
      <c r="M461" s="69">
        <v>0.19</v>
      </c>
      <c r="N461" s="70">
        <v>44232</v>
      </c>
      <c r="O461" s="71">
        <v>44259</v>
      </c>
    </row>
    <row r="462" spans="1:15" ht="14.25" customHeight="1" x14ac:dyDescent="0.2">
      <c r="A462" s="62" t="s">
        <v>310</v>
      </c>
      <c r="B462" s="125" t="str">
        <f t="shared" si="14"/>
        <v>Feb</v>
      </c>
      <c r="C462" s="64">
        <f t="shared" si="15"/>
        <v>6</v>
      </c>
      <c r="D462" s="61" t="s">
        <v>248</v>
      </c>
      <c r="E462" s="61">
        <v>2100721612</v>
      </c>
      <c r="F462" s="61" t="s">
        <v>25</v>
      </c>
      <c r="G462" s="63" t="s">
        <v>104</v>
      </c>
      <c r="H462" s="61" t="s">
        <v>111</v>
      </c>
      <c r="I462" s="63" t="str">
        <f>IFERROR(VLOOKUP(F462,Mapping!$A$3:$C$51,2,FALSE),"")</f>
        <v>No. of LV Poles</v>
      </c>
      <c r="J462" s="63" t="str">
        <f>IFERROR(VLOOKUP(F462,Mapping!$A$3:$C$51,3,FALSE),"")</f>
        <v>HI</v>
      </c>
      <c r="K462" s="67" t="str">
        <f>IFERROR(VLOOKUP(F462,Mapping!$A$3:$D$51,4,FALSE),"")</f>
        <v>IT</v>
      </c>
      <c r="L462" s="60"/>
      <c r="M462" s="69">
        <v>3</v>
      </c>
      <c r="N462" s="70">
        <v>44232</v>
      </c>
      <c r="O462" s="71">
        <v>44259</v>
      </c>
    </row>
    <row r="463" spans="1:15" ht="14.25" customHeight="1" x14ac:dyDescent="0.2">
      <c r="A463" s="62" t="s">
        <v>310</v>
      </c>
      <c r="B463" s="125" t="str">
        <f t="shared" si="14"/>
        <v>Feb</v>
      </c>
      <c r="C463" s="64">
        <f t="shared" si="15"/>
        <v>6</v>
      </c>
      <c r="D463" s="61" t="s">
        <v>248</v>
      </c>
      <c r="E463" s="61">
        <v>2100721612</v>
      </c>
      <c r="F463" s="61" t="s">
        <v>25</v>
      </c>
      <c r="G463" s="63" t="s">
        <v>103</v>
      </c>
      <c r="H463" s="61" t="s">
        <v>111</v>
      </c>
      <c r="I463" s="63" t="str">
        <f>IFERROR(VLOOKUP(F463,Mapping!$A$3:$C$51,2,FALSE),"")</f>
        <v>No. of LV Poles</v>
      </c>
      <c r="J463" s="63" t="str">
        <f>IFERROR(VLOOKUP(F463,Mapping!$A$3:$C$51,3,FALSE),"")</f>
        <v>HI</v>
      </c>
      <c r="K463" s="67" t="str">
        <f>IFERROR(VLOOKUP(F463,Mapping!$A$3:$D$51,4,FALSE),"")</f>
        <v>IT</v>
      </c>
      <c r="L463" s="60"/>
      <c r="M463" s="69">
        <v>3</v>
      </c>
      <c r="N463" s="70">
        <v>44232</v>
      </c>
      <c r="O463" s="71">
        <v>44259</v>
      </c>
    </row>
    <row r="464" spans="1:15" ht="14.25" customHeight="1" x14ac:dyDescent="0.2">
      <c r="A464" s="62" t="s">
        <v>310</v>
      </c>
      <c r="B464" s="125" t="str">
        <f t="shared" si="14"/>
        <v>Apr</v>
      </c>
      <c r="C464" s="64">
        <f t="shared" si="15"/>
        <v>15</v>
      </c>
      <c r="D464" s="61" t="s">
        <v>249</v>
      </c>
      <c r="E464" s="61">
        <v>2100835757</v>
      </c>
      <c r="F464" s="61" t="s">
        <v>23</v>
      </c>
      <c r="G464" s="63" t="s">
        <v>104</v>
      </c>
      <c r="H464" s="61" t="s">
        <v>111</v>
      </c>
      <c r="I464" s="63" t="str">
        <f>IFERROR(VLOOKUP(F464,Mapping!$A$3:$C$51,2,FALSE),"")</f>
        <v>No. of 11kV Poles</v>
      </c>
      <c r="J464" s="63" t="str">
        <f>IFERROR(VLOOKUP(F464,Mapping!$A$3:$C$51,3,FALSE),"")</f>
        <v>HI</v>
      </c>
      <c r="K464" s="67" t="str">
        <f>IFERROR(VLOOKUP(F464,Mapping!$A$3:$D$51,4,FALSE),"")</f>
        <v>IT</v>
      </c>
      <c r="L464" s="60"/>
      <c r="M464" s="69">
        <v>1</v>
      </c>
      <c r="N464" s="70">
        <v>44295</v>
      </c>
      <c r="O464" s="71">
        <v>44333</v>
      </c>
    </row>
    <row r="465" spans="1:15" ht="14.25" customHeight="1" x14ac:dyDescent="0.2">
      <c r="A465" s="62" t="s">
        <v>310</v>
      </c>
      <c r="B465" s="125" t="str">
        <f t="shared" si="14"/>
        <v>Apr</v>
      </c>
      <c r="C465" s="64">
        <f t="shared" si="15"/>
        <v>15</v>
      </c>
      <c r="D465" s="61" t="s">
        <v>249</v>
      </c>
      <c r="E465" s="61">
        <v>2100835757</v>
      </c>
      <c r="F465" s="61" t="s">
        <v>23</v>
      </c>
      <c r="G465" s="63" t="s">
        <v>103</v>
      </c>
      <c r="H465" s="61" t="s">
        <v>111</v>
      </c>
      <c r="I465" s="63" t="str">
        <f>IFERROR(VLOOKUP(F465,Mapping!$A$3:$C$51,2,FALSE),"")</f>
        <v>No. of 11kV Poles</v>
      </c>
      <c r="J465" s="63" t="str">
        <f>IFERROR(VLOOKUP(F465,Mapping!$A$3:$C$51,3,FALSE),"")</f>
        <v>HI</v>
      </c>
      <c r="K465" s="67" t="str">
        <f>IFERROR(VLOOKUP(F465,Mapping!$A$3:$D$51,4,FALSE),"")</f>
        <v>IT</v>
      </c>
      <c r="L465" s="60"/>
      <c r="M465" s="69">
        <v>1</v>
      </c>
      <c r="N465" s="70">
        <v>44295</v>
      </c>
      <c r="O465" s="71">
        <v>44333</v>
      </c>
    </row>
    <row r="466" spans="1:15" ht="14.25" customHeight="1" x14ac:dyDescent="0.2">
      <c r="A466" s="62" t="s">
        <v>310</v>
      </c>
      <c r="B466" s="125" t="str">
        <f t="shared" si="14"/>
        <v>Feb</v>
      </c>
      <c r="C466" s="64">
        <f t="shared" si="15"/>
        <v>8</v>
      </c>
      <c r="D466" s="61" t="s">
        <v>250</v>
      </c>
      <c r="E466" s="61">
        <v>2100779803</v>
      </c>
      <c r="F466" s="61" t="s">
        <v>25</v>
      </c>
      <c r="G466" s="63" t="s">
        <v>103</v>
      </c>
      <c r="H466" s="61" t="s">
        <v>111</v>
      </c>
      <c r="I466" s="63" t="str">
        <f>IFERROR(VLOOKUP(F466,Mapping!$A$3:$C$51,2,FALSE),"")</f>
        <v>No. of LV Poles</v>
      </c>
      <c r="J466" s="63" t="str">
        <f>IFERROR(VLOOKUP(F466,Mapping!$A$3:$C$51,3,FALSE),"")</f>
        <v>HI</v>
      </c>
      <c r="K466" s="67" t="str">
        <f>IFERROR(VLOOKUP(F466,Mapping!$A$3:$D$51,4,FALSE),"")</f>
        <v>IT</v>
      </c>
      <c r="L466" s="60"/>
      <c r="M466" s="69">
        <v>2</v>
      </c>
      <c r="N466" s="70">
        <v>44242</v>
      </c>
      <c r="O466" s="71">
        <v>44333</v>
      </c>
    </row>
    <row r="467" spans="1:15" ht="14.25" customHeight="1" x14ac:dyDescent="0.2">
      <c r="A467" s="62" t="s">
        <v>310</v>
      </c>
      <c r="B467" s="125" t="str">
        <f t="shared" si="14"/>
        <v>Feb</v>
      </c>
      <c r="C467" s="64">
        <f t="shared" si="15"/>
        <v>8</v>
      </c>
      <c r="D467" s="61" t="s">
        <v>250</v>
      </c>
      <c r="E467" s="61">
        <v>2100779803</v>
      </c>
      <c r="F467" s="61" t="s">
        <v>25</v>
      </c>
      <c r="G467" s="63" t="s">
        <v>104</v>
      </c>
      <c r="H467" s="61" t="s">
        <v>111</v>
      </c>
      <c r="I467" s="63" t="str">
        <f>IFERROR(VLOOKUP(F467,Mapping!$A$3:$C$51,2,FALSE),"")</f>
        <v>No. of LV Poles</v>
      </c>
      <c r="J467" s="63" t="str">
        <f>IFERROR(VLOOKUP(F467,Mapping!$A$3:$C$51,3,FALSE),"")</f>
        <v>HI</v>
      </c>
      <c r="K467" s="67" t="str">
        <f>IFERROR(VLOOKUP(F467,Mapping!$A$3:$D$51,4,FALSE),"")</f>
        <v>IT</v>
      </c>
      <c r="L467" s="60"/>
      <c r="M467" s="69">
        <v>2</v>
      </c>
      <c r="N467" s="70">
        <v>44242</v>
      </c>
      <c r="O467" s="71">
        <v>44333</v>
      </c>
    </row>
    <row r="468" spans="1:15" ht="14.25" customHeight="1" x14ac:dyDescent="0.2">
      <c r="A468" s="62" t="s">
        <v>310</v>
      </c>
      <c r="B468" s="125" t="str">
        <f t="shared" si="14"/>
        <v>Feb</v>
      </c>
      <c r="C468" s="64">
        <f t="shared" si="15"/>
        <v>8</v>
      </c>
      <c r="D468" s="61" t="s">
        <v>250</v>
      </c>
      <c r="E468" s="61">
        <v>2100779803</v>
      </c>
      <c r="F468" s="61" t="s">
        <v>31</v>
      </c>
      <c r="G468" s="63" t="s">
        <v>103</v>
      </c>
      <c r="H468" s="61" t="s">
        <v>111</v>
      </c>
      <c r="I468" s="63" t="str">
        <f>IFERROR(VLOOKUP(F468,Mapping!$A$3:$C$51,2,FALSE),"")</f>
        <v>km of LV Cable</v>
      </c>
      <c r="J468" s="63" t="str">
        <f>IFERROR(VLOOKUP(F468,Mapping!$A$3:$C$51,3,FALSE),"")</f>
        <v>FR</v>
      </c>
      <c r="K468" s="67" t="str">
        <f>IFERROR(VLOOKUP(F468,Mapping!$A$3:$D$51,4,FALSE),"")</f>
        <v>IT</v>
      </c>
      <c r="L468" s="60"/>
      <c r="M468" s="69">
        <v>0.125</v>
      </c>
      <c r="N468" s="70">
        <v>44242</v>
      </c>
      <c r="O468" s="71">
        <v>44333</v>
      </c>
    </row>
    <row r="469" spans="1:15" ht="14.25" customHeight="1" x14ac:dyDescent="0.2">
      <c r="A469" s="62" t="s">
        <v>310</v>
      </c>
      <c r="B469" s="125" t="str">
        <f t="shared" si="14"/>
        <v>Feb</v>
      </c>
      <c r="C469" s="64">
        <f t="shared" si="15"/>
        <v>8</v>
      </c>
      <c r="D469" s="61" t="s">
        <v>250</v>
      </c>
      <c r="E469" s="61">
        <v>2100779803</v>
      </c>
      <c r="F469" s="61" t="s">
        <v>31</v>
      </c>
      <c r="G469" s="63" t="s">
        <v>104</v>
      </c>
      <c r="H469" s="61" t="s">
        <v>111</v>
      </c>
      <c r="I469" s="63" t="str">
        <f>IFERROR(VLOOKUP(F469,Mapping!$A$3:$C$51,2,FALSE),"")</f>
        <v>km of LV Cable</v>
      </c>
      <c r="J469" s="63" t="str">
        <f>IFERROR(VLOOKUP(F469,Mapping!$A$3:$C$51,3,FALSE),"")</f>
        <v>FR</v>
      </c>
      <c r="K469" s="67" t="str">
        <f>IFERROR(VLOOKUP(F469,Mapping!$A$3:$D$51,4,FALSE),"")</f>
        <v>IT</v>
      </c>
      <c r="L469" s="60"/>
      <c r="M469" s="69">
        <v>0.125</v>
      </c>
      <c r="N469" s="70">
        <v>44242</v>
      </c>
      <c r="O469" s="71">
        <v>44333</v>
      </c>
    </row>
    <row r="470" spans="1:15" ht="14.25" customHeight="1" x14ac:dyDescent="0.2">
      <c r="A470" s="62" t="s">
        <v>310</v>
      </c>
      <c r="B470" s="125" t="str">
        <f t="shared" si="14"/>
        <v>Feb</v>
      </c>
      <c r="C470" s="64">
        <f t="shared" si="15"/>
        <v>7</v>
      </c>
      <c r="D470" s="61" t="s">
        <v>251</v>
      </c>
      <c r="E470" s="61">
        <v>2100723154</v>
      </c>
      <c r="F470" s="61" t="s">
        <v>36</v>
      </c>
      <c r="G470" s="63" t="s">
        <v>103</v>
      </c>
      <c r="H470" s="61" t="s">
        <v>111</v>
      </c>
      <c r="I470" s="63" t="str">
        <f>IFERROR(VLOOKUP(F470,Mapping!$A$3:$C$51,2,FALSE),"")</f>
        <v>km of LV Cable</v>
      </c>
      <c r="J470" s="63" t="str">
        <f>IFERROR(VLOOKUP(F470,Mapping!$A$3:$C$51,3,FALSE),"")</f>
        <v>FR</v>
      </c>
      <c r="K470" s="67" t="str">
        <f>IFERROR(VLOOKUP(F470,Mapping!$A$3:$D$51,4,FALSE),"")</f>
        <v>IT</v>
      </c>
      <c r="L470" s="60"/>
      <c r="M470" s="69">
        <v>0.108</v>
      </c>
      <c r="N470" s="70">
        <v>44237</v>
      </c>
      <c r="O470" s="71">
        <v>44301</v>
      </c>
    </row>
    <row r="471" spans="1:15" ht="14.25" customHeight="1" x14ac:dyDescent="0.2">
      <c r="A471" s="62" t="s">
        <v>310</v>
      </c>
      <c r="B471" s="125" t="str">
        <f t="shared" si="14"/>
        <v>Feb</v>
      </c>
      <c r="C471" s="64">
        <f t="shared" si="15"/>
        <v>7</v>
      </c>
      <c r="D471" s="61" t="s">
        <v>251</v>
      </c>
      <c r="E471" s="61">
        <v>2100723154</v>
      </c>
      <c r="F471" s="61" t="s">
        <v>31</v>
      </c>
      <c r="G471" s="63" t="s">
        <v>104</v>
      </c>
      <c r="H471" s="61" t="s">
        <v>111</v>
      </c>
      <c r="I471" s="63" t="str">
        <f>IFERROR(VLOOKUP(F471,Mapping!$A$3:$C$51,2,FALSE),"")</f>
        <v>km of LV Cable</v>
      </c>
      <c r="J471" s="63" t="str">
        <f>IFERROR(VLOOKUP(F471,Mapping!$A$3:$C$51,3,FALSE),"")</f>
        <v>FR</v>
      </c>
      <c r="K471" s="67" t="str">
        <f>IFERROR(VLOOKUP(F471,Mapping!$A$3:$D$51,4,FALSE),"")</f>
        <v>IT</v>
      </c>
      <c r="L471" s="60"/>
      <c r="M471" s="69">
        <v>0.108</v>
      </c>
      <c r="N471" s="70">
        <v>44237</v>
      </c>
      <c r="O471" s="71">
        <v>44301</v>
      </c>
    </row>
    <row r="472" spans="1:15" ht="14.25" customHeight="1" x14ac:dyDescent="0.2">
      <c r="A472" s="62" t="s">
        <v>310</v>
      </c>
      <c r="B472" s="125" t="str">
        <f t="shared" si="14"/>
        <v>Apr</v>
      </c>
      <c r="C472" s="64">
        <f t="shared" si="15"/>
        <v>14</v>
      </c>
      <c r="D472" s="61" t="s">
        <v>252</v>
      </c>
      <c r="E472" s="61">
        <v>2100835434</v>
      </c>
      <c r="F472" s="61" t="s">
        <v>25</v>
      </c>
      <c r="G472" s="63" t="s">
        <v>103</v>
      </c>
      <c r="H472" s="61" t="s">
        <v>111</v>
      </c>
      <c r="I472" s="63" t="str">
        <f>IFERROR(VLOOKUP(F472,Mapping!$A$3:$C$51,2,FALSE),"")</f>
        <v>No. of LV Poles</v>
      </c>
      <c r="J472" s="63" t="str">
        <f>IFERROR(VLOOKUP(F472,Mapping!$A$3:$C$51,3,FALSE),"")</f>
        <v>HI</v>
      </c>
      <c r="K472" s="67" t="str">
        <f>IFERROR(VLOOKUP(F472,Mapping!$A$3:$D$51,4,FALSE),"")</f>
        <v>IT</v>
      </c>
      <c r="L472" s="60"/>
      <c r="M472" s="69">
        <v>1</v>
      </c>
      <c r="N472" s="70">
        <v>44287</v>
      </c>
      <c r="O472" s="71">
        <v>44334</v>
      </c>
    </row>
    <row r="473" spans="1:15" ht="14.25" customHeight="1" x14ac:dyDescent="0.2">
      <c r="A473" s="62" t="s">
        <v>310</v>
      </c>
      <c r="B473" s="125" t="str">
        <f t="shared" si="14"/>
        <v>Apr</v>
      </c>
      <c r="C473" s="64">
        <f t="shared" si="15"/>
        <v>14</v>
      </c>
      <c r="D473" s="61" t="s">
        <v>252</v>
      </c>
      <c r="E473" s="61">
        <v>2100835434</v>
      </c>
      <c r="F473" s="61" t="s">
        <v>25</v>
      </c>
      <c r="G473" s="63" t="s">
        <v>104</v>
      </c>
      <c r="H473" s="61" t="s">
        <v>111</v>
      </c>
      <c r="I473" s="63" t="str">
        <f>IFERROR(VLOOKUP(F473,Mapping!$A$3:$C$51,2,FALSE),"")</f>
        <v>No. of LV Poles</v>
      </c>
      <c r="J473" s="63" t="str">
        <f>IFERROR(VLOOKUP(F473,Mapping!$A$3:$C$51,3,FALSE),"")</f>
        <v>HI</v>
      </c>
      <c r="K473" s="67" t="str">
        <f>IFERROR(VLOOKUP(F473,Mapping!$A$3:$D$51,4,FALSE),"")</f>
        <v>IT</v>
      </c>
      <c r="L473" s="60"/>
      <c r="M473" s="69">
        <v>1</v>
      </c>
      <c r="N473" s="70">
        <v>44287</v>
      </c>
      <c r="O473" s="71">
        <v>44334</v>
      </c>
    </row>
    <row r="474" spans="1:15" ht="14.25" customHeight="1" x14ac:dyDescent="0.2">
      <c r="A474" s="62" t="s">
        <v>310</v>
      </c>
      <c r="B474" s="125" t="str">
        <f t="shared" si="14"/>
        <v>Mar</v>
      </c>
      <c r="C474" s="64">
        <f t="shared" si="15"/>
        <v>10</v>
      </c>
      <c r="D474" s="61" t="s">
        <v>265</v>
      </c>
      <c r="E474" s="61">
        <v>2100835757</v>
      </c>
      <c r="F474" s="61" t="s">
        <v>36</v>
      </c>
      <c r="G474" s="63" t="s">
        <v>103</v>
      </c>
      <c r="H474" s="61" t="s">
        <v>111</v>
      </c>
      <c r="I474" s="63" t="str">
        <f>IFERROR(VLOOKUP(F474,Mapping!$A$3:$C$51,2,FALSE),"")</f>
        <v>km of LV Cable</v>
      </c>
      <c r="J474" s="63" t="str">
        <f>IFERROR(VLOOKUP(F474,Mapping!$A$3:$C$51,3,FALSE),"")</f>
        <v>FR</v>
      </c>
      <c r="K474" s="67" t="str">
        <f>IFERROR(VLOOKUP(F474,Mapping!$A$3:$D$51,4,FALSE),"")</f>
        <v>IT</v>
      </c>
      <c r="L474" s="60"/>
      <c r="M474" s="69">
        <v>1.6E-2</v>
      </c>
      <c r="N474" s="70">
        <v>44259</v>
      </c>
      <c r="O474" s="70">
        <v>44379</v>
      </c>
    </row>
    <row r="475" spans="1:15" ht="14.25" customHeight="1" x14ac:dyDescent="0.2">
      <c r="A475" s="62" t="s">
        <v>310</v>
      </c>
      <c r="B475" s="125" t="str">
        <f t="shared" si="14"/>
        <v>Mar</v>
      </c>
      <c r="C475" s="64">
        <f t="shared" si="15"/>
        <v>10</v>
      </c>
      <c r="D475" s="61" t="s">
        <v>265</v>
      </c>
      <c r="E475" s="61">
        <v>2100835757</v>
      </c>
      <c r="F475" s="61" t="s">
        <v>37</v>
      </c>
      <c r="G475" s="63" t="s">
        <v>104</v>
      </c>
      <c r="H475" s="61" t="s">
        <v>111</v>
      </c>
      <c r="I475" s="63" t="str">
        <f>IFERROR(VLOOKUP(F475,Mapping!$A$3:$C$51,2,FALSE),"")</f>
        <v>No. of LV Services</v>
      </c>
      <c r="J475" s="63" t="str">
        <f>IFERROR(VLOOKUP(F475,Mapping!$A$3:$C$51,3,FALSE),"")</f>
        <v>FR</v>
      </c>
      <c r="K475" s="67" t="str">
        <f>IFERROR(VLOOKUP(F475,Mapping!$A$3:$D$51,4,FALSE),"")</f>
        <v>MANUAL</v>
      </c>
      <c r="L475" s="60"/>
      <c r="M475" s="69">
        <v>1</v>
      </c>
      <c r="N475" s="70">
        <v>44259</v>
      </c>
      <c r="O475" s="70">
        <v>44379</v>
      </c>
    </row>
    <row r="476" spans="1:15" ht="14.25" customHeight="1" x14ac:dyDescent="0.2">
      <c r="A476" s="62" t="s">
        <v>310</v>
      </c>
      <c r="B476" s="125" t="str">
        <f t="shared" si="14"/>
        <v>Mar</v>
      </c>
      <c r="C476" s="64">
        <f t="shared" si="15"/>
        <v>10</v>
      </c>
      <c r="D476" s="61" t="s">
        <v>265</v>
      </c>
      <c r="E476" s="61">
        <v>2100835757</v>
      </c>
      <c r="F476" s="61" t="s">
        <v>52</v>
      </c>
      <c r="G476" s="63" t="s">
        <v>104</v>
      </c>
      <c r="H476" s="61" t="s">
        <v>111</v>
      </c>
      <c r="I476" s="63" t="str">
        <f>IFERROR(VLOOKUP(F476,Mapping!$A$3:$C$51,2,FALSE),"")</f>
        <v>No. of OHL cutouts</v>
      </c>
      <c r="J476" s="63" t="str">
        <f>IFERROR(VLOOKUP(F476,Mapping!$A$3:$C$51,3,FALSE),"")</f>
        <v>FR</v>
      </c>
      <c r="K476" s="67" t="str">
        <f>IFERROR(VLOOKUP(F476,Mapping!$A$3:$D$51,4,FALSE),"")</f>
        <v>MANUAL</v>
      </c>
      <c r="L476" s="60"/>
      <c r="M476" s="69">
        <v>1</v>
      </c>
      <c r="N476" s="70">
        <v>44259</v>
      </c>
      <c r="O476" s="70">
        <v>44379</v>
      </c>
    </row>
    <row r="477" spans="1:15" ht="14.25" customHeight="1" x14ac:dyDescent="0.2">
      <c r="A477" s="62" t="s">
        <v>310</v>
      </c>
      <c r="B477" s="125" t="str">
        <f t="shared" si="14"/>
        <v>Mar</v>
      </c>
      <c r="C477" s="64">
        <f t="shared" si="15"/>
        <v>10</v>
      </c>
      <c r="D477" s="61" t="s">
        <v>265</v>
      </c>
      <c r="E477" s="61">
        <v>2100835757</v>
      </c>
      <c r="F477" s="61" t="s">
        <v>39</v>
      </c>
      <c r="G477" s="63" t="s">
        <v>103</v>
      </c>
      <c r="H477" s="61" t="s">
        <v>111</v>
      </c>
      <c r="I477" s="63" t="str">
        <f>IFERROR(VLOOKUP(F477,Mapping!$A$3:$C$51,2,FALSE),"")</f>
        <v>No. of UG Cutouts</v>
      </c>
      <c r="J477" s="63" t="str">
        <f>IFERROR(VLOOKUP(F477,Mapping!$A$3:$C$51,3,FALSE),"")</f>
        <v>FR</v>
      </c>
      <c r="K477" s="67" t="str">
        <f>IFERROR(VLOOKUP(F477,Mapping!$A$3:$D$51,4,FALSE),"")</f>
        <v>MANUAL</v>
      </c>
      <c r="L477" s="60"/>
      <c r="M477" s="69">
        <v>1</v>
      </c>
      <c r="N477" s="70">
        <v>44259</v>
      </c>
      <c r="O477" s="70">
        <v>44379</v>
      </c>
    </row>
    <row r="478" spans="1:15" ht="14.25" customHeight="1" x14ac:dyDescent="0.2">
      <c r="A478" s="62" t="s">
        <v>310</v>
      </c>
      <c r="B478" s="125" t="str">
        <f t="shared" si="14"/>
        <v>Mar</v>
      </c>
      <c r="C478" s="64">
        <f t="shared" si="15"/>
        <v>10</v>
      </c>
      <c r="D478" s="61" t="s">
        <v>266</v>
      </c>
      <c r="E478" s="61">
        <v>2100835434</v>
      </c>
      <c r="F478" s="61" t="s">
        <v>52</v>
      </c>
      <c r="G478" s="63" t="s">
        <v>103</v>
      </c>
      <c r="H478" s="61" t="s">
        <v>111</v>
      </c>
      <c r="I478" s="63" t="str">
        <f>IFERROR(VLOOKUP(F478,Mapping!$A$3:$C$51,2,FALSE),"")</f>
        <v>No. of OHL cutouts</v>
      </c>
      <c r="J478" s="63" t="str">
        <f>IFERROR(VLOOKUP(F478,Mapping!$A$3:$C$51,3,FALSE),"")</f>
        <v>FR</v>
      </c>
      <c r="K478" s="67" t="str">
        <f>IFERROR(VLOOKUP(F478,Mapping!$A$3:$D$51,4,FALSE),"")</f>
        <v>MANUAL</v>
      </c>
      <c r="L478" s="60"/>
      <c r="M478" s="69">
        <v>1</v>
      </c>
      <c r="N478" s="70">
        <v>44259</v>
      </c>
      <c r="O478" s="70">
        <v>44379</v>
      </c>
    </row>
    <row r="479" spans="1:15" ht="14.25" customHeight="1" x14ac:dyDescent="0.2">
      <c r="A479" s="62" t="s">
        <v>310</v>
      </c>
      <c r="B479" s="125" t="str">
        <f t="shared" si="14"/>
        <v>Mar</v>
      </c>
      <c r="C479" s="64">
        <f t="shared" si="15"/>
        <v>10</v>
      </c>
      <c r="D479" s="61" t="s">
        <v>266</v>
      </c>
      <c r="E479" s="61">
        <v>2100835434</v>
      </c>
      <c r="F479" s="61" t="s">
        <v>52</v>
      </c>
      <c r="G479" s="63" t="s">
        <v>104</v>
      </c>
      <c r="H479" s="61" t="s">
        <v>111</v>
      </c>
      <c r="I479" s="63" t="str">
        <f>IFERROR(VLOOKUP(F479,Mapping!$A$3:$C$51,2,FALSE),"")</f>
        <v>No. of OHL cutouts</v>
      </c>
      <c r="J479" s="63" t="str">
        <f>IFERROR(VLOOKUP(F479,Mapping!$A$3:$C$51,3,FALSE),"")</f>
        <v>FR</v>
      </c>
      <c r="K479" s="67" t="str">
        <f>IFERROR(VLOOKUP(F479,Mapping!$A$3:$D$51,4,FALSE),"")</f>
        <v>MANUAL</v>
      </c>
      <c r="L479" s="60"/>
      <c r="M479" s="69">
        <v>1</v>
      </c>
      <c r="N479" s="70">
        <v>44259</v>
      </c>
      <c r="O479" s="70">
        <v>44379</v>
      </c>
    </row>
    <row r="480" spans="1:15" ht="14.25" customHeight="1" x14ac:dyDescent="0.2">
      <c r="A480" s="62" t="s">
        <v>310</v>
      </c>
      <c r="B480" s="125" t="str">
        <f t="shared" si="14"/>
        <v>Mar</v>
      </c>
      <c r="C480" s="64">
        <f t="shared" si="15"/>
        <v>10</v>
      </c>
      <c r="D480" s="61" t="s">
        <v>267</v>
      </c>
      <c r="E480" s="61">
        <v>2100835434</v>
      </c>
      <c r="F480" s="61" t="s">
        <v>52</v>
      </c>
      <c r="G480" s="63" t="s">
        <v>103</v>
      </c>
      <c r="H480" s="61" t="s">
        <v>111</v>
      </c>
      <c r="I480" s="63" t="str">
        <f>IFERROR(VLOOKUP(F480,Mapping!$A$3:$C$51,2,FALSE),"")</f>
        <v>No. of OHL cutouts</v>
      </c>
      <c r="J480" s="63" t="str">
        <f>IFERROR(VLOOKUP(F480,Mapping!$A$3:$C$51,3,FALSE),"")</f>
        <v>FR</v>
      </c>
      <c r="K480" s="67" t="str">
        <f>IFERROR(VLOOKUP(F480,Mapping!$A$3:$D$51,4,FALSE),"")</f>
        <v>MANUAL</v>
      </c>
      <c r="L480" s="60"/>
      <c r="M480" s="69">
        <v>1</v>
      </c>
      <c r="N480" s="70">
        <v>44259</v>
      </c>
      <c r="O480" s="70">
        <v>44379</v>
      </c>
    </row>
    <row r="481" spans="1:15" ht="14.25" customHeight="1" x14ac:dyDescent="0.2">
      <c r="A481" s="62" t="s">
        <v>310</v>
      </c>
      <c r="B481" s="125" t="str">
        <f t="shared" si="14"/>
        <v>Mar</v>
      </c>
      <c r="C481" s="64">
        <f t="shared" si="15"/>
        <v>10</v>
      </c>
      <c r="D481" s="61" t="s">
        <v>267</v>
      </c>
      <c r="E481" s="61">
        <v>2100835434</v>
      </c>
      <c r="F481" s="61" t="s">
        <v>52</v>
      </c>
      <c r="G481" s="63" t="s">
        <v>104</v>
      </c>
      <c r="H481" s="61" t="s">
        <v>111</v>
      </c>
      <c r="I481" s="63" t="str">
        <f>IFERROR(VLOOKUP(F481,Mapping!$A$3:$C$51,2,FALSE),"")</f>
        <v>No. of OHL cutouts</v>
      </c>
      <c r="J481" s="63" t="str">
        <f>IFERROR(VLOOKUP(F481,Mapping!$A$3:$C$51,3,FALSE),"")</f>
        <v>FR</v>
      </c>
      <c r="K481" s="67" t="str">
        <f>IFERROR(VLOOKUP(F481,Mapping!$A$3:$D$51,4,FALSE),"")</f>
        <v>MANUAL</v>
      </c>
      <c r="L481" s="60"/>
      <c r="M481" s="69">
        <v>1</v>
      </c>
      <c r="N481" s="70">
        <v>44259</v>
      </c>
      <c r="O481" s="70">
        <v>44379</v>
      </c>
    </row>
    <row r="482" spans="1:15" ht="14.25" customHeight="1" x14ac:dyDescent="0.2">
      <c r="A482" s="62" t="s">
        <v>310</v>
      </c>
      <c r="B482" s="125" t="str">
        <f t="shared" si="14"/>
        <v>Mar</v>
      </c>
      <c r="C482" s="64">
        <f t="shared" si="15"/>
        <v>10</v>
      </c>
      <c r="D482" s="61" t="s">
        <v>268</v>
      </c>
      <c r="E482" s="61">
        <v>2100835434</v>
      </c>
      <c r="F482" s="61" t="s">
        <v>52</v>
      </c>
      <c r="G482" s="63" t="s">
        <v>103</v>
      </c>
      <c r="H482" s="61" t="s">
        <v>111</v>
      </c>
      <c r="I482" s="63" t="str">
        <f>IFERROR(VLOOKUP(F482,Mapping!$A$3:$C$51,2,FALSE),"")</f>
        <v>No. of OHL cutouts</v>
      </c>
      <c r="J482" s="63" t="str">
        <f>IFERROR(VLOOKUP(F482,Mapping!$A$3:$C$51,3,FALSE),"")</f>
        <v>FR</v>
      </c>
      <c r="K482" s="67" t="str">
        <f>IFERROR(VLOOKUP(F482,Mapping!$A$3:$D$51,4,FALSE),"")</f>
        <v>MANUAL</v>
      </c>
      <c r="L482" s="60"/>
      <c r="M482" s="69">
        <v>1</v>
      </c>
      <c r="N482" s="70">
        <v>44259</v>
      </c>
      <c r="O482" s="70">
        <v>44379</v>
      </c>
    </row>
    <row r="483" spans="1:15" ht="14.25" customHeight="1" x14ac:dyDescent="0.2">
      <c r="A483" s="62" t="s">
        <v>310</v>
      </c>
      <c r="B483" s="125" t="str">
        <f t="shared" si="14"/>
        <v>Mar</v>
      </c>
      <c r="C483" s="64">
        <f t="shared" si="15"/>
        <v>10</v>
      </c>
      <c r="D483" s="61" t="s">
        <v>268</v>
      </c>
      <c r="E483" s="61">
        <v>2100835434</v>
      </c>
      <c r="F483" s="61" t="s">
        <v>52</v>
      </c>
      <c r="G483" s="63" t="s">
        <v>104</v>
      </c>
      <c r="H483" s="61" t="s">
        <v>111</v>
      </c>
      <c r="I483" s="63" t="str">
        <f>IFERROR(VLOOKUP(F483,Mapping!$A$3:$C$51,2,FALSE),"")</f>
        <v>No. of OHL cutouts</v>
      </c>
      <c r="J483" s="63" t="str">
        <f>IFERROR(VLOOKUP(F483,Mapping!$A$3:$C$51,3,FALSE),"")</f>
        <v>FR</v>
      </c>
      <c r="K483" s="67" t="str">
        <f>IFERROR(VLOOKUP(F483,Mapping!$A$3:$D$51,4,FALSE),"")</f>
        <v>MANUAL</v>
      </c>
      <c r="L483" s="60"/>
      <c r="M483" s="69">
        <v>1</v>
      </c>
      <c r="N483" s="70">
        <v>44259</v>
      </c>
      <c r="O483" s="70">
        <v>44379</v>
      </c>
    </row>
    <row r="484" spans="1:15" ht="14.25" customHeight="1" x14ac:dyDescent="0.2">
      <c r="A484" s="62" t="s">
        <v>310</v>
      </c>
      <c r="B484" s="125" t="str">
        <f t="shared" si="14"/>
        <v>Mar</v>
      </c>
      <c r="C484" s="64">
        <f t="shared" si="15"/>
        <v>10</v>
      </c>
      <c r="D484" s="61" t="s">
        <v>269</v>
      </c>
      <c r="E484" s="61">
        <v>2100835757</v>
      </c>
      <c r="F484" s="61" t="s">
        <v>36</v>
      </c>
      <c r="G484" s="63" t="s">
        <v>103</v>
      </c>
      <c r="H484" s="61" t="s">
        <v>111</v>
      </c>
      <c r="I484" s="63" t="str">
        <f>IFERROR(VLOOKUP(F484,Mapping!$A$3:$C$51,2,FALSE),"")</f>
        <v>km of LV Cable</v>
      </c>
      <c r="J484" s="63" t="str">
        <f>IFERROR(VLOOKUP(F484,Mapping!$A$3:$C$51,3,FALSE),"")</f>
        <v>FR</v>
      </c>
      <c r="K484" s="67" t="str">
        <f>IFERROR(VLOOKUP(F484,Mapping!$A$3:$D$51,4,FALSE),"")</f>
        <v>IT</v>
      </c>
      <c r="L484" s="60"/>
      <c r="M484" s="69">
        <v>2.5000000000000001E-2</v>
      </c>
      <c r="N484" s="70">
        <v>44260</v>
      </c>
      <c r="O484" s="70">
        <v>44379</v>
      </c>
    </row>
    <row r="485" spans="1:15" ht="14.25" customHeight="1" x14ac:dyDescent="0.2">
      <c r="A485" s="62" t="s">
        <v>310</v>
      </c>
      <c r="B485" s="125" t="str">
        <f t="shared" si="14"/>
        <v>Mar</v>
      </c>
      <c r="C485" s="64">
        <f t="shared" si="15"/>
        <v>10</v>
      </c>
      <c r="D485" s="61" t="s">
        <v>269</v>
      </c>
      <c r="E485" s="61">
        <v>2100835757</v>
      </c>
      <c r="F485" s="61" t="s">
        <v>37</v>
      </c>
      <c r="G485" s="63" t="s">
        <v>104</v>
      </c>
      <c r="H485" s="61" t="s">
        <v>111</v>
      </c>
      <c r="I485" s="63" t="str">
        <f>IFERROR(VLOOKUP(F485,Mapping!$A$3:$C$51,2,FALSE),"")</f>
        <v>No. of LV Services</v>
      </c>
      <c r="J485" s="63" t="str">
        <f>IFERROR(VLOOKUP(F485,Mapping!$A$3:$C$51,3,FALSE),"")</f>
        <v>FR</v>
      </c>
      <c r="K485" s="67" t="str">
        <f>IFERROR(VLOOKUP(F485,Mapping!$A$3:$D$51,4,FALSE),"")</f>
        <v>MANUAL</v>
      </c>
      <c r="L485" s="60"/>
      <c r="M485" s="69">
        <v>1</v>
      </c>
      <c r="N485" s="70">
        <v>44260</v>
      </c>
      <c r="O485" s="70">
        <v>44379</v>
      </c>
    </row>
    <row r="486" spans="1:15" ht="14.25" customHeight="1" x14ac:dyDescent="0.2">
      <c r="A486" s="62" t="s">
        <v>310</v>
      </c>
      <c r="B486" s="125" t="str">
        <f t="shared" si="14"/>
        <v>Mar</v>
      </c>
      <c r="C486" s="64">
        <f t="shared" si="15"/>
        <v>10</v>
      </c>
      <c r="D486" s="61" t="s">
        <v>269</v>
      </c>
      <c r="E486" s="61">
        <v>2100835757</v>
      </c>
      <c r="F486" s="61" t="s">
        <v>39</v>
      </c>
      <c r="G486" s="63" t="s">
        <v>103</v>
      </c>
      <c r="H486" s="61" t="s">
        <v>111</v>
      </c>
      <c r="I486" s="63" t="str">
        <f>IFERROR(VLOOKUP(F486,Mapping!$A$3:$C$51,2,FALSE),"")</f>
        <v>No. of UG Cutouts</v>
      </c>
      <c r="J486" s="63" t="str">
        <f>IFERROR(VLOOKUP(F486,Mapping!$A$3:$C$51,3,FALSE),"")</f>
        <v>FR</v>
      </c>
      <c r="K486" s="67" t="str">
        <f>IFERROR(VLOOKUP(F486,Mapping!$A$3:$D$51,4,FALSE),"")</f>
        <v>MANUAL</v>
      </c>
      <c r="L486" s="60"/>
      <c r="M486" s="69">
        <v>1</v>
      </c>
      <c r="N486" s="70">
        <v>44260</v>
      </c>
      <c r="O486" s="70">
        <v>44379</v>
      </c>
    </row>
    <row r="487" spans="1:15" ht="14.25" customHeight="1" x14ac:dyDescent="0.2">
      <c r="A487" s="62" t="s">
        <v>310</v>
      </c>
      <c r="B487" s="125" t="str">
        <f t="shared" si="14"/>
        <v>Mar</v>
      </c>
      <c r="C487" s="64">
        <f t="shared" si="15"/>
        <v>10</v>
      </c>
      <c r="D487" s="61" t="s">
        <v>269</v>
      </c>
      <c r="E487" s="61">
        <v>2100835757</v>
      </c>
      <c r="F487" s="61" t="s">
        <v>52</v>
      </c>
      <c r="G487" s="63" t="s">
        <v>104</v>
      </c>
      <c r="H487" s="61" t="s">
        <v>111</v>
      </c>
      <c r="I487" s="63" t="str">
        <f>IFERROR(VLOOKUP(F487,Mapping!$A$3:$C$51,2,FALSE),"")</f>
        <v>No. of OHL cutouts</v>
      </c>
      <c r="J487" s="63" t="str">
        <f>IFERROR(VLOOKUP(F487,Mapping!$A$3:$C$51,3,FALSE),"")</f>
        <v>FR</v>
      </c>
      <c r="K487" s="67" t="str">
        <f>IFERROR(VLOOKUP(F487,Mapping!$A$3:$D$51,4,FALSE),"")</f>
        <v>MANUAL</v>
      </c>
      <c r="L487" s="60"/>
      <c r="M487" s="69">
        <v>1</v>
      </c>
      <c r="N487" s="70">
        <v>44260</v>
      </c>
      <c r="O487" s="70">
        <v>44379</v>
      </c>
    </row>
    <row r="488" spans="1:15" ht="14.25" customHeight="1" x14ac:dyDescent="0.2">
      <c r="A488" s="62" t="s">
        <v>310</v>
      </c>
      <c r="B488" s="125" t="str">
        <f t="shared" si="14"/>
        <v>Mar</v>
      </c>
      <c r="C488" s="64">
        <f t="shared" si="15"/>
        <v>13</v>
      </c>
      <c r="D488" s="61" t="s">
        <v>270</v>
      </c>
      <c r="E488" s="61">
        <v>2100835757</v>
      </c>
      <c r="F488" s="61" t="s">
        <v>37</v>
      </c>
      <c r="G488" s="63" t="s">
        <v>104</v>
      </c>
      <c r="H488" s="61" t="s">
        <v>111</v>
      </c>
      <c r="I488" s="63" t="str">
        <f>IFERROR(VLOOKUP(F488,Mapping!$A$3:$C$51,2,FALSE),"")</f>
        <v>No. of LV Services</v>
      </c>
      <c r="J488" s="63" t="str">
        <f>IFERROR(VLOOKUP(F488,Mapping!$A$3:$C$51,3,FALSE),"")</f>
        <v>FR</v>
      </c>
      <c r="K488" s="67" t="str">
        <f>IFERROR(VLOOKUP(F488,Mapping!$A$3:$D$51,4,FALSE),"")</f>
        <v>MANUAL</v>
      </c>
      <c r="L488" s="60"/>
      <c r="M488" s="69">
        <v>1</v>
      </c>
      <c r="N488" s="70">
        <v>44280</v>
      </c>
      <c r="O488" s="71">
        <v>44292</v>
      </c>
    </row>
    <row r="489" spans="1:15" ht="14.25" customHeight="1" x14ac:dyDescent="0.2">
      <c r="A489" s="62" t="s">
        <v>310</v>
      </c>
      <c r="B489" s="125" t="str">
        <f t="shared" si="14"/>
        <v>Mar</v>
      </c>
      <c r="C489" s="64">
        <f t="shared" si="15"/>
        <v>13</v>
      </c>
      <c r="D489" s="61" t="s">
        <v>270</v>
      </c>
      <c r="E489" s="61">
        <v>2100835757</v>
      </c>
      <c r="F489" s="61" t="s">
        <v>36</v>
      </c>
      <c r="G489" s="63" t="s">
        <v>103</v>
      </c>
      <c r="H489" s="61" t="s">
        <v>111</v>
      </c>
      <c r="I489" s="63" t="str">
        <f>IFERROR(VLOOKUP(F489,Mapping!$A$3:$C$51,2,FALSE),"")</f>
        <v>km of LV Cable</v>
      </c>
      <c r="J489" s="63" t="str">
        <f>IFERROR(VLOOKUP(F489,Mapping!$A$3:$C$51,3,FALSE),"")</f>
        <v>FR</v>
      </c>
      <c r="K489" s="67" t="str">
        <f>IFERROR(VLOOKUP(F489,Mapping!$A$3:$D$51,4,FALSE),"")</f>
        <v>IT</v>
      </c>
      <c r="L489" s="60"/>
      <c r="M489" s="69">
        <v>0.02</v>
      </c>
      <c r="N489" s="70">
        <v>44280</v>
      </c>
      <c r="O489" s="71">
        <v>44292</v>
      </c>
    </row>
    <row r="490" spans="1:15" ht="14.25" customHeight="1" x14ac:dyDescent="0.2">
      <c r="A490" s="62" t="s">
        <v>310</v>
      </c>
      <c r="B490" s="125" t="str">
        <f t="shared" si="14"/>
        <v>Mar</v>
      </c>
      <c r="C490" s="64">
        <f t="shared" si="15"/>
        <v>13</v>
      </c>
      <c r="D490" s="61" t="s">
        <v>271</v>
      </c>
      <c r="E490" s="61">
        <v>2100835757</v>
      </c>
      <c r="F490" s="61" t="s">
        <v>39</v>
      </c>
      <c r="G490" s="63" t="s">
        <v>103</v>
      </c>
      <c r="H490" s="61" t="s">
        <v>111</v>
      </c>
      <c r="I490" s="63" t="str">
        <f>IFERROR(VLOOKUP(F490,Mapping!$A$3:$C$51,2,FALSE),"")</f>
        <v>No. of UG Cutouts</v>
      </c>
      <c r="J490" s="63" t="str">
        <f>IFERROR(VLOOKUP(F490,Mapping!$A$3:$C$51,3,FALSE),"")</f>
        <v>FR</v>
      </c>
      <c r="K490" s="67" t="str">
        <f>IFERROR(VLOOKUP(F490,Mapping!$A$3:$D$51,4,FALSE),"")</f>
        <v>MANUAL</v>
      </c>
      <c r="L490" s="60"/>
      <c r="M490" s="69">
        <v>1</v>
      </c>
      <c r="N490" s="70">
        <v>44281</v>
      </c>
      <c r="O490" s="70">
        <v>44379</v>
      </c>
    </row>
    <row r="491" spans="1:15" ht="14.25" customHeight="1" x14ac:dyDescent="0.2">
      <c r="A491" s="62" t="s">
        <v>310</v>
      </c>
      <c r="B491" s="125" t="str">
        <f t="shared" si="14"/>
        <v>Mar</v>
      </c>
      <c r="C491" s="64">
        <f t="shared" si="15"/>
        <v>13</v>
      </c>
      <c r="D491" s="61" t="s">
        <v>271</v>
      </c>
      <c r="E491" s="61">
        <v>2100835757</v>
      </c>
      <c r="F491" s="61" t="s">
        <v>39</v>
      </c>
      <c r="G491" s="63" t="s">
        <v>104</v>
      </c>
      <c r="H491" s="61" t="s">
        <v>111</v>
      </c>
      <c r="I491" s="63" t="str">
        <f>IFERROR(VLOOKUP(F491,Mapping!$A$3:$C$51,2,FALSE),"")</f>
        <v>No. of UG Cutouts</v>
      </c>
      <c r="J491" s="63" t="str">
        <f>IFERROR(VLOOKUP(F491,Mapping!$A$3:$C$51,3,FALSE),"")</f>
        <v>FR</v>
      </c>
      <c r="K491" s="67" t="str">
        <f>IFERROR(VLOOKUP(F491,Mapping!$A$3:$D$51,4,FALSE),"")</f>
        <v>MANUAL</v>
      </c>
      <c r="L491" s="60"/>
      <c r="M491" s="69">
        <v>1</v>
      </c>
      <c r="N491" s="70">
        <v>44281</v>
      </c>
      <c r="O491" s="70">
        <v>44379</v>
      </c>
    </row>
    <row r="492" spans="1:15" ht="14.25" customHeight="1" x14ac:dyDescent="0.2">
      <c r="A492" s="62" t="s">
        <v>310</v>
      </c>
      <c r="B492" s="125" t="str">
        <f t="shared" si="14"/>
        <v>Mar</v>
      </c>
      <c r="C492" s="64">
        <f t="shared" si="15"/>
        <v>13</v>
      </c>
      <c r="D492" s="61" t="s">
        <v>272</v>
      </c>
      <c r="E492" s="61">
        <v>2100835757</v>
      </c>
      <c r="F492" s="61" t="s">
        <v>39</v>
      </c>
      <c r="G492" s="63" t="s">
        <v>103</v>
      </c>
      <c r="H492" s="61" t="s">
        <v>111</v>
      </c>
      <c r="I492" s="63" t="str">
        <f>IFERROR(VLOOKUP(F492,Mapping!$A$3:$C$51,2,FALSE),"")</f>
        <v>No. of UG Cutouts</v>
      </c>
      <c r="J492" s="63" t="str">
        <f>IFERROR(VLOOKUP(F492,Mapping!$A$3:$C$51,3,FALSE),"")</f>
        <v>FR</v>
      </c>
      <c r="K492" s="67" t="str">
        <f>IFERROR(VLOOKUP(F492,Mapping!$A$3:$D$51,4,FALSE),"")</f>
        <v>MANUAL</v>
      </c>
      <c r="L492" s="60"/>
      <c r="M492" s="69">
        <v>1</v>
      </c>
      <c r="N492" s="70">
        <v>44281</v>
      </c>
      <c r="O492" s="70">
        <v>44379</v>
      </c>
    </row>
    <row r="493" spans="1:15" ht="14.25" customHeight="1" x14ac:dyDescent="0.2">
      <c r="A493" s="62" t="s">
        <v>310</v>
      </c>
      <c r="B493" s="125" t="str">
        <f t="shared" si="14"/>
        <v>Mar</v>
      </c>
      <c r="C493" s="64">
        <f t="shared" si="15"/>
        <v>13</v>
      </c>
      <c r="D493" s="61" t="s">
        <v>272</v>
      </c>
      <c r="E493" s="61">
        <v>2100835757</v>
      </c>
      <c r="F493" s="61" t="s">
        <v>39</v>
      </c>
      <c r="G493" s="63" t="s">
        <v>104</v>
      </c>
      <c r="H493" s="61" t="s">
        <v>111</v>
      </c>
      <c r="I493" s="63" t="str">
        <f>IFERROR(VLOOKUP(F493,Mapping!$A$3:$C$51,2,FALSE),"")</f>
        <v>No. of UG Cutouts</v>
      </c>
      <c r="J493" s="63" t="str">
        <f>IFERROR(VLOOKUP(F493,Mapping!$A$3:$C$51,3,FALSE),"")</f>
        <v>FR</v>
      </c>
      <c r="K493" s="67" t="str">
        <f>IFERROR(VLOOKUP(F493,Mapping!$A$3:$D$51,4,FALSE),"")</f>
        <v>MANUAL</v>
      </c>
      <c r="L493" s="60"/>
      <c r="M493" s="69">
        <v>1</v>
      </c>
      <c r="N493" s="70">
        <v>44281</v>
      </c>
      <c r="O493" s="70">
        <v>44379</v>
      </c>
    </row>
    <row r="494" spans="1:15" ht="14.25" customHeight="1" x14ac:dyDescent="0.2">
      <c r="A494" s="62" t="s">
        <v>310</v>
      </c>
      <c r="B494" s="125" t="str">
        <f t="shared" si="14"/>
        <v>Apr</v>
      </c>
      <c r="C494" s="64">
        <f t="shared" si="15"/>
        <v>15</v>
      </c>
      <c r="D494" s="61" t="s">
        <v>273</v>
      </c>
      <c r="E494" s="61">
        <v>2100835434</v>
      </c>
      <c r="F494" s="61" t="s">
        <v>23</v>
      </c>
      <c r="G494" s="63" t="s">
        <v>103</v>
      </c>
      <c r="H494" s="61" t="s">
        <v>111</v>
      </c>
      <c r="I494" s="63" t="str">
        <f>IFERROR(VLOOKUP(F494,Mapping!$A$3:$C$51,2,FALSE),"")</f>
        <v>No. of 11kV Poles</v>
      </c>
      <c r="J494" s="63" t="str">
        <f>IFERROR(VLOOKUP(F494,Mapping!$A$3:$C$51,3,FALSE),"")</f>
        <v>HI</v>
      </c>
      <c r="K494" s="67" t="str">
        <f>IFERROR(VLOOKUP(F494,Mapping!$A$3:$D$51,4,FALSE),"")</f>
        <v>IT</v>
      </c>
      <c r="L494" s="60"/>
      <c r="M494" s="69">
        <v>1</v>
      </c>
      <c r="N494" s="70">
        <v>44294</v>
      </c>
      <c r="O494" s="70">
        <v>44379</v>
      </c>
    </row>
    <row r="495" spans="1:15" ht="14.25" customHeight="1" x14ac:dyDescent="0.2">
      <c r="A495" s="62" t="s">
        <v>310</v>
      </c>
      <c r="B495" s="125" t="str">
        <f t="shared" si="14"/>
        <v>Apr</v>
      </c>
      <c r="C495" s="64">
        <f t="shared" si="15"/>
        <v>15</v>
      </c>
      <c r="D495" s="61" t="s">
        <v>273</v>
      </c>
      <c r="E495" s="61">
        <v>2100835434</v>
      </c>
      <c r="F495" s="61" t="s">
        <v>23</v>
      </c>
      <c r="G495" s="63" t="s">
        <v>104</v>
      </c>
      <c r="H495" s="61" t="s">
        <v>111</v>
      </c>
      <c r="I495" s="63" t="str">
        <f>IFERROR(VLOOKUP(F495,Mapping!$A$3:$C$51,2,FALSE),"")</f>
        <v>No. of 11kV Poles</v>
      </c>
      <c r="J495" s="63" t="str">
        <f>IFERROR(VLOOKUP(F495,Mapping!$A$3:$C$51,3,FALSE),"")</f>
        <v>HI</v>
      </c>
      <c r="K495" s="67" t="str">
        <f>IFERROR(VLOOKUP(F495,Mapping!$A$3:$D$51,4,FALSE),"")</f>
        <v>IT</v>
      </c>
      <c r="L495" s="60"/>
      <c r="M495" s="69">
        <v>1</v>
      </c>
      <c r="N495" s="70">
        <v>44294</v>
      </c>
      <c r="O495" s="70">
        <v>44379</v>
      </c>
    </row>
    <row r="496" spans="1:15" ht="14.25" customHeight="1" x14ac:dyDescent="0.2">
      <c r="A496" s="62" t="s">
        <v>310</v>
      </c>
      <c r="B496" s="125" t="str">
        <f t="shared" si="14"/>
        <v>Apr</v>
      </c>
      <c r="C496" s="64">
        <f t="shared" si="15"/>
        <v>16</v>
      </c>
      <c r="D496" s="61" t="s">
        <v>274</v>
      </c>
      <c r="E496" s="61">
        <v>2100835757</v>
      </c>
      <c r="F496" s="61" t="s">
        <v>25</v>
      </c>
      <c r="G496" s="63" t="s">
        <v>103</v>
      </c>
      <c r="H496" s="61" t="s">
        <v>111</v>
      </c>
      <c r="I496" s="63" t="str">
        <f>IFERROR(VLOOKUP(F496,Mapping!$A$3:$C$51,2,FALSE),"")</f>
        <v>No. of LV Poles</v>
      </c>
      <c r="J496" s="63" t="str">
        <f>IFERROR(VLOOKUP(F496,Mapping!$A$3:$C$51,3,FALSE),"")</f>
        <v>HI</v>
      </c>
      <c r="K496" s="67" t="str">
        <f>IFERROR(VLOOKUP(F496,Mapping!$A$3:$D$51,4,FALSE),"")</f>
        <v>IT</v>
      </c>
      <c r="L496" s="60"/>
      <c r="M496" s="69">
        <v>3</v>
      </c>
      <c r="N496" s="70">
        <v>44300</v>
      </c>
      <c r="O496" s="70">
        <v>44379</v>
      </c>
    </row>
    <row r="497" spans="1:15" ht="14.25" customHeight="1" x14ac:dyDescent="0.2">
      <c r="A497" s="62" t="s">
        <v>310</v>
      </c>
      <c r="B497" s="125" t="str">
        <f t="shared" si="14"/>
        <v>Apr</v>
      </c>
      <c r="C497" s="64">
        <f t="shared" si="15"/>
        <v>16</v>
      </c>
      <c r="D497" s="61" t="s">
        <v>274</v>
      </c>
      <c r="E497" s="61">
        <v>2100835757</v>
      </c>
      <c r="F497" s="61" t="s">
        <v>25</v>
      </c>
      <c r="G497" s="63" t="s">
        <v>104</v>
      </c>
      <c r="H497" s="61" t="s">
        <v>111</v>
      </c>
      <c r="I497" s="63" t="str">
        <f>IFERROR(VLOOKUP(F497,Mapping!$A$3:$C$51,2,FALSE),"")</f>
        <v>No. of LV Poles</v>
      </c>
      <c r="J497" s="63" t="str">
        <f>IFERROR(VLOOKUP(F497,Mapping!$A$3:$C$51,3,FALSE),"")</f>
        <v>HI</v>
      </c>
      <c r="K497" s="67" t="str">
        <f>IFERROR(VLOOKUP(F497,Mapping!$A$3:$D$51,4,FALSE),"")</f>
        <v>IT</v>
      </c>
      <c r="L497" s="60"/>
      <c r="M497" s="69">
        <v>3</v>
      </c>
      <c r="N497" s="70">
        <v>44300</v>
      </c>
      <c r="O497" s="70">
        <v>44379</v>
      </c>
    </row>
    <row r="498" spans="1:15" ht="14.25" customHeight="1" x14ac:dyDescent="0.2">
      <c r="A498" s="62" t="s">
        <v>310</v>
      </c>
      <c r="B498" s="125" t="str">
        <f t="shared" si="14"/>
        <v>Apr</v>
      </c>
      <c r="C498" s="64">
        <f t="shared" si="15"/>
        <v>16</v>
      </c>
      <c r="D498" s="61" t="s">
        <v>274</v>
      </c>
      <c r="E498" s="61">
        <v>2100835757</v>
      </c>
      <c r="F498" s="61" t="s">
        <v>31</v>
      </c>
      <c r="G498" s="63" t="s">
        <v>103</v>
      </c>
      <c r="H498" s="61" t="s">
        <v>111</v>
      </c>
      <c r="I498" s="63" t="str">
        <f>IFERROR(VLOOKUP(F498,Mapping!$A$3:$C$51,2,FALSE),"")</f>
        <v>km of LV Cable</v>
      </c>
      <c r="J498" s="63" t="str">
        <f>IFERROR(VLOOKUP(F498,Mapping!$A$3:$C$51,3,FALSE),"")</f>
        <v>FR</v>
      </c>
      <c r="K498" s="67" t="str">
        <f>IFERROR(VLOOKUP(F498,Mapping!$A$3:$D$51,4,FALSE),"")</f>
        <v>IT</v>
      </c>
      <c r="L498" s="60"/>
      <c r="M498" s="69">
        <v>0.21</v>
      </c>
      <c r="N498" s="70">
        <v>44300</v>
      </c>
      <c r="O498" s="70">
        <v>44379</v>
      </c>
    </row>
    <row r="499" spans="1:15" ht="14.25" customHeight="1" x14ac:dyDescent="0.2">
      <c r="A499" s="62" t="s">
        <v>310</v>
      </c>
      <c r="B499" s="125" t="str">
        <f t="shared" si="14"/>
        <v>Apr</v>
      </c>
      <c r="C499" s="64">
        <f t="shared" si="15"/>
        <v>16</v>
      </c>
      <c r="D499" s="61" t="s">
        <v>274</v>
      </c>
      <c r="E499" s="61">
        <v>2100835757</v>
      </c>
      <c r="F499" s="61" t="s">
        <v>31</v>
      </c>
      <c r="G499" s="63" t="s">
        <v>104</v>
      </c>
      <c r="H499" s="61" t="s">
        <v>111</v>
      </c>
      <c r="I499" s="63" t="str">
        <f>IFERROR(VLOOKUP(F499,Mapping!$A$3:$C$51,2,FALSE),"")</f>
        <v>km of LV Cable</v>
      </c>
      <c r="J499" s="63" t="str">
        <f>IFERROR(VLOOKUP(F499,Mapping!$A$3:$C$51,3,FALSE),"")</f>
        <v>FR</v>
      </c>
      <c r="K499" s="67" t="str">
        <f>IFERROR(VLOOKUP(F499,Mapping!$A$3:$D$51,4,FALSE),"")</f>
        <v>IT</v>
      </c>
      <c r="L499" s="60"/>
      <c r="M499" s="69">
        <v>0.21</v>
      </c>
      <c r="N499" s="70">
        <v>44300</v>
      </c>
      <c r="O499" s="70">
        <v>44379</v>
      </c>
    </row>
    <row r="500" spans="1:15" ht="14.25" customHeight="1" x14ac:dyDescent="0.2">
      <c r="A500" s="62" t="s">
        <v>310</v>
      </c>
      <c r="B500" s="125" t="str">
        <f t="shared" si="14"/>
        <v>Apr</v>
      </c>
      <c r="C500" s="64">
        <f t="shared" si="15"/>
        <v>16</v>
      </c>
      <c r="D500" s="61" t="s">
        <v>275</v>
      </c>
      <c r="E500" s="61">
        <v>2100835434</v>
      </c>
      <c r="F500" s="61" t="s">
        <v>31</v>
      </c>
      <c r="G500" s="63" t="s">
        <v>103</v>
      </c>
      <c r="H500" s="61" t="s">
        <v>111</v>
      </c>
      <c r="I500" s="63" t="str">
        <f>IFERROR(VLOOKUP(F500,Mapping!$A$3:$C$51,2,FALSE),"")</f>
        <v>km of LV Cable</v>
      </c>
      <c r="J500" s="63" t="str">
        <f>IFERROR(VLOOKUP(F500,Mapping!$A$3:$C$51,3,FALSE),"")</f>
        <v>FR</v>
      </c>
      <c r="K500" s="67" t="str">
        <f>IFERROR(VLOOKUP(F500,Mapping!$A$3:$D$51,4,FALSE),"")</f>
        <v>IT</v>
      </c>
      <c r="L500" s="60"/>
      <c r="M500" s="69">
        <v>2.5999999999999999E-2</v>
      </c>
      <c r="N500" s="70">
        <v>44302</v>
      </c>
      <c r="O500" s="70">
        <v>44379</v>
      </c>
    </row>
    <row r="501" spans="1:15" ht="14.25" customHeight="1" x14ac:dyDescent="0.2">
      <c r="A501" s="62" t="s">
        <v>310</v>
      </c>
      <c r="B501" s="125" t="str">
        <f t="shared" si="14"/>
        <v>Apr</v>
      </c>
      <c r="C501" s="64">
        <f t="shared" si="15"/>
        <v>16</v>
      </c>
      <c r="D501" s="61" t="s">
        <v>275</v>
      </c>
      <c r="E501" s="61">
        <v>2100835434</v>
      </c>
      <c r="F501" s="61" t="s">
        <v>31</v>
      </c>
      <c r="G501" s="63" t="s">
        <v>104</v>
      </c>
      <c r="H501" s="61" t="s">
        <v>111</v>
      </c>
      <c r="I501" s="63" t="str">
        <f>IFERROR(VLOOKUP(F501,Mapping!$A$3:$C$51,2,FALSE),"")</f>
        <v>km of LV Cable</v>
      </c>
      <c r="J501" s="63" t="str">
        <f>IFERROR(VLOOKUP(F501,Mapping!$A$3:$C$51,3,FALSE),"")</f>
        <v>FR</v>
      </c>
      <c r="K501" s="67" t="str">
        <f>IFERROR(VLOOKUP(F501,Mapping!$A$3:$D$51,4,FALSE),"")</f>
        <v>IT</v>
      </c>
      <c r="L501" s="60"/>
      <c r="M501" s="69">
        <v>2.5999999999999999E-2</v>
      </c>
      <c r="N501" s="70">
        <v>44302</v>
      </c>
      <c r="O501" s="70">
        <v>44379</v>
      </c>
    </row>
    <row r="502" spans="1:15" ht="14.25" customHeight="1" x14ac:dyDescent="0.2">
      <c r="A502" s="62" t="s">
        <v>310</v>
      </c>
      <c r="B502" s="125" t="str">
        <f t="shared" si="14"/>
        <v>Apr</v>
      </c>
      <c r="C502" s="64">
        <f t="shared" si="15"/>
        <v>16</v>
      </c>
      <c r="D502" s="61" t="s">
        <v>275</v>
      </c>
      <c r="E502" s="61">
        <v>2100835434</v>
      </c>
      <c r="F502" s="61" t="s">
        <v>52</v>
      </c>
      <c r="G502" s="63" t="s">
        <v>103</v>
      </c>
      <c r="H502" s="61" t="s">
        <v>111</v>
      </c>
      <c r="I502" s="63" t="str">
        <f>IFERROR(VLOOKUP(F502,Mapping!$A$3:$C$51,2,FALSE),"")</f>
        <v>No. of OHL cutouts</v>
      </c>
      <c r="J502" s="63" t="str">
        <f>IFERROR(VLOOKUP(F502,Mapping!$A$3:$C$51,3,FALSE),"")</f>
        <v>FR</v>
      </c>
      <c r="K502" s="67" t="str">
        <f>IFERROR(VLOOKUP(F502,Mapping!$A$3:$D$51,4,FALSE),"")</f>
        <v>MANUAL</v>
      </c>
      <c r="L502" s="60"/>
      <c r="M502" s="69">
        <v>1</v>
      </c>
      <c r="N502" s="70">
        <v>44302</v>
      </c>
      <c r="O502" s="70">
        <v>44379</v>
      </c>
    </row>
    <row r="503" spans="1:15" ht="14.25" customHeight="1" x14ac:dyDescent="0.2">
      <c r="A503" s="62" t="s">
        <v>310</v>
      </c>
      <c r="B503" s="125" t="str">
        <f t="shared" si="14"/>
        <v>Apr</v>
      </c>
      <c r="C503" s="64">
        <f t="shared" si="15"/>
        <v>16</v>
      </c>
      <c r="D503" s="61" t="s">
        <v>275</v>
      </c>
      <c r="E503" s="61">
        <v>2100835434</v>
      </c>
      <c r="F503" s="61" t="s">
        <v>52</v>
      </c>
      <c r="G503" s="63" t="s">
        <v>104</v>
      </c>
      <c r="H503" s="61" t="s">
        <v>111</v>
      </c>
      <c r="I503" s="63" t="str">
        <f>IFERROR(VLOOKUP(F503,Mapping!$A$3:$C$51,2,FALSE),"")</f>
        <v>No. of OHL cutouts</v>
      </c>
      <c r="J503" s="63" t="str">
        <f>IFERROR(VLOOKUP(F503,Mapping!$A$3:$C$51,3,FALSE),"")</f>
        <v>FR</v>
      </c>
      <c r="K503" s="67" t="str">
        <f>IFERROR(VLOOKUP(F503,Mapping!$A$3:$D$51,4,FALSE),"")</f>
        <v>MANUAL</v>
      </c>
      <c r="L503" s="60"/>
      <c r="M503" s="69">
        <v>1</v>
      </c>
      <c r="N503" s="70">
        <v>44302</v>
      </c>
      <c r="O503" s="70">
        <v>44379</v>
      </c>
    </row>
    <row r="504" spans="1:15" ht="14.25" customHeight="1" x14ac:dyDescent="0.2">
      <c r="A504" s="62" t="s">
        <v>310</v>
      </c>
      <c r="B504" s="125" t="str">
        <f t="shared" si="14"/>
        <v>Apr</v>
      </c>
      <c r="C504" s="64">
        <f t="shared" si="15"/>
        <v>17</v>
      </c>
      <c r="D504" s="61" t="s">
        <v>276</v>
      </c>
      <c r="E504" s="61">
        <v>2100854604</v>
      </c>
      <c r="F504" s="61" t="s">
        <v>36</v>
      </c>
      <c r="G504" s="63" t="s">
        <v>103</v>
      </c>
      <c r="H504" s="61" t="s">
        <v>111</v>
      </c>
      <c r="I504" s="63" t="str">
        <f>IFERROR(VLOOKUP(F504,Mapping!$A$3:$C$51,2,FALSE),"")</f>
        <v>km of LV Cable</v>
      </c>
      <c r="J504" s="63" t="str">
        <f>IFERROR(VLOOKUP(F504,Mapping!$A$3:$C$51,3,FALSE),"")</f>
        <v>FR</v>
      </c>
      <c r="K504" s="67" t="str">
        <f>IFERROR(VLOOKUP(F504,Mapping!$A$3:$D$51,4,FALSE),"")</f>
        <v>IT</v>
      </c>
      <c r="L504" s="60"/>
      <c r="M504" s="69">
        <v>0.02</v>
      </c>
      <c r="N504" s="70">
        <v>44306</v>
      </c>
      <c r="O504" s="70">
        <v>44306</v>
      </c>
    </row>
    <row r="505" spans="1:15" ht="14.25" customHeight="1" x14ac:dyDescent="0.2">
      <c r="A505" s="62" t="s">
        <v>310</v>
      </c>
      <c r="B505" s="125" t="str">
        <f t="shared" si="14"/>
        <v>Apr</v>
      </c>
      <c r="C505" s="64">
        <f t="shared" si="15"/>
        <v>17</v>
      </c>
      <c r="D505" s="61" t="s">
        <v>276</v>
      </c>
      <c r="E505" s="61">
        <v>2100854604</v>
      </c>
      <c r="F505" s="61" t="s">
        <v>37</v>
      </c>
      <c r="G505" s="63" t="s">
        <v>104</v>
      </c>
      <c r="H505" s="61" t="s">
        <v>111</v>
      </c>
      <c r="I505" s="63" t="str">
        <f>IFERROR(VLOOKUP(F505,Mapping!$A$3:$C$51,2,FALSE),"")</f>
        <v>No. of LV Services</v>
      </c>
      <c r="J505" s="63" t="str">
        <f>IFERROR(VLOOKUP(F505,Mapping!$A$3:$C$51,3,FALSE),"")</f>
        <v>FR</v>
      </c>
      <c r="K505" s="67" t="str">
        <f>IFERROR(VLOOKUP(F505,Mapping!$A$3:$D$51,4,FALSE),"")</f>
        <v>MANUAL</v>
      </c>
      <c r="L505" s="60"/>
      <c r="M505" s="69">
        <v>1</v>
      </c>
      <c r="N505" s="70">
        <v>44306</v>
      </c>
      <c r="O505" s="70">
        <v>44306</v>
      </c>
    </row>
    <row r="506" spans="1:15" ht="14.25" customHeight="1" x14ac:dyDescent="0.2">
      <c r="A506" s="62" t="s">
        <v>310</v>
      </c>
      <c r="B506" s="125" t="str">
        <f t="shared" si="14"/>
        <v>Apr</v>
      </c>
      <c r="C506" s="64">
        <f t="shared" si="15"/>
        <v>17</v>
      </c>
      <c r="D506" s="61" t="s">
        <v>277</v>
      </c>
      <c r="E506" s="61">
        <v>2100853973</v>
      </c>
      <c r="F506" s="61" t="s">
        <v>37</v>
      </c>
      <c r="G506" s="63" t="s">
        <v>103</v>
      </c>
      <c r="H506" s="61" t="s">
        <v>111</v>
      </c>
      <c r="I506" s="63" t="str">
        <f>IFERROR(VLOOKUP(F506,Mapping!$A$3:$C$51,2,FALSE),"")</f>
        <v>No. of LV Services</v>
      </c>
      <c r="J506" s="63" t="str">
        <f>IFERROR(VLOOKUP(F506,Mapping!$A$3:$C$51,3,FALSE),"")</f>
        <v>FR</v>
      </c>
      <c r="K506" s="67" t="str">
        <f>IFERROR(VLOOKUP(F506,Mapping!$A$3:$D$51,4,FALSE),"")</f>
        <v>MANUAL</v>
      </c>
      <c r="L506" s="60"/>
      <c r="M506" s="69">
        <v>1</v>
      </c>
      <c r="N506" s="70">
        <v>44307</v>
      </c>
      <c r="O506" s="71">
        <v>44382</v>
      </c>
    </row>
    <row r="507" spans="1:15" ht="14.25" customHeight="1" x14ac:dyDescent="0.2">
      <c r="A507" s="62" t="s">
        <v>310</v>
      </c>
      <c r="B507" s="125" t="str">
        <f t="shared" si="14"/>
        <v>Apr</v>
      </c>
      <c r="C507" s="64">
        <f t="shared" si="15"/>
        <v>17</v>
      </c>
      <c r="D507" s="61" t="s">
        <v>277</v>
      </c>
      <c r="E507" s="61">
        <v>2100853973</v>
      </c>
      <c r="F507" s="61" t="s">
        <v>37</v>
      </c>
      <c r="G507" s="63" t="s">
        <v>104</v>
      </c>
      <c r="H507" s="61" t="s">
        <v>111</v>
      </c>
      <c r="I507" s="63" t="str">
        <f>IFERROR(VLOOKUP(F507,Mapping!$A$3:$C$51,2,FALSE),"")</f>
        <v>No. of LV Services</v>
      </c>
      <c r="J507" s="63" t="str">
        <f>IFERROR(VLOOKUP(F507,Mapping!$A$3:$C$51,3,FALSE),"")</f>
        <v>FR</v>
      </c>
      <c r="K507" s="67" t="str">
        <f>IFERROR(VLOOKUP(F507,Mapping!$A$3:$D$51,4,FALSE),"")</f>
        <v>MANUAL</v>
      </c>
      <c r="L507" s="60"/>
      <c r="M507" s="69">
        <v>1</v>
      </c>
      <c r="N507" s="70">
        <v>44307</v>
      </c>
      <c r="O507" s="71">
        <v>44382</v>
      </c>
    </row>
    <row r="508" spans="1:15" ht="14.25" customHeight="1" x14ac:dyDescent="0.2">
      <c r="A508" s="62" t="s">
        <v>310</v>
      </c>
      <c r="B508" s="125" t="str">
        <f t="shared" si="14"/>
        <v>Apr</v>
      </c>
      <c r="C508" s="64">
        <f t="shared" si="15"/>
        <v>17</v>
      </c>
      <c r="D508" s="61" t="s">
        <v>277</v>
      </c>
      <c r="E508" s="61">
        <v>2100853973</v>
      </c>
      <c r="F508" s="61" t="s">
        <v>52</v>
      </c>
      <c r="G508" s="63" t="s">
        <v>103</v>
      </c>
      <c r="H508" s="61" t="s">
        <v>111</v>
      </c>
      <c r="I508" s="63" t="str">
        <f>IFERROR(VLOOKUP(F508,Mapping!$A$3:$C$51,2,FALSE),"")</f>
        <v>No. of OHL cutouts</v>
      </c>
      <c r="J508" s="63" t="str">
        <f>IFERROR(VLOOKUP(F508,Mapping!$A$3:$C$51,3,FALSE),"")</f>
        <v>FR</v>
      </c>
      <c r="K508" s="67" t="str">
        <f>IFERROR(VLOOKUP(F508,Mapping!$A$3:$D$51,4,FALSE),"")</f>
        <v>MANUAL</v>
      </c>
      <c r="L508" s="60"/>
      <c r="M508" s="69">
        <v>1</v>
      </c>
      <c r="N508" s="70">
        <v>44307</v>
      </c>
      <c r="O508" s="71">
        <v>44382</v>
      </c>
    </row>
    <row r="509" spans="1:15" ht="14.25" customHeight="1" x14ac:dyDescent="0.2">
      <c r="A509" s="62" t="s">
        <v>310</v>
      </c>
      <c r="B509" s="125" t="str">
        <f t="shared" si="14"/>
        <v>Apr</v>
      </c>
      <c r="C509" s="64">
        <f t="shared" si="15"/>
        <v>17</v>
      </c>
      <c r="D509" s="61" t="s">
        <v>277</v>
      </c>
      <c r="E509" s="61">
        <v>2100853973</v>
      </c>
      <c r="F509" s="61" t="s">
        <v>52</v>
      </c>
      <c r="G509" s="63" t="s">
        <v>104</v>
      </c>
      <c r="H509" s="61" t="s">
        <v>111</v>
      </c>
      <c r="I509" s="63" t="str">
        <f>IFERROR(VLOOKUP(F509,Mapping!$A$3:$C$51,2,FALSE),"")</f>
        <v>No. of OHL cutouts</v>
      </c>
      <c r="J509" s="63" t="str">
        <f>IFERROR(VLOOKUP(F509,Mapping!$A$3:$C$51,3,FALSE),"")</f>
        <v>FR</v>
      </c>
      <c r="K509" s="67" t="str">
        <f>IFERROR(VLOOKUP(F509,Mapping!$A$3:$D$51,4,FALSE),"")</f>
        <v>MANUAL</v>
      </c>
      <c r="L509" s="60"/>
      <c r="M509" s="69">
        <v>1</v>
      </c>
      <c r="N509" s="70">
        <v>44307</v>
      </c>
      <c r="O509" s="71">
        <v>44382</v>
      </c>
    </row>
    <row r="510" spans="1:15" ht="14.25" customHeight="1" x14ac:dyDescent="0.2">
      <c r="A510" s="62" t="s">
        <v>310</v>
      </c>
      <c r="B510" s="125" t="str">
        <f t="shared" si="14"/>
        <v>Apr</v>
      </c>
      <c r="C510" s="64">
        <f t="shared" si="15"/>
        <v>17</v>
      </c>
      <c r="D510" s="61" t="s">
        <v>278</v>
      </c>
      <c r="E510" s="61">
        <v>2100835434</v>
      </c>
      <c r="F510" s="61" t="s">
        <v>37</v>
      </c>
      <c r="G510" s="63" t="s">
        <v>103</v>
      </c>
      <c r="H510" s="61" t="s">
        <v>111</v>
      </c>
      <c r="I510" s="63" t="str">
        <f>IFERROR(VLOOKUP(F510,Mapping!$A$3:$C$51,2,FALSE),"")</f>
        <v>No. of LV Services</v>
      </c>
      <c r="J510" s="63" t="str">
        <f>IFERROR(VLOOKUP(F510,Mapping!$A$3:$C$51,3,FALSE),"")</f>
        <v>FR</v>
      </c>
      <c r="K510" s="67" t="str">
        <f>IFERROR(VLOOKUP(F510,Mapping!$A$3:$D$51,4,FALSE),"")</f>
        <v>MANUAL</v>
      </c>
      <c r="L510" s="60"/>
      <c r="M510" s="69">
        <v>1</v>
      </c>
      <c r="N510" s="70">
        <v>44308</v>
      </c>
      <c r="O510" s="71">
        <v>44308</v>
      </c>
    </row>
    <row r="511" spans="1:15" ht="14.25" customHeight="1" x14ac:dyDescent="0.2">
      <c r="A511" s="62" t="s">
        <v>310</v>
      </c>
      <c r="B511" s="125" t="str">
        <f t="shared" si="14"/>
        <v>Apr</v>
      </c>
      <c r="C511" s="64">
        <f t="shared" si="15"/>
        <v>17</v>
      </c>
      <c r="D511" s="61" t="s">
        <v>278</v>
      </c>
      <c r="E511" s="61">
        <v>2100835434</v>
      </c>
      <c r="F511" s="61" t="s">
        <v>37</v>
      </c>
      <c r="G511" s="63" t="s">
        <v>104</v>
      </c>
      <c r="H511" s="61" t="s">
        <v>111</v>
      </c>
      <c r="I511" s="63" t="str">
        <f>IFERROR(VLOOKUP(F511,Mapping!$A$3:$C$51,2,FALSE),"")</f>
        <v>No. of LV Services</v>
      </c>
      <c r="J511" s="63" t="str">
        <f>IFERROR(VLOOKUP(F511,Mapping!$A$3:$C$51,3,FALSE),"")</f>
        <v>FR</v>
      </c>
      <c r="K511" s="67" t="str">
        <f>IFERROR(VLOOKUP(F511,Mapping!$A$3:$D$51,4,FALSE),"")</f>
        <v>MANUAL</v>
      </c>
      <c r="L511" s="60"/>
      <c r="M511" s="69">
        <v>1</v>
      </c>
      <c r="N511" s="70">
        <v>44308</v>
      </c>
      <c r="O511" s="71">
        <v>44308</v>
      </c>
    </row>
    <row r="512" spans="1:15" ht="14.25" customHeight="1" x14ac:dyDescent="0.2">
      <c r="A512" s="62" t="s">
        <v>310</v>
      </c>
      <c r="B512" s="125" t="str">
        <f t="shared" si="14"/>
        <v>Apr</v>
      </c>
      <c r="C512" s="64">
        <f t="shared" si="15"/>
        <v>17</v>
      </c>
      <c r="D512" s="61" t="s">
        <v>279</v>
      </c>
      <c r="E512" s="61">
        <v>2100835434</v>
      </c>
      <c r="F512" s="61" t="s">
        <v>37</v>
      </c>
      <c r="G512" s="63" t="s">
        <v>104</v>
      </c>
      <c r="H512" s="61" t="s">
        <v>111</v>
      </c>
      <c r="I512" s="63" t="str">
        <f>IFERROR(VLOOKUP(F512,Mapping!$A$3:$C$51,2,FALSE),"")</f>
        <v>No. of LV Services</v>
      </c>
      <c r="J512" s="63" t="str">
        <f>IFERROR(VLOOKUP(F512,Mapping!$A$3:$C$51,3,FALSE),"")</f>
        <v>FR</v>
      </c>
      <c r="K512" s="67" t="str">
        <f>IFERROR(VLOOKUP(F512,Mapping!$A$3:$D$51,4,FALSE),"")</f>
        <v>MANUAL</v>
      </c>
      <c r="L512" s="60"/>
      <c r="M512" s="69">
        <v>1</v>
      </c>
      <c r="N512" s="70">
        <v>44309</v>
      </c>
      <c r="O512" s="70">
        <v>44382</v>
      </c>
    </row>
    <row r="513" spans="1:15" ht="14.25" customHeight="1" x14ac:dyDescent="0.2">
      <c r="A513" s="62" t="s">
        <v>310</v>
      </c>
      <c r="B513" s="125" t="str">
        <f t="shared" si="14"/>
        <v>Apr</v>
      </c>
      <c r="C513" s="64">
        <f t="shared" si="15"/>
        <v>17</v>
      </c>
      <c r="D513" s="61" t="s">
        <v>279</v>
      </c>
      <c r="E513" s="61">
        <v>2100835434</v>
      </c>
      <c r="F513" s="61" t="s">
        <v>36</v>
      </c>
      <c r="G513" s="63" t="s">
        <v>103</v>
      </c>
      <c r="H513" s="61" t="s">
        <v>111</v>
      </c>
      <c r="I513" s="63" t="str">
        <f>IFERROR(VLOOKUP(F513,Mapping!$A$3:$C$51,2,FALSE),"")</f>
        <v>km of LV Cable</v>
      </c>
      <c r="J513" s="63" t="str">
        <f>IFERROR(VLOOKUP(F513,Mapping!$A$3:$C$51,3,FALSE),"")</f>
        <v>FR</v>
      </c>
      <c r="K513" s="67" t="str">
        <f>IFERROR(VLOOKUP(F513,Mapping!$A$3:$D$51,4,FALSE),"")</f>
        <v>IT</v>
      </c>
      <c r="L513" s="60"/>
      <c r="M513" s="69">
        <v>0.3</v>
      </c>
      <c r="N513" s="70">
        <v>44309</v>
      </c>
      <c r="O513" s="70">
        <v>44382</v>
      </c>
    </row>
    <row r="514" spans="1:15" ht="14.25" customHeight="1" x14ac:dyDescent="0.2">
      <c r="A514" s="62" t="s">
        <v>310</v>
      </c>
      <c r="B514" s="125" t="str">
        <f t="shared" si="14"/>
        <v>Apr</v>
      </c>
      <c r="C514" s="64">
        <f t="shared" si="15"/>
        <v>17</v>
      </c>
      <c r="D514" s="61" t="s">
        <v>279</v>
      </c>
      <c r="E514" s="61">
        <v>2100835434</v>
      </c>
      <c r="F514" s="61" t="s">
        <v>52</v>
      </c>
      <c r="G514" s="63" t="s">
        <v>104</v>
      </c>
      <c r="H514" s="61" t="s">
        <v>111</v>
      </c>
      <c r="I514" s="63" t="str">
        <f>IFERROR(VLOOKUP(F514,Mapping!$A$3:$C$51,2,FALSE),"")</f>
        <v>No. of OHL cutouts</v>
      </c>
      <c r="J514" s="63" t="str">
        <f>IFERROR(VLOOKUP(F514,Mapping!$A$3:$C$51,3,FALSE),"")</f>
        <v>FR</v>
      </c>
      <c r="K514" s="67" t="str">
        <f>IFERROR(VLOOKUP(F514,Mapping!$A$3:$D$51,4,FALSE),"")</f>
        <v>MANUAL</v>
      </c>
      <c r="L514" s="60"/>
      <c r="M514" s="69">
        <v>1</v>
      </c>
      <c r="N514" s="70">
        <v>44309</v>
      </c>
      <c r="O514" s="70">
        <v>44382</v>
      </c>
    </row>
    <row r="515" spans="1:15" ht="14.25" customHeight="1" x14ac:dyDescent="0.2">
      <c r="A515" s="62" t="s">
        <v>310</v>
      </c>
      <c r="B515" s="125" t="str">
        <f t="shared" si="14"/>
        <v>Apr</v>
      </c>
      <c r="C515" s="64">
        <f t="shared" si="15"/>
        <v>17</v>
      </c>
      <c r="D515" s="61" t="s">
        <v>279</v>
      </c>
      <c r="E515" s="61">
        <v>2100835434</v>
      </c>
      <c r="F515" s="61" t="s">
        <v>39</v>
      </c>
      <c r="G515" s="63" t="s">
        <v>103</v>
      </c>
      <c r="H515" s="61" t="s">
        <v>111</v>
      </c>
      <c r="I515" s="63" t="str">
        <f>IFERROR(VLOOKUP(F515,Mapping!$A$3:$C$51,2,FALSE),"")</f>
        <v>No. of UG Cutouts</v>
      </c>
      <c r="J515" s="63" t="str">
        <f>IFERROR(VLOOKUP(F515,Mapping!$A$3:$C$51,3,FALSE),"")</f>
        <v>FR</v>
      </c>
      <c r="K515" s="67" t="str">
        <f>IFERROR(VLOOKUP(F515,Mapping!$A$3:$D$51,4,FALSE),"")</f>
        <v>MANUAL</v>
      </c>
      <c r="L515" s="60"/>
      <c r="M515" s="69">
        <v>1</v>
      </c>
      <c r="N515" s="70">
        <v>44309</v>
      </c>
      <c r="O515" s="70">
        <v>44382</v>
      </c>
    </row>
    <row r="516" spans="1:15" ht="14.25" customHeight="1" x14ac:dyDescent="0.2">
      <c r="A516" s="62" t="s">
        <v>310</v>
      </c>
      <c r="B516" s="125" t="str">
        <f t="shared" si="14"/>
        <v>Apr</v>
      </c>
      <c r="C516" s="64">
        <f t="shared" si="15"/>
        <v>18</v>
      </c>
      <c r="D516" s="61" t="s">
        <v>280</v>
      </c>
      <c r="E516" s="61">
        <v>2100853973</v>
      </c>
      <c r="F516" s="61" t="s">
        <v>37</v>
      </c>
      <c r="G516" s="63" t="s">
        <v>104</v>
      </c>
      <c r="H516" s="61" t="s">
        <v>111</v>
      </c>
      <c r="I516" s="63" t="str">
        <f>IFERROR(VLOOKUP(F516,Mapping!$A$3:$C$51,2,FALSE),"")</f>
        <v>No. of LV Services</v>
      </c>
      <c r="J516" s="63" t="str">
        <f>IFERROR(VLOOKUP(F516,Mapping!$A$3:$C$51,3,FALSE),"")</f>
        <v>FR</v>
      </c>
      <c r="K516" s="67" t="str">
        <f>IFERROR(VLOOKUP(F516,Mapping!$A$3:$D$51,4,FALSE),"")</f>
        <v>MANUAL</v>
      </c>
      <c r="L516" s="60"/>
      <c r="M516" s="69">
        <v>2</v>
      </c>
      <c r="N516" s="70">
        <v>44316</v>
      </c>
      <c r="O516" s="70">
        <v>44382</v>
      </c>
    </row>
    <row r="517" spans="1:15" ht="14.25" customHeight="1" x14ac:dyDescent="0.2">
      <c r="A517" s="62" t="s">
        <v>310</v>
      </c>
      <c r="B517" s="125" t="str">
        <f t="shared" ref="B517:B580" si="16">TEXT($N517,"mmm")</f>
        <v>Apr</v>
      </c>
      <c r="C517" s="64">
        <f t="shared" ref="C517:C580" si="17">WEEKNUM($N517)</f>
        <v>18</v>
      </c>
      <c r="D517" s="61" t="s">
        <v>280</v>
      </c>
      <c r="E517" s="61">
        <v>2100853973</v>
      </c>
      <c r="F517" s="61" t="s">
        <v>36</v>
      </c>
      <c r="G517" s="63" t="s">
        <v>103</v>
      </c>
      <c r="H517" s="61" t="s">
        <v>111</v>
      </c>
      <c r="I517" s="63" t="str">
        <f>IFERROR(VLOOKUP(F517,Mapping!$A$3:$C$51,2,FALSE),"")</f>
        <v>km of LV Cable</v>
      </c>
      <c r="J517" s="63" t="str">
        <f>IFERROR(VLOOKUP(F517,Mapping!$A$3:$C$51,3,FALSE),"")</f>
        <v>FR</v>
      </c>
      <c r="K517" s="67" t="str">
        <f>IFERROR(VLOOKUP(F517,Mapping!$A$3:$D$51,4,FALSE),"")</f>
        <v>IT</v>
      </c>
      <c r="L517" s="60"/>
      <c r="M517" s="69">
        <v>3.5999999999999997E-2</v>
      </c>
      <c r="N517" s="70">
        <v>44316</v>
      </c>
      <c r="O517" s="70">
        <v>44382</v>
      </c>
    </row>
    <row r="518" spans="1:15" ht="14.25" customHeight="1" x14ac:dyDescent="0.2">
      <c r="A518" s="62" t="s">
        <v>310</v>
      </c>
      <c r="B518" s="125" t="str">
        <f t="shared" si="16"/>
        <v>Apr</v>
      </c>
      <c r="C518" s="64">
        <f t="shared" si="17"/>
        <v>18</v>
      </c>
      <c r="D518" s="61" t="s">
        <v>280</v>
      </c>
      <c r="E518" s="61">
        <v>2100853973</v>
      </c>
      <c r="F518" s="61" t="s">
        <v>52</v>
      </c>
      <c r="G518" s="63" t="s">
        <v>104</v>
      </c>
      <c r="H518" s="61" t="s">
        <v>111</v>
      </c>
      <c r="I518" s="63" t="str">
        <f>IFERROR(VLOOKUP(F518,Mapping!$A$3:$C$51,2,FALSE),"")</f>
        <v>No. of OHL cutouts</v>
      </c>
      <c r="J518" s="63" t="str">
        <f>IFERROR(VLOOKUP(F518,Mapping!$A$3:$C$51,3,FALSE),"")</f>
        <v>FR</v>
      </c>
      <c r="K518" s="67" t="str">
        <f>IFERROR(VLOOKUP(F518,Mapping!$A$3:$D$51,4,FALSE),"")</f>
        <v>MANUAL</v>
      </c>
      <c r="L518" s="60"/>
      <c r="M518" s="69">
        <v>1</v>
      </c>
      <c r="N518" s="70">
        <v>44316</v>
      </c>
      <c r="O518" s="70">
        <v>44382</v>
      </c>
    </row>
    <row r="519" spans="1:15" ht="14.25" customHeight="1" x14ac:dyDescent="0.2">
      <c r="A519" s="62" t="s">
        <v>310</v>
      </c>
      <c r="B519" s="125" t="str">
        <f t="shared" si="16"/>
        <v>Apr</v>
      </c>
      <c r="C519" s="64">
        <f t="shared" si="17"/>
        <v>18</v>
      </c>
      <c r="D519" s="61" t="s">
        <v>280</v>
      </c>
      <c r="E519" s="61">
        <v>2100853973</v>
      </c>
      <c r="F519" s="61" t="s">
        <v>39</v>
      </c>
      <c r="G519" s="63" t="s">
        <v>103</v>
      </c>
      <c r="H519" s="61" t="s">
        <v>111</v>
      </c>
      <c r="I519" s="63" t="str">
        <f>IFERROR(VLOOKUP(F519,Mapping!$A$3:$C$51,2,FALSE),"")</f>
        <v>No. of UG Cutouts</v>
      </c>
      <c r="J519" s="63" t="str">
        <f>IFERROR(VLOOKUP(F519,Mapping!$A$3:$C$51,3,FALSE),"")</f>
        <v>FR</v>
      </c>
      <c r="K519" s="67" t="str">
        <f>IFERROR(VLOOKUP(F519,Mapping!$A$3:$D$51,4,FALSE),"")</f>
        <v>MANUAL</v>
      </c>
      <c r="L519" s="60"/>
      <c r="M519" s="69">
        <v>1</v>
      </c>
      <c r="N519" s="70">
        <v>44316</v>
      </c>
      <c r="O519" s="70">
        <v>44382</v>
      </c>
    </row>
    <row r="520" spans="1:15" ht="14.25" customHeight="1" x14ac:dyDescent="0.2">
      <c r="A520" s="62" t="s">
        <v>310</v>
      </c>
      <c r="B520" s="125" t="str">
        <f t="shared" si="16"/>
        <v>Apr</v>
      </c>
      <c r="C520" s="64">
        <f t="shared" si="17"/>
        <v>18</v>
      </c>
      <c r="D520" s="61" t="s">
        <v>280</v>
      </c>
      <c r="E520" s="61">
        <v>2100853973</v>
      </c>
      <c r="F520" s="61" t="s">
        <v>25</v>
      </c>
      <c r="G520" s="63" t="s">
        <v>104</v>
      </c>
      <c r="H520" s="61" t="s">
        <v>111</v>
      </c>
      <c r="I520" s="63" t="str">
        <f>IFERROR(VLOOKUP(F520,Mapping!$A$3:$C$51,2,FALSE),"")</f>
        <v>No. of LV Poles</v>
      </c>
      <c r="J520" s="63" t="str">
        <f>IFERROR(VLOOKUP(F520,Mapping!$A$3:$C$51,3,FALSE),"")</f>
        <v>HI</v>
      </c>
      <c r="K520" s="67" t="str">
        <f>IFERROR(VLOOKUP(F520,Mapping!$A$3:$D$51,4,FALSE),"")</f>
        <v>IT</v>
      </c>
      <c r="L520" s="60"/>
      <c r="M520" s="69">
        <v>1</v>
      </c>
      <c r="N520" s="70">
        <v>44316</v>
      </c>
      <c r="O520" s="70">
        <v>44382</v>
      </c>
    </row>
    <row r="521" spans="1:15" ht="14.25" customHeight="1" x14ac:dyDescent="0.2">
      <c r="A521" s="62" t="s">
        <v>310</v>
      </c>
      <c r="B521" s="125" t="str">
        <f t="shared" si="16"/>
        <v>May</v>
      </c>
      <c r="C521" s="64">
        <f t="shared" si="17"/>
        <v>20</v>
      </c>
      <c r="D521" s="61" t="s">
        <v>281</v>
      </c>
      <c r="E521" s="61">
        <v>2100853973</v>
      </c>
      <c r="F521" s="61" t="s">
        <v>52</v>
      </c>
      <c r="G521" s="63" t="s">
        <v>103</v>
      </c>
      <c r="H521" s="61" t="s">
        <v>111</v>
      </c>
      <c r="I521" s="63" t="str">
        <f>IFERROR(VLOOKUP(F521,Mapping!$A$3:$C$51,2,FALSE),"")</f>
        <v>No. of OHL cutouts</v>
      </c>
      <c r="J521" s="63" t="str">
        <f>IFERROR(VLOOKUP(F521,Mapping!$A$3:$C$51,3,FALSE),"")</f>
        <v>FR</v>
      </c>
      <c r="K521" s="67" t="str">
        <f>IFERROR(VLOOKUP(F521,Mapping!$A$3:$D$51,4,FALSE),"")</f>
        <v>MANUAL</v>
      </c>
      <c r="L521" s="60"/>
      <c r="M521" s="69">
        <v>1</v>
      </c>
      <c r="N521" s="70">
        <v>44327</v>
      </c>
      <c r="O521" s="70">
        <v>44382</v>
      </c>
    </row>
    <row r="522" spans="1:15" ht="14.25" customHeight="1" x14ac:dyDescent="0.2">
      <c r="A522" s="62" t="s">
        <v>310</v>
      </c>
      <c r="B522" s="125" t="str">
        <f t="shared" si="16"/>
        <v>May</v>
      </c>
      <c r="C522" s="64">
        <f t="shared" si="17"/>
        <v>20</v>
      </c>
      <c r="D522" s="61" t="s">
        <v>281</v>
      </c>
      <c r="E522" s="61">
        <v>2100853973</v>
      </c>
      <c r="F522" s="61" t="s">
        <v>52</v>
      </c>
      <c r="G522" s="63" t="s">
        <v>104</v>
      </c>
      <c r="H522" s="61" t="s">
        <v>111</v>
      </c>
      <c r="I522" s="63" t="str">
        <f>IFERROR(VLOOKUP(F522,Mapping!$A$3:$C$51,2,FALSE),"")</f>
        <v>No. of OHL cutouts</v>
      </c>
      <c r="J522" s="63" t="str">
        <f>IFERROR(VLOOKUP(F522,Mapping!$A$3:$C$51,3,FALSE),"")</f>
        <v>FR</v>
      </c>
      <c r="K522" s="67" t="str">
        <f>IFERROR(VLOOKUP(F522,Mapping!$A$3:$D$51,4,FALSE),"")</f>
        <v>MANUAL</v>
      </c>
      <c r="L522" s="60"/>
      <c r="M522" s="69">
        <v>1</v>
      </c>
      <c r="N522" s="70">
        <v>44327</v>
      </c>
      <c r="O522" s="70">
        <v>44382</v>
      </c>
    </row>
    <row r="523" spans="1:15" ht="14.25" customHeight="1" x14ac:dyDescent="0.2">
      <c r="A523" s="62" t="s">
        <v>310</v>
      </c>
      <c r="B523" s="125" t="str">
        <f t="shared" si="16"/>
        <v>May</v>
      </c>
      <c r="C523" s="64">
        <f t="shared" si="17"/>
        <v>20</v>
      </c>
      <c r="D523" s="61" t="s">
        <v>282</v>
      </c>
      <c r="E523" s="61">
        <v>2100853973</v>
      </c>
      <c r="F523" s="61" t="s">
        <v>37</v>
      </c>
      <c r="G523" s="63" t="s">
        <v>104</v>
      </c>
      <c r="H523" s="61" t="s">
        <v>111</v>
      </c>
      <c r="I523" s="63" t="str">
        <f>IFERROR(VLOOKUP(F523,Mapping!$A$3:$C$51,2,FALSE),"")</f>
        <v>No. of LV Services</v>
      </c>
      <c r="J523" s="63" t="str">
        <f>IFERROR(VLOOKUP(F523,Mapping!$A$3:$C$51,3,FALSE),"")</f>
        <v>FR</v>
      </c>
      <c r="K523" s="67" t="str">
        <f>IFERROR(VLOOKUP(F523,Mapping!$A$3:$D$51,4,FALSE),"")</f>
        <v>MANUAL</v>
      </c>
      <c r="L523" s="60"/>
      <c r="M523" s="69">
        <v>1</v>
      </c>
      <c r="N523" s="70">
        <v>44328</v>
      </c>
      <c r="O523" s="70">
        <v>44328</v>
      </c>
    </row>
    <row r="524" spans="1:15" ht="14.25" customHeight="1" x14ac:dyDescent="0.2">
      <c r="A524" s="62" t="s">
        <v>310</v>
      </c>
      <c r="B524" s="125" t="str">
        <f t="shared" si="16"/>
        <v>May</v>
      </c>
      <c r="C524" s="64">
        <f t="shared" si="17"/>
        <v>20</v>
      </c>
      <c r="D524" s="61" t="s">
        <v>282</v>
      </c>
      <c r="E524" s="61">
        <v>2100853973</v>
      </c>
      <c r="F524" s="61" t="s">
        <v>36</v>
      </c>
      <c r="G524" s="63" t="s">
        <v>103</v>
      </c>
      <c r="H524" s="61" t="s">
        <v>111</v>
      </c>
      <c r="I524" s="63" t="str">
        <f>IFERROR(VLOOKUP(F524,Mapping!$A$3:$C$51,2,FALSE),"")</f>
        <v>km of LV Cable</v>
      </c>
      <c r="J524" s="63" t="str">
        <f>IFERROR(VLOOKUP(F524,Mapping!$A$3:$C$51,3,FALSE),"")</f>
        <v>FR</v>
      </c>
      <c r="K524" s="67" t="str">
        <f>IFERROR(VLOOKUP(F524,Mapping!$A$3:$D$51,4,FALSE),"")</f>
        <v>IT</v>
      </c>
      <c r="L524" s="60"/>
      <c r="M524" s="69">
        <v>0.03</v>
      </c>
      <c r="N524" s="70">
        <v>44328</v>
      </c>
      <c r="O524" s="70">
        <v>44328</v>
      </c>
    </row>
    <row r="525" spans="1:15" ht="14.25" customHeight="1" x14ac:dyDescent="0.2">
      <c r="A525" s="62" t="s">
        <v>310</v>
      </c>
      <c r="B525" s="125" t="str">
        <f t="shared" si="16"/>
        <v>May</v>
      </c>
      <c r="C525" s="64">
        <f t="shared" si="17"/>
        <v>20</v>
      </c>
      <c r="D525" s="61" t="s">
        <v>282</v>
      </c>
      <c r="E525" s="61">
        <v>2100853973</v>
      </c>
      <c r="F525" s="61" t="s">
        <v>52</v>
      </c>
      <c r="G525" s="63" t="s">
        <v>104</v>
      </c>
      <c r="H525" s="61" t="s">
        <v>111</v>
      </c>
      <c r="I525" s="63" t="str">
        <f>IFERROR(VLOOKUP(F525,Mapping!$A$3:$C$51,2,FALSE),"")</f>
        <v>No. of OHL cutouts</v>
      </c>
      <c r="J525" s="63" t="str">
        <f>IFERROR(VLOOKUP(F525,Mapping!$A$3:$C$51,3,FALSE),"")</f>
        <v>FR</v>
      </c>
      <c r="K525" s="67" t="str">
        <f>IFERROR(VLOOKUP(F525,Mapping!$A$3:$D$51,4,FALSE),"")</f>
        <v>MANUAL</v>
      </c>
      <c r="L525" s="60"/>
      <c r="M525" s="69">
        <v>1</v>
      </c>
      <c r="N525" s="70">
        <v>44328</v>
      </c>
      <c r="O525" s="70">
        <v>44328</v>
      </c>
    </row>
    <row r="526" spans="1:15" ht="14.25" customHeight="1" x14ac:dyDescent="0.2">
      <c r="A526" s="62" t="s">
        <v>310</v>
      </c>
      <c r="B526" s="125" t="str">
        <f t="shared" si="16"/>
        <v>May</v>
      </c>
      <c r="C526" s="64">
        <f t="shared" si="17"/>
        <v>20</v>
      </c>
      <c r="D526" s="61" t="s">
        <v>282</v>
      </c>
      <c r="E526" s="61">
        <v>2100853973</v>
      </c>
      <c r="F526" s="61" t="s">
        <v>39</v>
      </c>
      <c r="G526" s="63" t="s">
        <v>103</v>
      </c>
      <c r="H526" s="61" t="s">
        <v>111</v>
      </c>
      <c r="I526" s="63" t="str">
        <f>IFERROR(VLOOKUP(F526,Mapping!$A$3:$C$51,2,FALSE),"")</f>
        <v>No. of UG Cutouts</v>
      </c>
      <c r="J526" s="63" t="str">
        <f>IFERROR(VLOOKUP(F526,Mapping!$A$3:$C$51,3,FALSE),"")</f>
        <v>FR</v>
      </c>
      <c r="K526" s="67" t="str">
        <f>IFERROR(VLOOKUP(F526,Mapping!$A$3:$D$51,4,FALSE),"")</f>
        <v>MANUAL</v>
      </c>
      <c r="L526" s="60"/>
      <c r="M526" s="69">
        <v>1</v>
      </c>
      <c r="N526" s="70">
        <v>44328</v>
      </c>
      <c r="O526" s="70">
        <v>44328</v>
      </c>
    </row>
    <row r="527" spans="1:15" ht="14.25" customHeight="1" x14ac:dyDescent="0.2">
      <c r="A527" s="62" t="s">
        <v>310</v>
      </c>
      <c r="B527" s="125" t="str">
        <f t="shared" si="16"/>
        <v>May</v>
      </c>
      <c r="C527" s="64">
        <f t="shared" si="17"/>
        <v>20</v>
      </c>
      <c r="D527" s="60" t="s">
        <v>283</v>
      </c>
      <c r="E527" s="61">
        <v>2100853973</v>
      </c>
      <c r="F527" s="61" t="s">
        <v>52</v>
      </c>
      <c r="G527" s="63" t="s">
        <v>104</v>
      </c>
      <c r="H527" s="61" t="s">
        <v>111</v>
      </c>
      <c r="I527" s="63" t="str">
        <f>IFERROR(VLOOKUP(F527,Mapping!$A$3:$C$51,2,FALSE),"")</f>
        <v>No. of OHL cutouts</v>
      </c>
      <c r="J527" s="63" t="str">
        <f>IFERROR(VLOOKUP(F527,Mapping!$A$3:$C$51,3,FALSE),"")</f>
        <v>FR</v>
      </c>
      <c r="K527" s="67" t="str">
        <f>IFERROR(VLOOKUP(F527,Mapping!$A$3:$D$51,4,FALSE),"")</f>
        <v>MANUAL</v>
      </c>
      <c r="L527" s="60"/>
      <c r="M527" s="69">
        <v>1</v>
      </c>
      <c r="N527" s="70">
        <v>44329</v>
      </c>
      <c r="O527" s="70">
        <v>44329</v>
      </c>
    </row>
    <row r="528" spans="1:15" ht="14.25" customHeight="1" x14ac:dyDescent="0.2">
      <c r="A528" s="62" t="s">
        <v>310</v>
      </c>
      <c r="B528" s="125" t="str">
        <f t="shared" si="16"/>
        <v>May</v>
      </c>
      <c r="C528" s="64">
        <f t="shared" si="17"/>
        <v>20</v>
      </c>
      <c r="D528" s="61" t="s">
        <v>283</v>
      </c>
      <c r="E528" s="61">
        <v>2100853973</v>
      </c>
      <c r="F528" s="61" t="s">
        <v>52</v>
      </c>
      <c r="G528" s="63" t="s">
        <v>103</v>
      </c>
      <c r="H528" s="61" t="s">
        <v>111</v>
      </c>
      <c r="I528" s="63" t="str">
        <f>IFERROR(VLOOKUP(F528,Mapping!$A$3:$C$51,2,FALSE),"")</f>
        <v>No. of OHL cutouts</v>
      </c>
      <c r="J528" s="63" t="str">
        <f>IFERROR(VLOOKUP(F528,Mapping!$A$3:$C$51,3,FALSE),"")</f>
        <v>FR</v>
      </c>
      <c r="K528" s="67" t="str">
        <f>IFERROR(VLOOKUP(F528,Mapping!$A$3:$D$51,4,FALSE),"")</f>
        <v>MANUAL</v>
      </c>
      <c r="L528" s="60"/>
      <c r="M528" s="69">
        <v>1</v>
      </c>
      <c r="N528" s="70">
        <v>44329</v>
      </c>
      <c r="O528" s="70">
        <v>44329</v>
      </c>
    </row>
    <row r="529" spans="1:15" ht="14.25" customHeight="1" x14ac:dyDescent="0.2">
      <c r="A529" s="62" t="s">
        <v>310</v>
      </c>
      <c r="B529" s="125" t="str">
        <f t="shared" si="16"/>
        <v>May</v>
      </c>
      <c r="C529" s="64">
        <f t="shared" si="17"/>
        <v>20</v>
      </c>
      <c r="D529" s="61" t="s">
        <v>283</v>
      </c>
      <c r="E529" s="61">
        <v>2100853973</v>
      </c>
      <c r="F529" s="61" t="s">
        <v>37</v>
      </c>
      <c r="G529" s="63" t="s">
        <v>104</v>
      </c>
      <c r="H529" s="61" t="s">
        <v>111</v>
      </c>
      <c r="I529" s="63" t="str">
        <f>IFERROR(VLOOKUP(F529,Mapping!$A$3:$C$51,2,FALSE),"")</f>
        <v>No. of LV Services</v>
      </c>
      <c r="J529" s="63" t="str">
        <f>IFERROR(VLOOKUP(F529,Mapping!$A$3:$C$51,3,FALSE),"")</f>
        <v>FR</v>
      </c>
      <c r="K529" s="67" t="str">
        <f>IFERROR(VLOOKUP(F529,Mapping!$A$3:$D$51,4,FALSE),"")</f>
        <v>MANUAL</v>
      </c>
      <c r="L529" s="60"/>
      <c r="M529" s="69">
        <v>1</v>
      </c>
      <c r="N529" s="70">
        <v>44329</v>
      </c>
      <c r="O529" s="70">
        <v>44329</v>
      </c>
    </row>
    <row r="530" spans="1:15" ht="14.25" customHeight="1" x14ac:dyDescent="0.2">
      <c r="A530" s="62" t="s">
        <v>310</v>
      </c>
      <c r="B530" s="125" t="str">
        <f t="shared" si="16"/>
        <v>May</v>
      </c>
      <c r="C530" s="64">
        <f t="shared" si="17"/>
        <v>20</v>
      </c>
      <c r="D530" s="61" t="s">
        <v>283</v>
      </c>
      <c r="E530" s="61">
        <v>2100853973</v>
      </c>
      <c r="F530" s="61" t="s">
        <v>37</v>
      </c>
      <c r="G530" s="63" t="s">
        <v>103</v>
      </c>
      <c r="H530" s="61" t="s">
        <v>111</v>
      </c>
      <c r="I530" s="63" t="str">
        <f>IFERROR(VLOOKUP(F530,Mapping!$A$3:$C$51,2,FALSE),"")</f>
        <v>No. of LV Services</v>
      </c>
      <c r="J530" s="63" t="str">
        <f>IFERROR(VLOOKUP(F530,Mapping!$A$3:$C$51,3,FALSE),"")</f>
        <v>FR</v>
      </c>
      <c r="K530" s="67" t="str">
        <f>IFERROR(VLOOKUP(F530,Mapping!$A$3:$D$51,4,FALSE),"")</f>
        <v>MANUAL</v>
      </c>
      <c r="L530" s="60"/>
      <c r="M530" s="69">
        <v>1</v>
      </c>
      <c r="N530" s="70">
        <v>44329</v>
      </c>
      <c r="O530" s="70">
        <v>44329</v>
      </c>
    </row>
    <row r="531" spans="1:15" ht="14.25" customHeight="1" x14ac:dyDescent="0.2">
      <c r="A531" s="62" t="s">
        <v>310</v>
      </c>
      <c r="B531" s="125" t="str">
        <f t="shared" si="16"/>
        <v>May</v>
      </c>
      <c r="C531" s="64">
        <f t="shared" si="17"/>
        <v>20</v>
      </c>
      <c r="D531" s="61" t="s">
        <v>284</v>
      </c>
      <c r="E531" s="61"/>
      <c r="F531" s="61"/>
      <c r="G531" s="63" t="s">
        <v>104</v>
      </c>
      <c r="H531" s="61" t="s">
        <v>111</v>
      </c>
      <c r="I531" s="63" t="str">
        <f>IFERROR(VLOOKUP(F531,Mapping!$A$3:$C$51,2,FALSE),"")</f>
        <v/>
      </c>
      <c r="J531" s="63" t="str">
        <f>IFERROR(VLOOKUP(F531,Mapping!$A$3:$C$51,3,FALSE),"")</f>
        <v/>
      </c>
      <c r="K531" s="67" t="str">
        <f>IFERROR(VLOOKUP(F531,Mapping!$A$3:$D$51,4,FALSE),"")</f>
        <v/>
      </c>
      <c r="L531" s="60"/>
      <c r="M531" s="69"/>
      <c r="N531" s="70">
        <v>44330</v>
      </c>
      <c r="O531" s="71"/>
    </row>
    <row r="532" spans="1:15" ht="14.25" customHeight="1" x14ac:dyDescent="0.2">
      <c r="A532" s="62" t="s">
        <v>310</v>
      </c>
      <c r="B532" s="125" t="str">
        <f t="shared" si="16"/>
        <v>May</v>
      </c>
      <c r="C532" s="64">
        <f t="shared" si="17"/>
        <v>20</v>
      </c>
      <c r="D532" s="61" t="s">
        <v>284</v>
      </c>
      <c r="E532" s="61"/>
      <c r="F532" s="61"/>
      <c r="G532" s="63" t="s">
        <v>104</v>
      </c>
      <c r="H532" s="61" t="s">
        <v>111</v>
      </c>
      <c r="I532" s="63" t="str">
        <f>IFERROR(VLOOKUP(F532,Mapping!$A$3:$C$51,2,FALSE),"")</f>
        <v/>
      </c>
      <c r="J532" s="63" t="str">
        <f>IFERROR(VLOOKUP(F532,Mapping!$A$3:$C$51,3,FALSE),"")</f>
        <v/>
      </c>
      <c r="K532" s="67" t="str">
        <f>IFERROR(VLOOKUP(F532,Mapping!$A$3:$D$51,4,FALSE),"")</f>
        <v/>
      </c>
      <c r="L532" s="60"/>
      <c r="M532" s="69"/>
      <c r="N532" s="70">
        <v>44330</v>
      </c>
      <c r="O532" s="71"/>
    </row>
    <row r="533" spans="1:15" ht="14.25" customHeight="1" x14ac:dyDescent="0.2">
      <c r="A533" s="62" t="s">
        <v>310</v>
      </c>
      <c r="B533" s="125" t="str">
        <f t="shared" si="16"/>
        <v>May</v>
      </c>
      <c r="C533" s="64">
        <f t="shared" si="17"/>
        <v>20</v>
      </c>
      <c r="D533" s="61" t="s">
        <v>284</v>
      </c>
      <c r="E533" s="61"/>
      <c r="F533" s="61"/>
      <c r="G533" s="63" t="s">
        <v>104</v>
      </c>
      <c r="H533" s="61" t="s">
        <v>111</v>
      </c>
      <c r="I533" s="63" t="str">
        <f>IFERROR(VLOOKUP(F533,Mapping!$A$3:$C$51,2,FALSE),"")</f>
        <v/>
      </c>
      <c r="J533" s="63" t="str">
        <f>IFERROR(VLOOKUP(F533,Mapping!$A$3:$C$51,3,FALSE),"")</f>
        <v/>
      </c>
      <c r="K533" s="67" t="str">
        <f>IFERROR(VLOOKUP(F533,Mapping!$A$3:$D$51,4,FALSE),"")</f>
        <v/>
      </c>
      <c r="L533" s="60"/>
      <c r="M533" s="69"/>
      <c r="N533" s="70">
        <v>44330</v>
      </c>
      <c r="O533" s="71"/>
    </row>
    <row r="534" spans="1:15" ht="14.25" customHeight="1" x14ac:dyDescent="0.2">
      <c r="A534" s="62" t="s">
        <v>310</v>
      </c>
      <c r="B534" s="125" t="str">
        <f t="shared" si="16"/>
        <v>May</v>
      </c>
      <c r="C534" s="64">
        <f t="shared" si="17"/>
        <v>20</v>
      </c>
      <c r="D534" s="61" t="s">
        <v>284</v>
      </c>
      <c r="E534" s="61"/>
      <c r="F534" s="61"/>
      <c r="G534" s="63" t="s">
        <v>104</v>
      </c>
      <c r="H534" s="61" t="s">
        <v>111</v>
      </c>
      <c r="I534" s="63" t="str">
        <f>IFERROR(VLOOKUP(F534,Mapping!$A$3:$C$51,2,FALSE),"")</f>
        <v/>
      </c>
      <c r="J534" s="63" t="str">
        <f>IFERROR(VLOOKUP(F534,Mapping!$A$3:$C$51,3,FALSE),"")</f>
        <v/>
      </c>
      <c r="K534" s="67" t="str">
        <f>IFERROR(VLOOKUP(F534,Mapping!$A$3:$D$51,4,FALSE),"")</f>
        <v/>
      </c>
      <c r="L534" s="60"/>
      <c r="M534" s="69"/>
      <c r="N534" s="70">
        <v>44330</v>
      </c>
      <c r="O534" s="71"/>
    </row>
    <row r="535" spans="1:15" ht="14.25" customHeight="1" x14ac:dyDescent="0.2">
      <c r="A535" s="62" t="s">
        <v>310</v>
      </c>
      <c r="B535" s="125" t="str">
        <f t="shared" si="16"/>
        <v>May</v>
      </c>
      <c r="C535" s="64">
        <f t="shared" si="17"/>
        <v>20</v>
      </c>
      <c r="D535" s="61" t="s">
        <v>285</v>
      </c>
      <c r="E535" s="61">
        <v>2100853973</v>
      </c>
      <c r="F535" s="61" t="s">
        <v>39</v>
      </c>
      <c r="G535" s="63" t="s">
        <v>104</v>
      </c>
      <c r="H535" s="61" t="s">
        <v>111</v>
      </c>
      <c r="I535" s="63" t="str">
        <f>IFERROR(VLOOKUP(F535,Mapping!$A$3:$C$51,2,FALSE),"")</f>
        <v>No. of UG Cutouts</v>
      </c>
      <c r="J535" s="63" t="str">
        <f>IFERROR(VLOOKUP(F535,Mapping!$A$3:$C$51,3,FALSE),"")</f>
        <v>FR</v>
      </c>
      <c r="K535" s="67" t="str">
        <f>IFERROR(VLOOKUP(F535,Mapping!$A$3:$D$51,4,FALSE),"")</f>
        <v>MANUAL</v>
      </c>
      <c r="L535" s="60"/>
      <c r="M535" s="69">
        <v>1</v>
      </c>
      <c r="N535" s="70">
        <v>44330</v>
      </c>
      <c r="O535" s="70">
        <v>44382</v>
      </c>
    </row>
    <row r="536" spans="1:15" ht="14.25" customHeight="1" x14ac:dyDescent="0.2">
      <c r="A536" s="62" t="s">
        <v>310</v>
      </c>
      <c r="B536" s="125" t="str">
        <f t="shared" si="16"/>
        <v>May</v>
      </c>
      <c r="C536" s="64">
        <f t="shared" si="17"/>
        <v>20</v>
      </c>
      <c r="D536" s="61" t="s">
        <v>285</v>
      </c>
      <c r="E536" s="61">
        <v>2100853973</v>
      </c>
      <c r="F536" s="61" t="s">
        <v>39</v>
      </c>
      <c r="G536" s="63" t="s">
        <v>103</v>
      </c>
      <c r="H536" s="61" t="s">
        <v>111</v>
      </c>
      <c r="I536" s="63" t="str">
        <f>IFERROR(VLOOKUP(F536,Mapping!$A$3:$C$51,2,FALSE),"")</f>
        <v>No. of UG Cutouts</v>
      </c>
      <c r="J536" s="63" t="str">
        <f>IFERROR(VLOOKUP(F536,Mapping!$A$3:$C$51,3,FALSE),"")</f>
        <v>FR</v>
      </c>
      <c r="K536" s="67" t="str">
        <f>IFERROR(VLOOKUP(F536,Mapping!$A$3:$D$51,4,FALSE),"")</f>
        <v>MANUAL</v>
      </c>
      <c r="L536" s="60"/>
      <c r="M536" s="69">
        <v>1</v>
      </c>
      <c r="N536" s="70">
        <v>44330</v>
      </c>
      <c r="O536" s="70">
        <v>44382</v>
      </c>
    </row>
    <row r="537" spans="1:15" ht="14.25" customHeight="1" x14ac:dyDescent="0.2">
      <c r="A537" s="62" t="s">
        <v>310</v>
      </c>
      <c r="B537" s="125" t="str">
        <f t="shared" si="16"/>
        <v>May</v>
      </c>
      <c r="C537" s="64">
        <f t="shared" si="17"/>
        <v>21</v>
      </c>
      <c r="D537" s="61" t="s">
        <v>286</v>
      </c>
      <c r="E537" s="61">
        <v>2100868498</v>
      </c>
      <c r="F537" s="61" t="s">
        <v>37</v>
      </c>
      <c r="G537" s="63" t="s">
        <v>104</v>
      </c>
      <c r="H537" s="61" t="s">
        <v>111</v>
      </c>
      <c r="I537" s="63" t="str">
        <f>IFERROR(VLOOKUP(F537,Mapping!$A$3:$C$51,2,FALSE),"")</f>
        <v>No. of LV Services</v>
      </c>
      <c r="J537" s="63" t="str">
        <f>IFERROR(VLOOKUP(F537,Mapping!$A$3:$C$51,3,FALSE),"")</f>
        <v>FR</v>
      </c>
      <c r="K537" s="67" t="str">
        <f>IFERROR(VLOOKUP(F537,Mapping!$A$3:$D$51,4,FALSE),"")</f>
        <v>MANUAL</v>
      </c>
      <c r="L537" s="60"/>
      <c r="M537" s="69">
        <v>1</v>
      </c>
      <c r="N537" s="70">
        <v>44333</v>
      </c>
      <c r="O537" s="70">
        <v>44382</v>
      </c>
    </row>
    <row r="538" spans="1:15" ht="14.25" customHeight="1" x14ac:dyDescent="0.2">
      <c r="A538" s="62" t="s">
        <v>310</v>
      </c>
      <c r="B538" s="125" t="str">
        <f t="shared" si="16"/>
        <v>May</v>
      </c>
      <c r="C538" s="64">
        <f t="shared" si="17"/>
        <v>21</v>
      </c>
      <c r="D538" s="61" t="s">
        <v>286</v>
      </c>
      <c r="E538" s="61">
        <v>2100868498</v>
      </c>
      <c r="F538" s="61" t="s">
        <v>37</v>
      </c>
      <c r="G538" s="63" t="s">
        <v>103</v>
      </c>
      <c r="H538" s="61" t="s">
        <v>111</v>
      </c>
      <c r="I538" s="63" t="str">
        <f>IFERROR(VLOOKUP(F538,Mapping!$A$3:$C$51,2,FALSE),"")</f>
        <v>No. of LV Services</v>
      </c>
      <c r="J538" s="63" t="str">
        <f>IFERROR(VLOOKUP(F538,Mapping!$A$3:$C$51,3,FALSE),"")</f>
        <v>FR</v>
      </c>
      <c r="K538" s="67" t="str">
        <f>IFERROR(VLOOKUP(F538,Mapping!$A$3:$D$51,4,FALSE),"")</f>
        <v>MANUAL</v>
      </c>
      <c r="L538" s="60"/>
      <c r="M538" s="69">
        <v>1</v>
      </c>
      <c r="N538" s="70">
        <v>44333</v>
      </c>
      <c r="O538" s="70">
        <v>44382</v>
      </c>
    </row>
    <row r="539" spans="1:15" ht="14.25" customHeight="1" x14ac:dyDescent="0.2">
      <c r="A539" s="62" t="s">
        <v>310</v>
      </c>
      <c r="B539" s="125" t="str">
        <f t="shared" si="16"/>
        <v>May</v>
      </c>
      <c r="C539" s="64">
        <f t="shared" si="17"/>
        <v>21</v>
      </c>
      <c r="D539" s="61" t="s">
        <v>286</v>
      </c>
      <c r="E539" s="61">
        <v>2100868498</v>
      </c>
      <c r="F539" s="61" t="s">
        <v>31</v>
      </c>
      <c r="G539" s="63" t="s">
        <v>104</v>
      </c>
      <c r="H539" s="61" t="s">
        <v>111</v>
      </c>
      <c r="I539" s="63" t="str">
        <f>IFERROR(VLOOKUP(F539,Mapping!$A$3:$C$51,2,FALSE),"")</f>
        <v>km of LV Cable</v>
      </c>
      <c r="J539" s="63" t="str">
        <f>IFERROR(VLOOKUP(F539,Mapping!$A$3:$C$51,3,FALSE),"")</f>
        <v>FR</v>
      </c>
      <c r="K539" s="67" t="str">
        <f>IFERROR(VLOOKUP(F539,Mapping!$A$3:$D$51,4,FALSE),"")</f>
        <v>IT</v>
      </c>
      <c r="L539" s="60"/>
      <c r="M539" s="69">
        <v>1.6E-2</v>
      </c>
      <c r="N539" s="70">
        <v>44333</v>
      </c>
      <c r="O539" s="70">
        <v>44382</v>
      </c>
    </row>
    <row r="540" spans="1:15" ht="14.25" customHeight="1" x14ac:dyDescent="0.2">
      <c r="A540" s="62" t="s">
        <v>310</v>
      </c>
      <c r="B540" s="125" t="str">
        <f t="shared" si="16"/>
        <v>May</v>
      </c>
      <c r="C540" s="64">
        <f t="shared" si="17"/>
        <v>21</v>
      </c>
      <c r="D540" s="61" t="s">
        <v>286</v>
      </c>
      <c r="E540" s="61">
        <v>2100868498</v>
      </c>
      <c r="F540" s="61" t="s">
        <v>31</v>
      </c>
      <c r="G540" s="63" t="s">
        <v>103</v>
      </c>
      <c r="H540" s="61" t="s">
        <v>111</v>
      </c>
      <c r="I540" s="63" t="str">
        <f>IFERROR(VLOOKUP(F540,Mapping!$A$3:$C$51,2,FALSE),"")</f>
        <v>km of LV Cable</v>
      </c>
      <c r="J540" s="63" t="str">
        <f>IFERROR(VLOOKUP(F540,Mapping!$A$3:$C$51,3,FALSE),"")</f>
        <v>FR</v>
      </c>
      <c r="K540" s="67" t="str">
        <f>IFERROR(VLOOKUP(F540,Mapping!$A$3:$D$51,4,FALSE),"")</f>
        <v>IT</v>
      </c>
      <c r="L540" s="60"/>
      <c r="M540" s="69">
        <v>1.6E-2</v>
      </c>
      <c r="N540" s="70">
        <v>44333</v>
      </c>
      <c r="O540" s="70">
        <v>44382</v>
      </c>
    </row>
    <row r="541" spans="1:15" ht="14.25" customHeight="1" x14ac:dyDescent="0.2">
      <c r="A541" s="62" t="s">
        <v>310</v>
      </c>
      <c r="B541" s="125" t="str">
        <f t="shared" si="16"/>
        <v>May</v>
      </c>
      <c r="C541" s="64">
        <f t="shared" si="17"/>
        <v>21</v>
      </c>
      <c r="D541" s="61" t="s">
        <v>287</v>
      </c>
      <c r="E541" s="61">
        <v>2100853973</v>
      </c>
      <c r="F541" s="61" t="s">
        <v>37</v>
      </c>
      <c r="G541" s="63" t="s">
        <v>104</v>
      </c>
      <c r="H541" s="61" t="s">
        <v>111</v>
      </c>
      <c r="I541" s="63" t="str">
        <f>IFERROR(VLOOKUP(F541,Mapping!$A$3:$C$51,2,FALSE),"")</f>
        <v>No. of LV Services</v>
      </c>
      <c r="J541" s="63" t="str">
        <f>IFERROR(VLOOKUP(F541,Mapping!$A$3:$C$51,3,FALSE),"")</f>
        <v>FR</v>
      </c>
      <c r="K541" s="67" t="str">
        <f>IFERROR(VLOOKUP(F541,Mapping!$A$3:$D$51,4,FALSE),"")</f>
        <v>MANUAL</v>
      </c>
      <c r="L541" s="60"/>
      <c r="M541" s="69">
        <v>1</v>
      </c>
      <c r="N541" s="70">
        <v>44334</v>
      </c>
      <c r="O541" s="70">
        <v>44334</v>
      </c>
    </row>
    <row r="542" spans="1:15" ht="14.25" customHeight="1" x14ac:dyDescent="0.2">
      <c r="A542" s="62" t="s">
        <v>310</v>
      </c>
      <c r="B542" s="125" t="str">
        <f t="shared" si="16"/>
        <v>May</v>
      </c>
      <c r="C542" s="64">
        <f t="shared" si="17"/>
        <v>21</v>
      </c>
      <c r="D542" s="61" t="s">
        <v>287</v>
      </c>
      <c r="E542" s="61">
        <v>2100853973</v>
      </c>
      <c r="F542" s="61" t="s">
        <v>37</v>
      </c>
      <c r="G542" s="63" t="s">
        <v>103</v>
      </c>
      <c r="H542" s="61" t="s">
        <v>111</v>
      </c>
      <c r="I542" s="63" t="str">
        <f>IFERROR(VLOOKUP(F542,Mapping!$A$3:$C$51,2,FALSE),"")</f>
        <v>No. of LV Services</v>
      </c>
      <c r="J542" s="63" t="str">
        <f>IFERROR(VLOOKUP(F542,Mapping!$A$3:$C$51,3,FALSE),"")</f>
        <v>FR</v>
      </c>
      <c r="K542" s="67" t="str">
        <f>IFERROR(VLOOKUP(F542,Mapping!$A$3:$D$51,4,FALSE),"")</f>
        <v>MANUAL</v>
      </c>
      <c r="L542" s="60"/>
      <c r="M542" s="69">
        <v>1</v>
      </c>
      <c r="N542" s="70">
        <v>44334</v>
      </c>
      <c r="O542" s="70">
        <v>44334</v>
      </c>
    </row>
    <row r="543" spans="1:15" ht="14.25" customHeight="1" x14ac:dyDescent="0.2">
      <c r="A543" s="62" t="s">
        <v>310</v>
      </c>
      <c r="B543" s="125" t="str">
        <f t="shared" si="16"/>
        <v>May</v>
      </c>
      <c r="C543" s="64">
        <f t="shared" si="17"/>
        <v>21</v>
      </c>
      <c r="D543" s="61" t="s">
        <v>287</v>
      </c>
      <c r="E543" s="61">
        <v>2100853973</v>
      </c>
      <c r="F543" s="61" t="s">
        <v>52</v>
      </c>
      <c r="G543" s="63" t="s">
        <v>104</v>
      </c>
      <c r="H543" s="61" t="s">
        <v>111</v>
      </c>
      <c r="I543" s="63" t="str">
        <f>IFERROR(VLOOKUP(F543,Mapping!$A$3:$C$51,2,FALSE),"")</f>
        <v>No. of OHL cutouts</v>
      </c>
      <c r="J543" s="63" t="str">
        <f>IFERROR(VLOOKUP(F543,Mapping!$A$3:$C$51,3,FALSE),"")</f>
        <v>FR</v>
      </c>
      <c r="K543" s="67" t="str">
        <f>IFERROR(VLOOKUP(F543,Mapping!$A$3:$D$51,4,FALSE),"")</f>
        <v>MANUAL</v>
      </c>
      <c r="L543" s="60"/>
      <c r="M543" s="69">
        <v>1</v>
      </c>
      <c r="N543" s="70">
        <v>44334</v>
      </c>
      <c r="O543" s="70">
        <v>44334</v>
      </c>
    </row>
    <row r="544" spans="1:15" ht="14.25" customHeight="1" x14ac:dyDescent="0.2">
      <c r="A544" s="62" t="s">
        <v>310</v>
      </c>
      <c r="B544" s="125" t="str">
        <f t="shared" si="16"/>
        <v>May</v>
      </c>
      <c r="C544" s="64">
        <f t="shared" si="17"/>
        <v>21</v>
      </c>
      <c r="D544" s="61" t="s">
        <v>287</v>
      </c>
      <c r="E544" s="61">
        <v>2100853973</v>
      </c>
      <c r="F544" s="61" t="s">
        <v>52</v>
      </c>
      <c r="G544" s="63" t="s">
        <v>103</v>
      </c>
      <c r="H544" s="61" t="s">
        <v>111</v>
      </c>
      <c r="I544" s="63" t="str">
        <f>IFERROR(VLOOKUP(F544,Mapping!$A$3:$C$51,2,FALSE),"")</f>
        <v>No. of OHL cutouts</v>
      </c>
      <c r="J544" s="63" t="str">
        <f>IFERROR(VLOOKUP(F544,Mapping!$A$3:$C$51,3,FALSE),"")</f>
        <v>FR</v>
      </c>
      <c r="K544" s="67" t="str">
        <f>IFERROR(VLOOKUP(F544,Mapping!$A$3:$D$51,4,FALSE),"")</f>
        <v>MANUAL</v>
      </c>
      <c r="L544" s="60"/>
      <c r="M544" s="69">
        <v>1</v>
      </c>
      <c r="N544" s="70">
        <v>44334</v>
      </c>
      <c r="O544" s="70">
        <v>44334</v>
      </c>
    </row>
    <row r="545" spans="1:15" ht="14.25" customHeight="1" x14ac:dyDescent="0.2">
      <c r="A545" s="62" t="s">
        <v>310</v>
      </c>
      <c r="B545" s="125" t="str">
        <f t="shared" si="16"/>
        <v>May</v>
      </c>
      <c r="C545" s="64">
        <f t="shared" si="17"/>
        <v>21</v>
      </c>
      <c r="D545" s="61" t="s">
        <v>288</v>
      </c>
      <c r="E545" s="61">
        <v>2100853973</v>
      </c>
      <c r="F545" s="61" t="s">
        <v>52</v>
      </c>
      <c r="G545" s="63" t="s">
        <v>104</v>
      </c>
      <c r="H545" s="61" t="s">
        <v>111</v>
      </c>
      <c r="I545" s="63" t="str">
        <f>IFERROR(VLOOKUP(F545,Mapping!$A$3:$C$51,2,FALSE),"")</f>
        <v>No. of OHL cutouts</v>
      </c>
      <c r="J545" s="63" t="str">
        <f>IFERROR(VLOOKUP(F545,Mapping!$A$3:$C$51,3,FALSE),"")</f>
        <v>FR</v>
      </c>
      <c r="K545" s="67" t="str">
        <f>IFERROR(VLOOKUP(F545,Mapping!$A$3:$D$51,4,FALSE),"")</f>
        <v>MANUAL</v>
      </c>
      <c r="L545" s="60"/>
      <c r="M545" s="69">
        <v>1</v>
      </c>
      <c r="N545" s="70">
        <v>44335</v>
      </c>
      <c r="O545" s="70">
        <v>44382</v>
      </c>
    </row>
    <row r="546" spans="1:15" ht="14.25" customHeight="1" x14ac:dyDescent="0.2">
      <c r="A546" s="62" t="s">
        <v>310</v>
      </c>
      <c r="B546" s="125" t="str">
        <f t="shared" si="16"/>
        <v>May</v>
      </c>
      <c r="C546" s="64">
        <f t="shared" si="17"/>
        <v>21</v>
      </c>
      <c r="D546" s="61" t="s">
        <v>288</v>
      </c>
      <c r="E546" s="61">
        <v>2100853973</v>
      </c>
      <c r="F546" s="61" t="s">
        <v>52</v>
      </c>
      <c r="G546" s="63" t="s">
        <v>103</v>
      </c>
      <c r="H546" s="61" t="s">
        <v>111</v>
      </c>
      <c r="I546" s="63" t="str">
        <f>IFERROR(VLOOKUP(F546,Mapping!$A$3:$C$51,2,FALSE),"")</f>
        <v>No. of OHL cutouts</v>
      </c>
      <c r="J546" s="63" t="str">
        <f>IFERROR(VLOOKUP(F546,Mapping!$A$3:$C$51,3,FALSE),"")</f>
        <v>FR</v>
      </c>
      <c r="K546" s="67" t="str">
        <f>IFERROR(VLOOKUP(F546,Mapping!$A$3:$D$51,4,FALSE),"")</f>
        <v>MANUAL</v>
      </c>
      <c r="L546" s="60"/>
      <c r="M546" s="69">
        <v>1</v>
      </c>
      <c r="N546" s="70">
        <v>44335</v>
      </c>
      <c r="O546" s="70">
        <v>44382</v>
      </c>
    </row>
    <row r="547" spans="1:15" ht="14.25" customHeight="1" x14ac:dyDescent="0.2">
      <c r="A547" s="62" t="s">
        <v>310</v>
      </c>
      <c r="B547" s="125" t="str">
        <f t="shared" si="16"/>
        <v>May</v>
      </c>
      <c r="C547" s="64">
        <f t="shared" si="17"/>
        <v>21</v>
      </c>
      <c r="D547" s="70" t="s">
        <v>289</v>
      </c>
      <c r="E547" s="61">
        <v>2100854604</v>
      </c>
      <c r="F547" s="61" t="s">
        <v>25</v>
      </c>
      <c r="G547" s="63" t="s">
        <v>103</v>
      </c>
      <c r="H547" s="61" t="s">
        <v>111</v>
      </c>
      <c r="I547" s="63" t="str">
        <f>IFERROR(VLOOKUP(F547,Mapping!$A$3:$C$51,2,FALSE),"")</f>
        <v>No. of LV Poles</v>
      </c>
      <c r="J547" s="63" t="str">
        <f>IFERROR(VLOOKUP(F547,Mapping!$A$3:$C$51,3,FALSE),"")</f>
        <v>HI</v>
      </c>
      <c r="K547" s="67" t="str">
        <f>IFERROR(VLOOKUP(F547,Mapping!$A$3:$D$51,4,FALSE),"")</f>
        <v>IT</v>
      </c>
      <c r="L547" s="60"/>
      <c r="M547" s="61">
        <v>2</v>
      </c>
      <c r="N547" s="70">
        <v>44336</v>
      </c>
      <c r="O547" s="70">
        <v>44336</v>
      </c>
    </row>
    <row r="548" spans="1:15" ht="14.25" customHeight="1" x14ac:dyDescent="0.2">
      <c r="A548" s="62" t="s">
        <v>310</v>
      </c>
      <c r="B548" s="125" t="str">
        <f t="shared" si="16"/>
        <v>May</v>
      </c>
      <c r="C548" s="64">
        <f t="shared" si="17"/>
        <v>21</v>
      </c>
      <c r="D548" s="70" t="s">
        <v>289</v>
      </c>
      <c r="E548" s="61">
        <v>2100854604</v>
      </c>
      <c r="F548" s="61" t="s">
        <v>25</v>
      </c>
      <c r="G548" s="63" t="s">
        <v>104</v>
      </c>
      <c r="H548" s="61" t="s">
        <v>111</v>
      </c>
      <c r="I548" s="63" t="str">
        <f>IFERROR(VLOOKUP(F548,Mapping!$A$3:$C$51,2,FALSE),"")</f>
        <v>No. of LV Poles</v>
      </c>
      <c r="J548" s="63" t="str">
        <f>IFERROR(VLOOKUP(F548,Mapping!$A$3:$C$51,3,FALSE),"")</f>
        <v>HI</v>
      </c>
      <c r="K548" s="67" t="str">
        <f>IFERROR(VLOOKUP(F548,Mapping!$A$3:$D$51,4,FALSE),"")</f>
        <v>IT</v>
      </c>
      <c r="L548" s="60"/>
      <c r="M548" s="61">
        <v>2</v>
      </c>
      <c r="N548" s="70">
        <v>44336</v>
      </c>
      <c r="O548" s="70">
        <v>44336</v>
      </c>
    </row>
    <row r="549" spans="1:15" ht="14.25" customHeight="1" x14ac:dyDescent="0.2">
      <c r="A549" s="62" t="s">
        <v>310</v>
      </c>
      <c r="B549" s="125" t="str">
        <f t="shared" si="16"/>
        <v>May</v>
      </c>
      <c r="C549" s="64">
        <f t="shared" si="17"/>
        <v>21</v>
      </c>
      <c r="D549" s="70" t="s">
        <v>289</v>
      </c>
      <c r="E549" s="61">
        <v>2100854604</v>
      </c>
      <c r="F549" s="61" t="s">
        <v>31</v>
      </c>
      <c r="G549" s="63" t="s">
        <v>103</v>
      </c>
      <c r="H549" s="61" t="s">
        <v>111</v>
      </c>
      <c r="I549" s="63" t="str">
        <f>IFERROR(VLOOKUP(F549,Mapping!$A$3:$C$51,2,FALSE),"")</f>
        <v>km of LV Cable</v>
      </c>
      <c r="J549" s="63" t="str">
        <f>IFERROR(VLOOKUP(F549,Mapping!$A$3:$C$51,3,FALSE),"")</f>
        <v>FR</v>
      </c>
      <c r="K549" s="67" t="str">
        <f>IFERROR(VLOOKUP(F549,Mapping!$A$3:$D$51,4,FALSE),"")</f>
        <v>IT</v>
      </c>
      <c r="L549" s="60"/>
      <c r="M549" s="61">
        <v>4.8399999999999999E-2</v>
      </c>
      <c r="N549" s="70">
        <v>44336</v>
      </c>
      <c r="O549" s="70">
        <v>44336</v>
      </c>
    </row>
    <row r="550" spans="1:15" ht="14.25" customHeight="1" x14ac:dyDescent="0.2">
      <c r="A550" s="62" t="s">
        <v>310</v>
      </c>
      <c r="B550" s="125" t="str">
        <f t="shared" si="16"/>
        <v>May</v>
      </c>
      <c r="C550" s="64">
        <f t="shared" si="17"/>
        <v>21</v>
      </c>
      <c r="D550" s="70" t="s">
        <v>289</v>
      </c>
      <c r="E550" s="61">
        <v>2100854604</v>
      </c>
      <c r="F550" s="61" t="s">
        <v>31</v>
      </c>
      <c r="G550" s="63" t="s">
        <v>104</v>
      </c>
      <c r="H550" s="61" t="s">
        <v>111</v>
      </c>
      <c r="I550" s="63" t="str">
        <f>IFERROR(VLOOKUP(F550,Mapping!$A$3:$C$51,2,FALSE),"")</f>
        <v>km of LV Cable</v>
      </c>
      <c r="J550" s="63" t="str">
        <f>IFERROR(VLOOKUP(F550,Mapping!$A$3:$C$51,3,FALSE),"")</f>
        <v>FR</v>
      </c>
      <c r="K550" s="67" t="str">
        <f>IFERROR(VLOOKUP(F550,Mapping!$A$3:$D$51,4,FALSE),"")</f>
        <v>IT</v>
      </c>
      <c r="L550" s="60"/>
      <c r="M550" s="61">
        <v>4.8399999999999999E-2</v>
      </c>
      <c r="N550" s="70">
        <v>44336</v>
      </c>
      <c r="O550" s="70">
        <v>44336</v>
      </c>
    </row>
    <row r="551" spans="1:15" ht="14.25" customHeight="1" x14ac:dyDescent="0.2">
      <c r="A551" s="62" t="s">
        <v>310</v>
      </c>
      <c r="B551" s="125" t="str">
        <f t="shared" si="16"/>
        <v>Jan</v>
      </c>
      <c r="C551" s="64">
        <f t="shared" si="17"/>
        <v>4</v>
      </c>
      <c r="D551" s="117" t="s">
        <v>290</v>
      </c>
      <c r="E551" s="118">
        <v>2100829764</v>
      </c>
      <c r="F551" s="63" t="s">
        <v>39</v>
      </c>
      <c r="G551" s="63" t="s">
        <v>103</v>
      </c>
      <c r="H551" s="61" t="s">
        <v>111</v>
      </c>
      <c r="I551" s="63" t="str">
        <f>IFERROR(VLOOKUP(F551,Mapping!$A$3:$C$51,2,FALSE),"")</f>
        <v>No. of UG Cutouts</v>
      </c>
      <c r="J551" s="63" t="str">
        <f>IFERROR(VLOOKUP(F551,Mapping!$A$3:$C$51,3,FALSE),"")</f>
        <v>FR</v>
      </c>
      <c r="K551" s="67" t="str">
        <f>IFERROR(VLOOKUP(F551,Mapping!$A$3:$D$51,4,FALSE),"")</f>
        <v>MANUAL</v>
      </c>
      <c r="L551" s="96"/>
      <c r="M551" s="119">
        <v>20</v>
      </c>
      <c r="N551" s="70">
        <v>44214</v>
      </c>
      <c r="O551" s="80"/>
    </row>
    <row r="552" spans="1:15" ht="14.25" customHeight="1" x14ac:dyDescent="0.2">
      <c r="A552" s="62" t="s">
        <v>310</v>
      </c>
      <c r="B552" s="125" t="str">
        <f t="shared" si="16"/>
        <v>Jan</v>
      </c>
      <c r="C552" s="64">
        <f t="shared" si="17"/>
        <v>4</v>
      </c>
      <c r="D552" s="117" t="s">
        <v>290</v>
      </c>
      <c r="E552" s="118">
        <v>2100829764</v>
      </c>
      <c r="F552" s="63" t="s">
        <v>39</v>
      </c>
      <c r="G552" s="63" t="s">
        <v>104</v>
      </c>
      <c r="H552" s="61" t="s">
        <v>111</v>
      </c>
      <c r="I552" s="63" t="str">
        <f>IFERROR(VLOOKUP(F552,Mapping!$A$3:$C$51,2,FALSE),"")</f>
        <v>No. of UG Cutouts</v>
      </c>
      <c r="J552" s="63" t="str">
        <f>IFERROR(VLOOKUP(F552,Mapping!$A$3:$C$51,3,FALSE),"")</f>
        <v>FR</v>
      </c>
      <c r="K552" s="67" t="str">
        <f>IFERROR(VLOOKUP(F552,Mapping!$A$3:$D$51,4,FALSE),"")</f>
        <v>MANUAL</v>
      </c>
      <c r="L552" s="96"/>
      <c r="M552" s="119">
        <v>20</v>
      </c>
      <c r="N552" s="70">
        <v>44214</v>
      </c>
      <c r="O552" s="80"/>
    </row>
    <row r="553" spans="1:15" ht="14.25" customHeight="1" x14ac:dyDescent="0.2">
      <c r="A553" s="62" t="s">
        <v>310</v>
      </c>
      <c r="B553" s="125" t="str">
        <f t="shared" si="16"/>
        <v>Jan</v>
      </c>
      <c r="C553" s="64">
        <f t="shared" si="17"/>
        <v>4</v>
      </c>
      <c r="D553" s="117" t="s">
        <v>290</v>
      </c>
      <c r="E553" s="118">
        <v>2100829764</v>
      </c>
      <c r="F553" s="63" t="s">
        <v>30</v>
      </c>
      <c r="G553" s="63" t="s">
        <v>103</v>
      </c>
      <c r="H553" s="61" t="s">
        <v>111</v>
      </c>
      <c r="I553" s="63" t="str">
        <f>IFERROR(VLOOKUP(F553,Mapping!$A$3:$C$51,2,FALSE),"")</f>
        <v>No. of LV Services</v>
      </c>
      <c r="J553" s="63" t="str">
        <f>IFERROR(VLOOKUP(F553,Mapping!$A$3:$C$51,3,FALSE),"")</f>
        <v>FR</v>
      </c>
      <c r="K553" s="67" t="str">
        <f>IFERROR(VLOOKUP(F553,Mapping!$A$3:$D$51,4,FALSE),"")</f>
        <v>MANUAL</v>
      </c>
      <c r="L553" s="96"/>
      <c r="M553" s="119">
        <v>4</v>
      </c>
      <c r="N553" s="70">
        <v>44214</v>
      </c>
      <c r="O553" s="80"/>
    </row>
    <row r="554" spans="1:15" ht="14.25" customHeight="1" x14ac:dyDescent="0.2">
      <c r="A554" s="62" t="s">
        <v>310</v>
      </c>
      <c r="B554" s="125" t="str">
        <f t="shared" si="16"/>
        <v>Jan</v>
      </c>
      <c r="C554" s="64">
        <f t="shared" si="17"/>
        <v>4</v>
      </c>
      <c r="D554" s="117" t="s">
        <v>290</v>
      </c>
      <c r="E554" s="118">
        <v>2100829764</v>
      </c>
      <c r="F554" s="63" t="s">
        <v>30</v>
      </c>
      <c r="G554" s="63" t="s">
        <v>104</v>
      </c>
      <c r="H554" s="61" t="s">
        <v>111</v>
      </c>
      <c r="I554" s="63" t="str">
        <f>IFERROR(VLOOKUP(F554,Mapping!$A$3:$C$51,2,FALSE),"")</f>
        <v>No. of LV Services</v>
      </c>
      <c r="J554" s="63" t="str">
        <f>IFERROR(VLOOKUP(F554,Mapping!$A$3:$C$51,3,FALSE),"")</f>
        <v>FR</v>
      </c>
      <c r="K554" s="67" t="str">
        <f>IFERROR(VLOOKUP(F554,Mapping!$A$3:$D$51,4,FALSE),"")</f>
        <v>MANUAL</v>
      </c>
      <c r="L554" s="96"/>
      <c r="M554" s="119">
        <v>4</v>
      </c>
      <c r="N554" s="70">
        <v>44214</v>
      </c>
      <c r="O554" s="80"/>
    </row>
    <row r="555" spans="1:15" ht="14.25" customHeight="1" x14ac:dyDescent="0.2">
      <c r="A555" s="62" t="s">
        <v>310</v>
      </c>
      <c r="B555" s="125" t="str">
        <f t="shared" si="16"/>
        <v>Mar</v>
      </c>
      <c r="C555" s="64">
        <f t="shared" si="17"/>
        <v>12</v>
      </c>
      <c r="D555" s="120" t="s">
        <v>291</v>
      </c>
      <c r="E555" s="121">
        <v>2100878869</v>
      </c>
      <c r="F555" s="63" t="s">
        <v>36</v>
      </c>
      <c r="G555" s="63" t="s">
        <v>103</v>
      </c>
      <c r="H555" s="61" t="s">
        <v>111</v>
      </c>
      <c r="I555" s="63" t="str">
        <f>IFERROR(VLOOKUP(F555,Mapping!$A$3:$C$51,2,FALSE),"")</f>
        <v>km of LV Cable</v>
      </c>
      <c r="J555" s="63" t="str">
        <f>IFERROR(VLOOKUP(F555,Mapping!$A$3:$C$51,3,FALSE),"")</f>
        <v>FR</v>
      </c>
      <c r="K555" s="67" t="str">
        <f>IFERROR(VLOOKUP(F555,Mapping!$A$3:$D$51,4,FALSE),"")</f>
        <v>IT</v>
      </c>
      <c r="L555" s="96"/>
      <c r="M555" s="119">
        <v>0.09</v>
      </c>
      <c r="N555" s="70">
        <v>44273</v>
      </c>
      <c r="O555" s="80"/>
    </row>
    <row r="556" spans="1:15" ht="14.25" customHeight="1" x14ac:dyDescent="0.2">
      <c r="A556" s="62" t="s">
        <v>310</v>
      </c>
      <c r="B556" s="125" t="str">
        <f t="shared" si="16"/>
        <v>Mar</v>
      </c>
      <c r="C556" s="64">
        <f t="shared" si="17"/>
        <v>12</v>
      </c>
      <c r="D556" s="120" t="s">
        <v>291</v>
      </c>
      <c r="E556" s="121">
        <v>2100878869</v>
      </c>
      <c r="F556" s="63" t="s">
        <v>31</v>
      </c>
      <c r="G556" s="63" t="s">
        <v>104</v>
      </c>
      <c r="H556" s="61" t="s">
        <v>111</v>
      </c>
      <c r="I556" s="63" t="str">
        <f>IFERROR(VLOOKUP(F556,Mapping!$A$3:$C$51,2,FALSE),"")</f>
        <v>km of LV Cable</v>
      </c>
      <c r="J556" s="63" t="str">
        <f>IFERROR(VLOOKUP(F556,Mapping!$A$3:$C$51,3,FALSE),"")</f>
        <v>FR</v>
      </c>
      <c r="K556" s="67" t="str">
        <f>IFERROR(VLOOKUP(F556,Mapping!$A$3:$D$51,4,FALSE),"")</f>
        <v>IT</v>
      </c>
      <c r="L556" s="96"/>
      <c r="M556" s="119">
        <v>7.0000000000000007E-2</v>
      </c>
      <c r="N556" s="70">
        <v>44273</v>
      </c>
      <c r="O556" s="80"/>
    </row>
    <row r="557" spans="1:15" ht="14.25" customHeight="1" x14ac:dyDescent="0.2">
      <c r="A557" s="62" t="s">
        <v>310</v>
      </c>
      <c r="B557" s="125" t="str">
        <f t="shared" si="16"/>
        <v>Mar</v>
      </c>
      <c r="C557" s="64">
        <f t="shared" si="17"/>
        <v>12</v>
      </c>
      <c r="D557" s="120" t="s">
        <v>291</v>
      </c>
      <c r="E557" s="121">
        <v>2100878869</v>
      </c>
      <c r="F557" s="63" t="s">
        <v>25</v>
      </c>
      <c r="G557" s="63" t="s">
        <v>104</v>
      </c>
      <c r="H557" s="61" t="s">
        <v>111</v>
      </c>
      <c r="I557" s="63" t="str">
        <f>IFERROR(VLOOKUP(F557,Mapping!$A$3:$C$51,2,FALSE),"")</f>
        <v>No. of LV Poles</v>
      </c>
      <c r="J557" s="63" t="str">
        <f>IFERROR(VLOOKUP(F557,Mapping!$A$3:$C$51,3,FALSE),"")</f>
        <v>HI</v>
      </c>
      <c r="K557" s="67" t="str">
        <f>IFERROR(VLOOKUP(F557,Mapping!$A$3:$D$51,4,FALSE),"")</f>
        <v>IT</v>
      </c>
      <c r="L557" s="96"/>
      <c r="M557" s="119">
        <v>1</v>
      </c>
      <c r="N557" s="70">
        <v>44273</v>
      </c>
      <c r="O557" s="80"/>
    </row>
    <row r="558" spans="1:15" ht="14.25" customHeight="1" x14ac:dyDescent="0.2">
      <c r="A558" s="62" t="s">
        <v>310</v>
      </c>
      <c r="B558" s="125" t="str">
        <f t="shared" si="16"/>
        <v>May</v>
      </c>
      <c r="C558" s="64">
        <f t="shared" si="17"/>
        <v>23</v>
      </c>
      <c r="D558" s="117" t="s">
        <v>292</v>
      </c>
      <c r="E558" s="61">
        <v>2100859270</v>
      </c>
      <c r="F558" s="63" t="s">
        <v>31</v>
      </c>
      <c r="G558" s="63" t="s">
        <v>103</v>
      </c>
      <c r="H558" s="61" t="s">
        <v>111</v>
      </c>
      <c r="I558" s="63" t="str">
        <f>IFERROR(VLOOKUP(F558,Mapping!$A$3:$C$51,2,FALSE),"")</f>
        <v>km of LV Cable</v>
      </c>
      <c r="J558" s="63" t="str">
        <f>IFERROR(VLOOKUP(F558,Mapping!$A$3:$C$51,3,FALSE),"")</f>
        <v>FR</v>
      </c>
      <c r="K558" s="67" t="str">
        <f>IFERROR(VLOOKUP(F558,Mapping!$A$3:$D$51,4,FALSE),"")</f>
        <v>IT</v>
      </c>
      <c r="L558" s="96"/>
      <c r="M558" s="119">
        <v>0.12</v>
      </c>
      <c r="N558" s="70">
        <v>44346</v>
      </c>
      <c r="O558" s="80"/>
    </row>
    <row r="559" spans="1:15" ht="14.25" customHeight="1" x14ac:dyDescent="0.2">
      <c r="A559" s="62" t="s">
        <v>310</v>
      </c>
      <c r="B559" s="125" t="str">
        <f t="shared" si="16"/>
        <v>May</v>
      </c>
      <c r="C559" s="64">
        <f t="shared" si="17"/>
        <v>23</v>
      </c>
      <c r="D559" s="117" t="s">
        <v>292</v>
      </c>
      <c r="E559" s="61">
        <v>2100859270</v>
      </c>
      <c r="F559" s="63" t="s">
        <v>31</v>
      </c>
      <c r="G559" s="63" t="s">
        <v>104</v>
      </c>
      <c r="H559" s="61" t="s">
        <v>111</v>
      </c>
      <c r="I559" s="63" t="str">
        <f>IFERROR(VLOOKUP(F559,Mapping!$A$3:$C$51,2,FALSE),"")</f>
        <v>km of LV Cable</v>
      </c>
      <c r="J559" s="63" t="str">
        <f>IFERROR(VLOOKUP(F559,Mapping!$A$3:$C$51,3,FALSE),"")</f>
        <v>FR</v>
      </c>
      <c r="K559" s="67" t="str">
        <f>IFERROR(VLOOKUP(F559,Mapping!$A$3:$D$51,4,FALSE),"")</f>
        <v>IT</v>
      </c>
      <c r="L559" s="96"/>
      <c r="M559" s="119">
        <v>0.12</v>
      </c>
      <c r="N559" s="70">
        <v>44346</v>
      </c>
      <c r="O559" s="80"/>
    </row>
    <row r="560" spans="1:15" ht="14.25" customHeight="1" x14ac:dyDescent="0.2">
      <c r="A560" s="62" t="s">
        <v>310</v>
      </c>
      <c r="B560" s="125" t="str">
        <f t="shared" si="16"/>
        <v>May</v>
      </c>
      <c r="C560" s="64">
        <f t="shared" si="17"/>
        <v>23</v>
      </c>
      <c r="D560" s="117" t="s">
        <v>292</v>
      </c>
      <c r="E560" s="61">
        <v>2100859270</v>
      </c>
      <c r="F560" s="63" t="s">
        <v>30</v>
      </c>
      <c r="G560" s="63" t="s">
        <v>103</v>
      </c>
      <c r="H560" s="61" t="s">
        <v>111</v>
      </c>
      <c r="I560" s="63" t="str">
        <f>IFERROR(VLOOKUP(F560,Mapping!$A$3:$C$51,2,FALSE),"")</f>
        <v>No. of LV Services</v>
      </c>
      <c r="J560" s="63" t="str">
        <f>IFERROR(VLOOKUP(F560,Mapping!$A$3:$C$51,3,FALSE),"")</f>
        <v>FR</v>
      </c>
      <c r="K560" s="67" t="str">
        <f>IFERROR(VLOOKUP(F560,Mapping!$A$3:$D$51,4,FALSE),"")</f>
        <v>MANUAL</v>
      </c>
      <c r="L560" s="96"/>
      <c r="M560" s="119">
        <v>2</v>
      </c>
      <c r="N560" s="70">
        <v>44346</v>
      </c>
      <c r="O560" s="80"/>
    </row>
    <row r="561" spans="1:15" ht="14.25" customHeight="1" x14ac:dyDescent="0.2">
      <c r="A561" s="62" t="s">
        <v>310</v>
      </c>
      <c r="B561" s="125" t="str">
        <f t="shared" si="16"/>
        <v>May</v>
      </c>
      <c r="C561" s="64">
        <f t="shared" si="17"/>
        <v>23</v>
      </c>
      <c r="D561" s="117" t="s">
        <v>292</v>
      </c>
      <c r="E561" s="61">
        <v>2100859270</v>
      </c>
      <c r="F561" s="63" t="s">
        <v>30</v>
      </c>
      <c r="G561" s="63" t="s">
        <v>104</v>
      </c>
      <c r="H561" s="61" t="s">
        <v>111</v>
      </c>
      <c r="I561" s="63" t="str">
        <f>IFERROR(VLOOKUP(F561,Mapping!$A$3:$C$51,2,FALSE),"")</f>
        <v>No. of LV Services</v>
      </c>
      <c r="J561" s="63" t="str">
        <f>IFERROR(VLOOKUP(F561,Mapping!$A$3:$C$51,3,FALSE),"")</f>
        <v>FR</v>
      </c>
      <c r="K561" s="67" t="str">
        <f>IFERROR(VLOOKUP(F561,Mapping!$A$3:$D$51,4,FALSE),"")</f>
        <v>MANUAL</v>
      </c>
      <c r="L561" s="96"/>
      <c r="M561" s="119">
        <v>2</v>
      </c>
      <c r="N561" s="70">
        <v>44346</v>
      </c>
      <c r="O561" s="80"/>
    </row>
    <row r="562" spans="1:15" ht="14.25" customHeight="1" x14ac:dyDescent="0.2">
      <c r="A562" s="62" t="s">
        <v>310</v>
      </c>
      <c r="B562" s="125" t="str">
        <f t="shared" si="16"/>
        <v>Apr</v>
      </c>
      <c r="C562" s="64">
        <f t="shared" si="17"/>
        <v>15</v>
      </c>
      <c r="D562" s="117" t="s">
        <v>293</v>
      </c>
      <c r="E562" s="61">
        <v>2100856986</v>
      </c>
      <c r="F562" s="63" t="s">
        <v>39</v>
      </c>
      <c r="G562" s="63" t="s">
        <v>103</v>
      </c>
      <c r="H562" s="61" t="s">
        <v>111</v>
      </c>
      <c r="I562" s="63" t="str">
        <f>IFERROR(VLOOKUP(F562,Mapping!$A$3:$C$51,2,FALSE),"")</f>
        <v>No. of UG Cutouts</v>
      </c>
      <c r="J562" s="63" t="str">
        <f>IFERROR(VLOOKUP(F562,Mapping!$A$3:$C$51,3,FALSE),"")</f>
        <v>FR</v>
      </c>
      <c r="K562" s="67" t="str">
        <f>IFERROR(VLOOKUP(F562,Mapping!$A$3:$D$51,4,FALSE),"")</f>
        <v>MANUAL</v>
      </c>
      <c r="L562" s="96"/>
      <c r="M562" s="119">
        <v>10</v>
      </c>
      <c r="N562" s="70">
        <v>44292</v>
      </c>
      <c r="O562" s="80"/>
    </row>
    <row r="563" spans="1:15" ht="14.25" customHeight="1" x14ac:dyDescent="0.2">
      <c r="A563" s="62" t="s">
        <v>310</v>
      </c>
      <c r="B563" s="125" t="str">
        <f t="shared" si="16"/>
        <v>Apr</v>
      </c>
      <c r="C563" s="64">
        <f t="shared" si="17"/>
        <v>15</v>
      </c>
      <c r="D563" s="117" t="s">
        <v>293</v>
      </c>
      <c r="E563" s="61">
        <v>2100856986</v>
      </c>
      <c r="F563" s="63" t="s">
        <v>39</v>
      </c>
      <c r="G563" s="63" t="s">
        <v>104</v>
      </c>
      <c r="H563" s="61" t="s">
        <v>111</v>
      </c>
      <c r="I563" s="63" t="str">
        <f>IFERROR(VLOOKUP(F563,Mapping!$A$3:$C$51,2,FALSE),"")</f>
        <v>No. of UG Cutouts</v>
      </c>
      <c r="J563" s="63" t="str">
        <f>IFERROR(VLOOKUP(F563,Mapping!$A$3:$C$51,3,FALSE),"")</f>
        <v>FR</v>
      </c>
      <c r="K563" s="67" t="str">
        <f>IFERROR(VLOOKUP(F563,Mapping!$A$3:$D$51,4,FALSE),"")</f>
        <v>MANUAL</v>
      </c>
      <c r="L563" s="96"/>
      <c r="M563" s="119">
        <v>10</v>
      </c>
      <c r="N563" s="70">
        <v>44292</v>
      </c>
      <c r="O563" s="80"/>
    </row>
    <row r="564" spans="1:15" ht="14.25" customHeight="1" x14ac:dyDescent="0.2">
      <c r="A564" s="62" t="s">
        <v>310</v>
      </c>
      <c r="B564" s="125" t="str">
        <f t="shared" si="16"/>
        <v>Apr</v>
      </c>
      <c r="C564" s="64">
        <f t="shared" si="17"/>
        <v>18</v>
      </c>
      <c r="D564" s="117" t="s">
        <v>294</v>
      </c>
      <c r="E564" s="61">
        <v>2100857800</v>
      </c>
      <c r="F564" s="63" t="s">
        <v>25</v>
      </c>
      <c r="G564" s="63" t="s">
        <v>103</v>
      </c>
      <c r="H564" s="61" t="s">
        <v>111</v>
      </c>
      <c r="I564" s="63" t="str">
        <f>IFERROR(VLOOKUP(F564,Mapping!$A$3:$C$51,2,FALSE),"")</f>
        <v>No. of LV Poles</v>
      </c>
      <c r="J564" s="63" t="str">
        <f>IFERROR(VLOOKUP(F564,Mapping!$A$3:$C$51,3,FALSE),"")</f>
        <v>HI</v>
      </c>
      <c r="K564" s="67" t="str">
        <f>IFERROR(VLOOKUP(F564,Mapping!$A$3:$D$51,4,FALSE),"")</f>
        <v>IT</v>
      </c>
      <c r="L564" s="96"/>
      <c r="M564" s="119">
        <v>1</v>
      </c>
      <c r="N564" s="70">
        <v>44312</v>
      </c>
      <c r="O564" s="80"/>
    </row>
    <row r="565" spans="1:15" ht="14.25" customHeight="1" x14ac:dyDescent="0.2">
      <c r="A565" s="62" t="s">
        <v>310</v>
      </c>
      <c r="B565" s="125" t="str">
        <f t="shared" si="16"/>
        <v>Apr</v>
      </c>
      <c r="C565" s="64">
        <f t="shared" si="17"/>
        <v>18</v>
      </c>
      <c r="D565" s="117" t="s">
        <v>294</v>
      </c>
      <c r="E565" s="61">
        <v>2100857800</v>
      </c>
      <c r="F565" s="63" t="s">
        <v>25</v>
      </c>
      <c r="G565" s="63" t="s">
        <v>104</v>
      </c>
      <c r="H565" s="61" t="s">
        <v>111</v>
      </c>
      <c r="I565" s="63" t="str">
        <f>IFERROR(VLOOKUP(F565,Mapping!$A$3:$C$51,2,FALSE),"")</f>
        <v>No. of LV Poles</v>
      </c>
      <c r="J565" s="63" t="str">
        <f>IFERROR(VLOOKUP(F565,Mapping!$A$3:$C$51,3,FALSE),"")</f>
        <v>HI</v>
      </c>
      <c r="K565" s="67" t="str">
        <f>IFERROR(VLOOKUP(F565,Mapping!$A$3:$D$51,4,FALSE),"")</f>
        <v>IT</v>
      </c>
      <c r="L565" s="96"/>
      <c r="M565" s="119">
        <v>1</v>
      </c>
      <c r="N565" s="70">
        <v>44312</v>
      </c>
      <c r="O565" s="80"/>
    </row>
    <row r="566" spans="1:15" ht="14.25" customHeight="1" x14ac:dyDescent="0.2">
      <c r="A566" s="62" t="s">
        <v>310</v>
      </c>
      <c r="B566" s="125" t="str">
        <f t="shared" si="16"/>
        <v>Apr</v>
      </c>
      <c r="C566" s="64">
        <f t="shared" si="17"/>
        <v>18</v>
      </c>
      <c r="D566" s="117" t="s">
        <v>294</v>
      </c>
      <c r="E566" s="61">
        <v>2100857800</v>
      </c>
      <c r="F566" s="63" t="s">
        <v>30</v>
      </c>
      <c r="G566" s="63" t="s">
        <v>103</v>
      </c>
      <c r="H566" s="61" t="s">
        <v>111</v>
      </c>
      <c r="I566" s="63" t="str">
        <f>IFERROR(VLOOKUP(F566,Mapping!$A$3:$C$51,2,FALSE),"")</f>
        <v>No. of LV Services</v>
      </c>
      <c r="J566" s="63" t="str">
        <f>IFERROR(VLOOKUP(F566,Mapping!$A$3:$C$51,3,FALSE),"")</f>
        <v>FR</v>
      </c>
      <c r="K566" s="67" t="str">
        <f>IFERROR(VLOOKUP(F566,Mapping!$A$3:$D$51,4,FALSE),"")</f>
        <v>MANUAL</v>
      </c>
      <c r="L566" s="96"/>
      <c r="M566" s="119">
        <v>1</v>
      </c>
      <c r="N566" s="70">
        <v>44312</v>
      </c>
      <c r="O566" s="80"/>
    </row>
    <row r="567" spans="1:15" ht="14.25" customHeight="1" x14ac:dyDescent="0.2">
      <c r="A567" s="62" t="s">
        <v>310</v>
      </c>
      <c r="B567" s="125" t="str">
        <f t="shared" si="16"/>
        <v>Apr</v>
      </c>
      <c r="C567" s="64">
        <f t="shared" si="17"/>
        <v>18</v>
      </c>
      <c r="D567" s="117" t="s">
        <v>294</v>
      </c>
      <c r="E567" s="61">
        <v>2100857800</v>
      </c>
      <c r="F567" s="63" t="s">
        <v>30</v>
      </c>
      <c r="G567" s="63" t="s">
        <v>104</v>
      </c>
      <c r="H567" s="61" t="s">
        <v>111</v>
      </c>
      <c r="I567" s="63" t="str">
        <f>IFERROR(VLOOKUP(F567,Mapping!$A$3:$C$51,2,FALSE),"")</f>
        <v>No. of LV Services</v>
      </c>
      <c r="J567" s="63" t="str">
        <f>IFERROR(VLOOKUP(F567,Mapping!$A$3:$C$51,3,FALSE),"")</f>
        <v>FR</v>
      </c>
      <c r="K567" s="67" t="str">
        <f>IFERROR(VLOOKUP(F567,Mapping!$A$3:$D$51,4,FALSE),"")</f>
        <v>MANUAL</v>
      </c>
      <c r="L567" s="96"/>
      <c r="M567" s="119">
        <v>1</v>
      </c>
      <c r="N567" s="70">
        <v>44312</v>
      </c>
      <c r="O567" s="80"/>
    </row>
    <row r="568" spans="1:15" ht="14.25" customHeight="1" x14ac:dyDescent="0.2">
      <c r="A568" s="62" t="s">
        <v>310</v>
      </c>
      <c r="B568" s="125" t="str">
        <f t="shared" si="16"/>
        <v>Mar</v>
      </c>
      <c r="C568" s="64">
        <f t="shared" si="17"/>
        <v>14</v>
      </c>
      <c r="D568" s="117" t="s">
        <v>295</v>
      </c>
      <c r="E568" s="118">
        <v>2100854914</v>
      </c>
      <c r="F568" s="63" t="s">
        <v>30</v>
      </c>
      <c r="G568" s="63" t="s">
        <v>103</v>
      </c>
      <c r="H568" s="61" t="s">
        <v>111</v>
      </c>
      <c r="I568" s="63" t="str">
        <f>IFERROR(VLOOKUP(F568,Mapping!$A$3:$C$51,2,FALSE),"")</f>
        <v>No. of LV Services</v>
      </c>
      <c r="J568" s="63" t="str">
        <f>IFERROR(VLOOKUP(F568,Mapping!$A$3:$C$51,3,FALSE),"")</f>
        <v>FR</v>
      </c>
      <c r="K568" s="67" t="str">
        <f>IFERROR(VLOOKUP(F568,Mapping!$A$3:$D$51,4,FALSE),"")</f>
        <v>MANUAL</v>
      </c>
      <c r="L568" s="96"/>
      <c r="M568" s="119">
        <v>1</v>
      </c>
      <c r="N568" s="70">
        <v>44285</v>
      </c>
      <c r="O568" s="80"/>
    </row>
    <row r="569" spans="1:15" ht="14.25" customHeight="1" x14ac:dyDescent="0.2">
      <c r="A569" s="62" t="s">
        <v>310</v>
      </c>
      <c r="B569" s="125" t="str">
        <f t="shared" si="16"/>
        <v>Mar</v>
      </c>
      <c r="C569" s="64">
        <f t="shared" si="17"/>
        <v>14</v>
      </c>
      <c r="D569" s="117" t="s">
        <v>295</v>
      </c>
      <c r="E569" s="118">
        <v>2100854914</v>
      </c>
      <c r="F569" s="63" t="s">
        <v>30</v>
      </c>
      <c r="G569" s="63" t="s">
        <v>104</v>
      </c>
      <c r="H569" s="61" t="s">
        <v>111</v>
      </c>
      <c r="I569" s="63" t="str">
        <f>IFERROR(VLOOKUP(F569,Mapping!$A$3:$C$51,2,FALSE),"")</f>
        <v>No. of LV Services</v>
      </c>
      <c r="J569" s="63" t="str">
        <f>IFERROR(VLOOKUP(F569,Mapping!$A$3:$C$51,3,FALSE),"")</f>
        <v>FR</v>
      </c>
      <c r="K569" s="67" t="str">
        <f>IFERROR(VLOOKUP(F569,Mapping!$A$3:$D$51,4,FALSE),"")</f>
        <v>MANUAL</v>
      </c>
      <c r="L569" s="96"/>
      <c r="M569" s="119">
        <v>1</v>
      </c>
      <c r="N569" s="70">
        <v>44285</v>
      </c>
      <c r="O569" s="80"/>
    </row>
    <row r="570" spans="1:15" ht="14.25" customHeight="1" x14ac:dyDescent="0.2">
      <c r="A570" s="62" t="s">
        <v>310</v>
      </c>
      <c r="B570" s="125" t="str">
        <f t="shared" si="16"/>
        <v>Mar</v>
      </c>
      <c r="C570" s="64">
        <f t="shared" si="17"/>
        <v>14</v>
      </c>
      <c r="D570" s="117" t="s">
        <v>295</v>
      </c>
      <c r="E570" s="118">
        <v>2100854914</v>
      </c>
      <c r="F570" s="63" t="s">
        <v>39</v>
      </c>
      <c r="G570" s="63" t="s">
        <v>103</v>
      </c>
      <c r="H570" s="61" t="s">
        <v>111</v>
      </c>
      <c r="I570" s="63" t="str">
        <f>IFERROR(VLOOKUP(F570,Mapping!$A$3:$C$51,2,FALSE),"")</f>
        <v>No. of UG Cutouts</v>
      </c>
      <c r="J570" s="63" t="str">
        <f>IFERROR(VLOOKUP(F570,Mapping!$A$3:$C$51,3,FALSE),"")</f>
        <v>FR</v>
      </c>
      <c r="K570" s="67" t="str">
        <f>IFERROR(VLOOKUP(F570,Mapping!$A$3:$D$51,4,FALSE),"")</f>
        <v>MANUAL</v>
      </c>
      <c r="L570" s="96"/>
      <c r="M570" s="119">
        <v>1</v>
      </c>
      <c r="N570" s="70">
        <v>44285</v>
      </c>
      <c r="O570" s="80"/>
    </row>
    <row r="571" spans="1:15" ht="14.25" customHeight="1" x14ac:dyDescent="0.2">
      <c r="A571" s="62" t="s">
        <v>310</v>
      </c>
      <c r="B571" s="125" t="str">
        <f t="shared" si="16"/>
        <v>Mar</v>
      </c>
      <c r="C571" s="64">
        <f t="shared" si="17"/>
        <v>14</v>
      </c>
      <c r="D571" s="117" t="s">
        <v>295</v>
      </c>
      <c r="E571" s="118">
        <v>2100854914</v>
      </c>
      <c r="F571" s="63" t="s">
        <v>39</v>
      </c>
      <c r="G571" s="63" t="s">
        <v>104</v>
      </c>
      <c r="H571" s="61" t="s">
        <v>111</v>
      </c>
      <c r="I571" s="63" t="str">
        <f>IFERROR(VLOOKUP(F571,Mapping!$A$3:$C$51,2,FALSE),"")</f>
        <v>No. of UG Cutouts</v>
      </c>
      <c r="J571" s="63" t="str">
        <f>IFERROR(VLOOKUP(F571,Mapping!$A$3:$C$51,3,FALSE),"")</f>
        <v>FR</v>
      </c>
      <c r="K571" s="67" t="str">
        <f>IFERROR(VLOOKUP(F571,Mapping!$A$3:$D$51,4,FALSE),"")</f>
        <v>MANUAL</v>
      </c>
      <c r="L571" s="96"/>
      <c r="M571" s="119">
        <v>1</v>
      </c>
      <c r="N571" s="70">
        <v>44285</v>
      </c>
      <c r="O571" s="80"/>
    </row>
    <row r="572" spans="1:15" ht="14.25" customHeight="1" x14ac:dyDescent="0.2">
      <c r="A572" s="62" t="s">
        <v>310</v>
      </c>
      <c r="B572" s="125" t="str">
        <f t="shared" si="16"/>
        <v>Jun</v>
      </c>
      <c r="C572" s="64">
        <f t="shared" si="17"/>
        <v>24</v>
      </c>
      <c r="D572" s="117" t="s">
        <v>296</v>
      </c>
      <c r="E572" s="118">
        <v>2100885114</v>
      </c>
      <c r="F572" s="63" t="s">
        <v>39</v>
      </c>
      <c r="G572" s="63" t="s">
        <v>103</v>
      </c>
      <c r="H572" s="61" t="s">
        <v>111</v>
      </c>
      <c r="I572" s="63" t="str">
        <f>IFERROR(VLOOKUP(F572,Mapping!$A$3:$C$51,2,FALSE),"")</f>
        <v>No. of UG Cutouts</v>
      </c>
      <c r="J572" s="63" t="str">
        <f>IFERROR(VLOOKUP(F572,Mapping!$A$3:$C$51,3,FALSE),"")</f>
        <v>FR</v>
      </c>
      <c r="K572" s="67" t="str">
        <f>IFERROR(VLOOKUP(F572,Mapping!$A$3:$D$51,4,FALSE),"")</f>
        <v>MANUAL</v>
      </c>
      <c r="L572" s="96"/>
      <c r="M572" s="119">
        <v>4</v>
      </c>
      <c r="N572" s="70">
        <v>44358</v>
      </c>
      <c r="O572" s="80"/>
    </row>
    <row r="573" spans="1:15" ht="14.25" customHeight="1" x14ac:dyDescent="0.2">
      <c r="A573" s="62" t="s">
        <v>310</v>
      </c>
      <c r="B573" s="125" t="str">
        <f t="shared" si="16"/>
        <v>Jun</v>
      </c>
      <c r="C573" s="64">
        <f t="shared" si="17"/>
        <v>24</v>
      </c>
      <c r="D573" s="120" t="s">
        <v>296</v>
      </c>
      <c r="E573" s="121">
        <v>2100885114</v>
      </c>
      <c r="F573" s="63" t="s">
        <v>39</v>
      </c>
      <c r="G573" s="63" t="s">
        <v>104</v>
      </c>
      <c r="H573" s="61" t="s">
        <v>111</v>
      </c>
      <c r="I573" s="63" t="str">
        <f>IFERROR(VLOOKUP(F573,Mapping!$A$3:$C$51,2,FALSE),"")</f>
        <v>No. of UG Cutouts</v>
      </c>
      <c r="J573" s="63" t="str">
        <f>IFERROR(VLOOKUP(F573,Mapping!$A$3:$C$51,3,FALSE),"")</f>
        <v>FR</v>
      </c>
      <c r="K573" s="67" t="str">
        <f>IFERROR(VLOOKUP(F573,Mapping!$A$3:$D$51,4,FALSE),"")</f>
        <v>MANUAL</v>
      </c>
      <c r="L573" s="96"/>
      <c r="M573" s="119">
        <v>4</v>
      </c>
      <c r="N573" s="70">
        <v>44358</v>
      </c>
      <c r="O573" s="80"/>
    </row>
    <row r="574" spans="1:15" ht="14.25" customHeight="1" x14ac:dyDescent="0.2">
      <c r="A574" s="62" t="s">
        <v>310</v>
      </c>
      <c r="B574" s="125" t="str">
        <f t="shared" si="16"/>
        <v>Jun</v>
      </c>
      <c r="C574" s="64">
        <f t="shared" si="17"/>
        <v>24</v>
      </c>
      <c r="D574" s="117" t="s">
        <v>296</v>
      </c>
      <c r="E574" s="121">
        <v>2100885114</v>
      </c>
      <c r="F574" s="63" t="s">
        <v>30</v>
      </c>
      <c r="G574" s="63" t="s">
        <v>103</v>
      </c>
      <c r="H574" s="61" t="s">
        <v>111</v>
      </c>
      <c r="I574" s="63" t="str">
        <f>IFERROR(VLOOKUP(F574,Mapping!$A$3:$C$51,2,FALSE),"")</f>
        <v>No. of LV Services</v>
      </c>
      <c r="J574" s="63" t="str">
        <f>IFERROR(VLOOKUP(F574,Mapping!$A$3:$C$51,3,FALSE),"")</f>
        <v>FR</v>
      </c>
      <c r="K574" s="67" t="str">
        <f>IFERROR(VLOOKUP(F574,Mapping!$A$3:$D$51,4,FALSE),"")</f>
        <v>MANUAL</v>
      </c>
      <c r="L574" s="96"/>
      <c r="M574" s="119">
        <v>4</v>
      </c>
      <c r="N574" s="70">
        <v>44358</v>
      </c>
      <c r="O574" s="80"/>
    </row>
    <row r="575" spans="1:15" ht="14.25" customHeight="1" x14ac:dyDescent="0.2">
      <c r="A575" s="62" t="s">
        <v>310</v>
      </c>
      <c r="B575" s="125" t="str">
        <f t="shared" si="16"/>
        <v>Jun</v>
      </c>
      <c r="C575" s="64">
        <f t="shared" si="17"/>
        <v>24</v>
      </c>
      <c r="D575" s="117" t="s">
        <v>296</v>
      </c>
      <c r="E575" s="121">
        <v>2100885114</v>
      </c>
      <c r="F575" s="63" t="s">
        <v>30</v>
      </c>
      <c r="G575" s="63" t="s">
        <v>104</v>
      </c>
      <c r="H575" s="61" t="s">
        <v>111</v>
      </c>
      <c r="I575" s="63" t="str">
        <f>IFERROR(VLOOKUP(F575,Mapping!$A$3:$C$51,2,FALSE),"")</f>
        <v>No. of LV Services</v>
      </c>
      <c r="J575" s="63" t="str">
        <f>IFERROR(VLOOKUP(F575,Mapping!$A$3:$C$51,3,FALSE),"")</f>
        <v>FR</v>
      </c>
      <c r="K575" s="67" t="str">
        <f>IFERROR(VLOOKUP(F575,Mapping!$A$3:$D$51,4,FALSE),"")</f>
        <v>MANUAL</v>
      </c>
      <c r="L575" s="96"/>
      <c r="M575" s="119">
        <v>4</v>
      </c>
      <c r="N575" s="70">
        <v>44358</v>
      </c>
      <c r="O575" s="80"/>
    </row>
    <row r="576" spans="1:15" ht="14.25" customHeight="1" x14ac:dyDescent="0.2">
      <c r="A576" s="62" t="s">
        <v>310</v>
      </c>
      <c r="B576" s="125" t="str">
        <f t="shared" si="16"/>
        <v>Jan</v>
      </c>
      <c r="C576" s="64">
        <f t="shared" si="17"/>
        <v>5</v>
      </c>
      <c r="D576" s="117" t="s">
        <v>297</v>
      </c>
      <c r="E576" s="121">
        <v>2100821831</v>
      </c>
      <c r="F576" s="63" t="s">
        <v>30</v>
      </c>
      <c r="G576" s="63" t="s">
        <v>103</v>
      </c>
      <c r="H576" s="61" t="s">
        <v>111</v>
      </c>
      <c r="I576" s="63" t="str">
        <f>IFERROR(VLOOKUP(F576,Mapping!$A$3:$C$51,2,FALSE),"")</f>
        <v>No. of LV Services</v>
      </c>
      <c r="J576" s="63" t="str">
        <f>IFERROR(VLOOKUP(F576,Mapping!$A$3:$C$51,3,FALSE),"")</f>
        <v>FR</v>
      </c>
      <c r="K576" s="67" t="str">
        <f>IFERROR(VLOOKUP(F576,Mapping!$A$3:$D$51,4,FALSE),"")</f>
        <v>MANUAL</v>
      </c>
      <c r="L576" s="96"/>
      <c r="M576" s="119">
        <v>2</v>
      </c>
      <c r="N576" s="70">
        <v>44225</v>
      </c>
      <c r="O576" s="80"/>
    </row>
    <row r="577" spans="1:15" ht="14.25" customHeight="1" x14ac:dyDescent="0.2">
      <c r="A577" s="62" t="s">
        <v>310</v>
      </c>
      <c r="B577" s="125" t="str">
        <f t="shared" si="16"/>
        <v>Jan</v>
      </c>
      <c r="C577" s="64">
        <f t="shared" si="17"/>
        <v>5</v>
      </c>
      <c r="D577" s="117" t="s">
        <v>297</v>
      </c>
      <c r="E577" s="121">
        <v>2100821831</v>
      </c>
      <c r="F577" s="63" t="s">
        <v>30</v>
      </c>
      <c r="G577" s="63" t="s">
        <v>104</v>
      </c>
      <c r="H577" s="61" t="s">
        <v>111</v>
      </c>
      <c r="I577" s="63" t="str">
        <f>IFERROR(VLOOKUP(F577,Mapping!$A$3:$C$51,2,FALSE),"")</f>
        <v>No. of LV Services</v>
      </c>
      <c r="J577" s="63" t="str">
        <f>IFERROR(VLOOKUP(F577,Mapping!$A$3:$C$51,3,FALSE),"")</f>
        <v>FR</v>
      </c>
      <c r="K577" s="67" t="str">
        <f>IFERROR(VLOOKUP(F577,Mapping!$A$3:$D$51,4,FALSE),"")</f>
        <v>MANUAL</v>
      </c>
      <c r="L577" s="96"/>
      <c r="M577" s="119">
        <v>2</v>
      </c>
      <c r="N577" s="70">
        <v>44225</v>
      </c>
      <c r="O577" s="80"/>
    </row>
    <row r="578" spans="1:15" ht="14.25" customHeight="1" x14ac:dyDescent="0.2">
      <c r="A578" s="62" t="s">
        <v>310</v>
      </c>
      <c r="B578" s="125" t="str">
        <f t="shared" si="16"/>
        <v>Jan</v>
      </c>
      <c r="C578" s="64">
        <f t="shared" si="17"/>
        <v>5</v>
      </c>
      <c r="D578" s="117" t="s">
        <v>297</v>
      </c>
      <c r="E578" s="121">
        <v>2100821831</v>
      </c>
      <c r="F578" s="63" t="s">
        <v>39</v>
      </c>
      <c r="G578" s="63" t="s">
        <v>103</v>
      </c>
      <c r="H578" s="61" t="s">
        <v>111</v>
      </c>
      <c r="I578" s="63" t="str">
        <f>IFERROR(VLOOKUP(F578,Mapping!$A$3:$C$51,2,FALSE),"")</f>
        <v>No. of UG Cutouts</v>
      </c>
      <c r="J578" s="63" t="str">
        <f>IFERROR(VLOOKUP(F578,Mapping!$A$3:$C$51,3,FALSE),"")</f>
        <v>FR</v>
      </c>
      <c r="K578" s="67" t="str">
        <f>IFERROR(VLOOKUP(F578,Mapping!$A$3:$D$51,4,FALSE),"")</f>
        <v>MANUAL</v>
      </c>
      <c r="L578" s="96"/>
      <c r="M578" s="119">
        <v>2</v>
      </c>
      <c r="N578" s="70">
        <v>44225</v>
      </c>
      <c r="O578" s="80"/>
    </row>
    <row r="579" spans="1:15" ht="14.25" customHeight="1" x14ac:dyDescent="0.2">
      <c r="A579" s="62" t="s">
        <v>310</v>
      </c>
      <c r="B579" s="125" t="str">
        <f t="shared" si="16"/>
        <v>Jan</v>
      </c>
      <c r="C579" s="64">
        <f t="shared" si="17"/>
        <v>5</v>
      </c>
      <c r="D579" s="117" t="s">
        <v>297</v>
      </c>
      <c r="E579" s="121">
        <v>2100821831</v>
      </c>
      <c r="F579" s="63" t="s">
        <v>39</v>
      </c>
      <c r="G579" s="63" t="s">
        <v>104</v>
      </c>
      <c r="H579" s="61" t="s">
        <v>111</v>
      </c>
      <c r="I579" s="63" t="str">
        <f>IFERROR(VLOOKUP(F579,Mapping!$A$3:$C$51,2,FALSE),"")</f>
        <v>No. of UG Cutouts</v>
      </c>
      <c r="J579" s="63" t="str">
        <f>IFERROR(VLOOKUP(F579,Mapping!$A$3:$C$51,3,FALSE),"")</f>
        <v>FR</v>
      </c>
      <c r="K579" s="67" t="str">
        <f>IFERROR(VLOOKUP(F579,Mapping!$A$3:$D$51,4,FALSE),"")</f>
        <v>MANUAL</v>
      </c>
      <c r="L579" s="96"/>
      <c r="M579" s="119">
        <v>2</v>
      </c>
      <c r="N579" s="70">
        <v>44225</v>
      </c>
      <c r="O579" s="80"/>
    </row>
    <row r="580" spans="1:15" ht="14.25" customHeight="1" x14ac:dyDescent="0.2">
      <c r="A580" s="62" t="s">
        <v>310</v>
      </c>
      <c r="B580" s="125" t="str">
        <f t="shared" si="16"/>
        <v>Feb</v>
      </c>
      <c r="C580" s="64">
        <f t="shared" si="17"/>
        <v>7</v>
      </c>
      <c r="D580" s="117" t="s">
        <v>298</v>
      </c>
      <c r="E580" s="121">
        <v>2100834291</v>
      </c>
      <c r="F580" s="63" t="s">
        <v>52</v>
      </c>
      <c r="G580" s="63" t="s">
        <v>103</v>
      </c>
      <c r="H580" s="61" t="s">
        <v>111</v>
      </c>
      <c r="I580" s="63" t="str">
        <f>IFERROR(VLOOKUP(F580,Mapping!$A$3:$C$51,2,FALSE),"")</f>
        <v>No. of OHL cutouts</v>
      </c>
      <c r="J580" s="63" t="str">
        <f>IFERROR(VLOOKUP(F580,Mapping!$A$3:$C$51,3,FALSE),"")</f>
        <v>FR</v>
      </c>
      <c r="K580" s="67" t="str">
        <f>IFERROR(VLOOKUP(F580,Mapping!$A$3:$D$51,4,FALSE),"")</f>
        <v>MANUAL</v>
      </c>
      <c r="L580" s="96"/>
      <c r="M580" s="119">
        <v>1</v>
      </c>
      <c r="N580" s="70">
        <v>44235</v>
      </c>
      <c r="O580" s="80"/>
    </row>
    <row r="581" spans="1:15" ht="14.25" customHeight="1" x14ac:dyDescent="0.2">
      <c r="A581" s="62" t="s">
        <v>310</v>
      </c>
      <c r="B581" s="125" t="str">
        <f t="shared" ref="B581:B626" si="18">TEXT($N581,"mmm")</f>
        <v>Feb</v>
      </c>
      <c r="C581" s="64">
        <f t="shared" ref="C581:C626" si="19">WEEKNUM($N581)</f>
        <v>7</v>
      </c>
      <c r="D581" s="117" t="s">
        <v>298</v>
      </c>
      <c r="E581" s="121">
        <v>2100834291</v>
      </c>
      <c r="F581" s="63" t="s">
        <v>52</v>
      </c>
      <c r="G581" s="63" t="s">
        <v>104</v>
      </c>
      <c r="H581" s="61" t="s">
        <v>111</v>
      </c>
      <c r="I581" s="63" t="str">
        <f>IFERROR(VLOOKUP(F581,Mapping!$A$3:$C$51,2,FALSE),"")</f>
        <v>No. of OHL cutouts</v>
      </c>
      <c r="J581" s="63" t="str">
        <f>IFERROR(VLOOKUP(F581,Mapping!$A$3:$C$51,3,FALSE),"")</f>
        <v>FR</v>
      </c>
      <c r="K581" s="67" t="str">
        <f>IFERROR(VLOOKUP(F581,Mapping!$A$3:$D$51,4,FALSE),"")</f>
        <v>MANUAL</v>
      </c>
      <c r="L581" s="96"/>
      <c r="M581" s="119">
        <v>1</v>
      </c>
      <c r="N581" s="70">
        <v>44235</v>
      </c>
      <c r="O581" s="80"/>
    </row>
    <row r="582" spans="1:15" ht="14.25" customHeight="1" x14ac:dyDescent="0.2">
      <c r="A582" s="62" t="s">
        <v>310</v>
      </c>
      <c r="B582" s="125" t="str">
        <f t="shared" si="18"/>
        <v>Jun</v>
      </c>
      <c r="C582" s="64">
        <f t="shared" si="19"/>
        <v>27</v>
      </c>
      <c r="D582" s="117" t="s">
        <v>299</v>
      </c>
      <c r="E582" s="121">
        <v>2100845549</v>
      </c>
      <c r="F582" s="63" t="s">
        <v>36</v>
      </c>
      <c r="G582" s="63" t="s">
        <v>103</v>
      </c>
      <c r="H582" s="61" t="s">
        <v>111</v>
      </c>
      <c r="I582" s="63" t="str">
        <f>IFERROR(VLOOKUP(F582,Mapping!$A$3:$C$51,2,FALSE),"")</f>
        <v>km of LV Cable</v>
      </c>
      <c r="J582" s="63" t="str">
        <f>IFERROR(VLOOKUP(F582,Mapping!$A$3:$C$51,3,FALSE),"")</f>
        <v>FR</v>
      </c>
      <c r="K582" s="67" t="str">
        <f>IFERROR(VLOOKUP(F582,Mapping!$A$3:$D$51,4,FALSE),"")</f>
        <v>IT</v>
      </c>
      <c r="L582" s="96"/>
      <c r="M582" s="119">
        <v>30</v>
      </c>
      <c r="N582" s="70">
        <v>44377</v>
      </c>
      <c r="O582" s="80"/>
    </row>
    <row r="583" spans="1:15" ht="14.25" customHeight="1" x14ac:dyDescent="0.2">
      <c r="A583" s="62" t="s">
        <v>310</v>
      </c>
      <c r="B583" s="125" t="str">
        <f t="shared" si="18"/>
        <v>Jun</v>
      </c>
      <c r="C583" s="64">
        <f t="shared" si="19"/>
        <v>27</v>
      </c>
      <c r="D583" s="117" t="s">
        <v>299</v>
      </c>
      <c r="E583" s="121">
        <v>2100845549</v>
      </c>
      <c r="F583" s="63" t="s">
        <v>30</v>
      </c>
      <c r="G583" s="63" t="s">
        <v>103</v>
      </c>
      <c r="H583" s="61" t="s">
        <v>111</v>
      </c>
      <c r="I583" s="63" t="str">
        <f>IFERROR(VLOOKUP(F583,Mapping!$A$3:$C$51,2,FALSE),"")</f>
        <v>No. of LV Services</v>
      </c>
      <c r="J583" s="63" t="str">
        <f>IFERROR(VLOOKUP(F583,Mapping!$A$3:$C$51,3,FALSE),"")</f>
        <v>FR</v>
      </c>
      <c r="K583" s="67" t="str">
        <f>IFERROR(VLOOKUP(F583,Mapping!$A$3:$D$51,4,FALSE),"")</f>
        <v>MANUAL</v>
      </c>
      <c r="L583" s="96"/>
      <c r="M583" s="119">
        <v>2</v>
      </c>
      <c r="N583" s="70">
        <v>44377</v>
      </c>
      <c r="O583" s="80"/>
    </row>
    <row r="584" spans="1:15" ht="14.25" customHeight="1" x14ac:dyDescent="0.2">
      <c r="A584" s="62" t="s">
        <v>310</v>
      </c>
      <c r="B584" s="125" t="str">
        <f t="shared" si="18"/>
        <v>Jun</v>
      </c>
      <c r="C584" s="64">
        <f t="shared" si="19"/>
        <v>27</v>
      </c>
      <c r="D584" s="117" t="s">
        <v>299</v>
      </c>
      <c r="E584" s="121">
        <v>2100845549</v>
      </c>
      <c r="F584" s="63" t="s">
        <v>30</v>
      </c>
      <c r="G584" s="63" t="s">
        <v>104</v>
      </c>
      <c r="H584" s="61" t="s">
        <v>111</v>
      </c>
      <c r="I584" s="63" t="str">
        <f>IFERROR(VLOOKUP(F584,Mapping!$A$3:$C$51,2,FALSE),"")</f>
        <v>No. of LV Services</v>
      </c>
      <c r="J584" s="63" t="str">
        <f>IFERROR(VLOOKUP(F584,Mapping!$A$3:$C$51,3,FALSE),"")</f>
        <v>FR</v>
      </c>
      <c r="K584" s="67" t="str">
        <f>IFERROR(VLOOKUP(F584,Mapping!$A$3:$D$51,4,FALSE),"")</f>
        <v>MANUAL</v>
      </c>
      <c r="L584" s="96"/>
      <c r="M584" s="119">
        <v>1</v>
      </c>
      <c r="N584" s="70">
        <v>44377</v>
      </c>
      <c r="O584" s="80"/>
    </row>
    <row r="585" spans="1:15" ht="14.25" customHeight="1" x14ac:dyDescent="0.2">
      <c r="A585" s="62" t="s">
        <v>310</v>
      </c>
      <c r="B585" s="125" t="str">
        <f t="shared" si="18"/>
        <v>Jun</v>
      </c>
      <c r="C585" s="64">
        <f t="shared" si="19"/>
        <v>27</v>
      </c>
      <c r="D585" s="117" t="s">
        <v>299</v>
      </c>
      <c r="E585" s="121">
        <v>2100845549</v>
      </c>
      <c r="F585" s="63" t="s">
        <v>39</v>
      </c>
      <c r="G585" s="63" t="s">
        <v>103</v>
      </c>
      <c r="H585" s="61" t="s">
        <v>111</v>
      </c>
      <c r="I585" s="63" t="str">
        <f>IFERROR(VLOOKUP(F585,Mapping!$A$3:$C$51,2,FALSE),"")</f>
        <v>No. of UG Cutouts</v>
      </c>
      <c r="J585" s="63" t="str">
        <f>IFERROR(VLOOKUP(F585,Mapping!$A$3:$C$51,3,FALSE),"")</f>
        <v>FR</v>
      </c>
      <c r="K585" s="67" t="str">
        <f>IFERROR(VLOOKUP(F585,Mapping!$A$3:$D$51,4,FALSE),"")</f>
        <v>MANUAL</v>
      </c>
      <c r="L585" s="96"/>
      <c r="M585" s="119">
        <v>1</v>
      </c>
      <c r="N585" s="70">
        <v>44377</v>
      </c>
      <c r="O585" s="80"/>
    </row>
    <row r="586" spans="1:15" ht="14.25" customHeight="1" x14ac:dyDescent="0.2">
      <c r="A586" s="62" t="s">
        <v>310</v>
      </c>
      <c r="B586" s="125" t="str">
        <f t="shared" si="18"/>
        <v>Jun</v>
      </c>
      <c r="C586" s="64">
        <f t="shared" si="19"/>
        <v>27</v>
      </c>
      <c r="D586" s="117" t="s">
        <v>299</v>
      </c>
      <c r="E586" s="121">
        <v>2100845549</v>
      </c>
      <c r="F586" s="63" t="s">
        <v>39</v>
      </c>
      <c r="G586" s="63" t="s">
        <v>104</v>
      </c>
      <c r="H586" s="61" t="s">
        <v>111</v>
      </c>
      <c r="I586" s="63" t="str">
        <f>IFERROR(VLOOKUP(F586,Mapping!$A$3:$C$51,2,FALSE),"")</f>
        <v>No. of UG Cutouts</v>
      </c>
      <c r="J586" s="63" t="str">
        <f>IFERROR(VLOOKUP(F586,Mapping!$A$3:$C$51,3,FALSE),"")</f>
        <v>FR</v>
      </c>
      <c r="K586" s="67" t="str">
        <f>IFERROR(VLOOKUP(F586,Mapping!$A$3:$D$51,4,FALSE),"")</f>
        <v>MANUAL</v>
      </c>
      <c r="L586" s="96"/>
      <c r="M586" s="119">
        <v>1</v>
      </c>
      <c r="N586" s="70">
        <v>44377</v>
      </c>
      <c r="O586" s="80"/>
    </row>
    <row r="587" spans="1:15" ht="14.25" customHeight="1" x14ac:dyDescent="0.2">
      <c r="A587" s="62" t="s">
        <v>310</v>
      </c>
      <c r="B587" s="125" t="str">
        <f t="shared" si="18"/>
        <v>Feb</v>
      </c>
      <c r="C587" s="64">
        <f t="shared" si="19"/>
        <v>7</v>
      </c>
      <c r="D587" s="117" t="s">
        <v>300</v>
      </c>
      <c r="E587" s="121">
        <v>2100839723</v>
      </c>
      <c r="F587" s="63" t="s">
        <v>30</v>
      </c>
      <c r="G587" s="63" t="s">
        <v>103</v>
      </c>
      <c r="H587" s="61" t="s">
        <v>111</v>
      </c>
      <c r="I587" s="63" t="str">
        <f>IFERROR(VLOOKUP(F587,Mapping!$A$3:$C$51,2,FALSE),"")</f>
        <v>No. of LV Services</v>
      </c>
      <c r="J587" s="63" t="str">
        <f>IFERROR(VLOOKUP(F587,Mapping!$A$3:$C$51,3,FALSE),"")</f>
        <v>FR</v>
      </c>
      <c r="K587" s="67" t="str">
        <f>IFERROR(VLOOKUP(F587,Mapping!$A$3:$D$51,4,FALSE),"")</f>
        <v>MANUAL</v>
      </c>
      <c r="L587" s="96"/>
      <c r="M587" s="119">
        <v>1</v>
      </c>
      <c r="N587" s="70">
        <v>44237</v>
      </c>
      <c r="O587" s="80"/>
    </row>
    <row r="588" spans="1:15" ht="14.25" customHeight="1" x14ac:dyDescent="0.2">
      <c r="A588" s="62" t="s">
        <v>310</v>
      </c>
      <c r="B588" s="125" t="str">
        <f t="shared" si="18"/>
        <v>Feb</v>
      </c>
      <c r="C588" s="64">
        <f t="shared" si="19"/>
        <v>7</v>
      </c>
      <c r="D588" s="117" t="s">
        <v>300</v>
      </c>
      <c r="E588" s="121">
        <v>2100839723</v>
      </c>
      <c r="F588" s="63" t="s">
        <v>30</v>
      </c>
      <c r="G588" s="63" t="s">
        <v>104</v>
      </c>
      <c r="H588" s="61" t="s">
        <v>111</v>
      </c>
      <c r="I588" s="63" t="str">
        <f>IFERROR(VLOOKUP(F588,Mapping!$A$3:$C$51,2,FALSE),"")</f>
        <v>No. of LV Services</v>
      </c>
      <c r="J588" s="63" t="str">
        <f>IFERROR(VLOOKUP(F588,Mapping!$A$3:$C$51,3,FALSE),"")</f>
        <v>FR</v>
      </c>
      <c r="K588" s="67" t="str">
        <f>IFERROR(VLOOKUP(F588,Mapping!$A$3:$D$51,4,FALSE),"")</f>
        <v>MANUAL</v>
      </c>
      <c r="L588" s="96"/>
      <c r="M588" s="119">
        <v>1</v>
      </c>
      <c r="N588" s="70">
        <v>44237</v>
      </c>
      <c r="O588" s="80"/>
    </row>
    <row r="589" spans="1:15" ht="14.25" customHeight="1" x14ac:dyDescent="0.2">
      <c r="A589" s="62" t="s">
        <v>310</v>
      </c>
      <c r="B589" s="125" t="str">
        <f t="shared" si="18"/>
        <v>Jul</v>
      </c>
      <c r="C589" s="64">
        <f t="shared" si="19"/>
        <v>29</v>
      </c>
      <c r="D589" s="98" t="s">
        <v>301</v>
      </c>
      <c r="E589" s="55">
        <v>2100886372</v>
      </c>
      <c r="F589" s="66" t="s">
        <v>38</v>
      </c>
      <c r="G589" s="63" t="s">
        <v>104</v>
      </c>
      <c r="H589" s="66" t="s">
        <v>111</v>
      </c>
      <c r="I589" s="63" t="str">
        <f>IFERROR(VLOOKUP(F589,Mapping!$A$3:$C$51,2,FALSE),"")</f>
        <v>No. of Link Boxes</v>
      </c>
      <c r="J589" s="63" t="str">
        <f>IFERROR(VLOOKUP(F589,Mapping!$A$3:$C$51,3,FALSE),"")</f>
        <v>FR</v>
      </c>
      <c r="K589" s="67" t="str">
        <f>IFERROR(VLOOKUP(F589,Mapping!$A$3:$D$51,4,FALSE),"")</f>
        <v>IT</v>
      </c>
      <c r="L589" s="68"/>
      <c r="M589" s="88">
        <v>1</v>
      </c>
      <c r="N589" s="72">
        <v>44390</v>
      </c>
      <c r="O589" s="72">
        <v>44390</v>
      </c>
    </row>
    <row r="590" spans="1:15" ht="14.25" customHeight="1" x14ac:dyDescent="0.2">
      <c r="A590" s="62" t="s">
        <v>310</v>
      </c>
      <c r="B590" s="125" t="str">
        <f t="shared" si="18"/>
        <v>Jul</v>
      </c>
      <c r="C590" s="64">
        <f t="shared" si="19"/>
        <v>29</v>
      </c>
      <c r="D590" s="98" t="s">
        <v>301</v>
      </c>
      <c r="E590" s="55">
        <v>2100886372</v>
      </c>
      <c r="F590" s="66" t="s">
        <v>38</v>
      </c>
      <c r="G590" s="63" t="s">
        <v>103</v>
      </c>
      <c r="H590" s="66" t="s">
        <v>111</v>
      </c>
      <c r="I590" s="63" t="str">
        <f>IFERROR(VLOOKUP(F590,Mapping!$A$3:$C$51,2,FALSE),"")</f>
        <v>No. of Link Boxes</v>
      </c>
      <c r="J590" s="63" t="str">
        <f>IFERROR(VLOOKUP(F590,Mapping!$A$3:$C$51,3,FALSE),"")</f>
        <v>FR</v>
      </c>
      <c r="K590" s="67" t="str">
        <f>IFERROR(VLOOKUP(F590,Mapping!$A$3:$D$51,4,FALSE),"")</f>
        <v>IT</v>
      </c>
      <c r="L590" s="68"/>
      <c r="M590" s="88">
        <v>1</v>
      </c>
      <c r="N590" s="72">
        <v>44390</v>
      </c>
      <c r="O590" s="72">
        <v>44390</v>
      </c>
    </row>
    <row r="591" spans="1:15" ht="14.25" customHeight="1" x14ac:dyDescent="0.2">
      <c r="A591" s="62" t="s">
        <v>310</v>
      </c>
      <c r="B591" s="125" t="str">
        <f t="shared" si="18"/>
        <v>Jul</v>
      </c>
      <c r="C591" s="64">
        <f t="shared" si="19"/>
        <v>31</v>
      </c>
      <c r="D591" s="75" t="s">
        <v>302</v>
      </c>
      <c r="E591" s="76">
        <v>2100156672</v>
      </c>
      <c r="F591" s="77" t="s">
        <v>23</v>
      </c>
      <c r="G591" s="63" t="s">
        <v>104</v>
      </c>
      <c r="H591" s="77" t="s">
        <v>112</v>
      </c>
      <c r="I591" s="63" t="str">
        <f>IFERROR(VLOOKUP(F591,Mapping!$A$3:$C$51,2,FALSE),"")</f>
        <v>No. of 11kV Poles</v>
      </c>
      <c r="J591" s="63" t="str">
        <f>IFERROR(VLOOKUP(F591,Mapping!$A$3:$C$51,3,FALSE),"")</f>
        <v>HI</v>
      </c>
      <c r="K591" s="67" t="str">
        <f>IFERROR(VLOOKUP(F591,Mapping!$A$3:$D$51,4,FALSE),"")</f>
        <v>IT</v>
      </c>
      <c r="L591" s="68"/>
      <c r="M591" s="94">
        <v>1</v>
      </c>
      <c r="N591" s="83">
        <v>44402</v>
      </c>
      <c r="O591" s="95"/>
    </row>
    <row r="592" spans="1:15" ht="14.25" customHeight="1" x14ac:dyDescent="0.2">
      <c r="A592" s="62" t="s">
        <v>310</v>
      </c>
      <c r="B592" s="125" t="str">
        <f t="shared" si="18"/>
        <v>Jul</v>
      </c>
      <c r="C592" s="64">
        <f t="shared" si="19"/>
        <v>31</v>
      </c>
      <c r="D592" s="75" t="s">
        <v>302</v>
      </c>
      <c r="E592" s="76">
        <v>2100156672</v>
      </c>
      <c r="F592" s="77" t="s">
        <v>23</v>
      </c>
      <c r="G592" s="63" t="s">
        <v>103</v>
      </c>
      <c r="H592" s="77" t="s">
        <v>112</v>
      </c>
      <c r="I592" s="63" t="str">
        <f>IFERROR(VLOOKUP(F592,Mapping!$A$3:$C$51,2,FALSE),"")</f>
        <v>No. of 11kV Poles</v>
      </c>
      <c r="J592" s="63" t="str">
        <f>IFERROR(VLOOKUP(F592,Mapping!$A$3:$C$51,3,FALSE),"")</f>
        <v>HI</v>
      </c>
      <c r="K592" s="67" t="str">
        <f>IFERROR(VLOOKUP(F592,Mapping!$A$3:$D$51,4,FALSE),"")</f>
        <v>IT</v>
      </c>
      <c r="L592" s="68"/>
      <c r="M592" s="94">
        <v>1</v>
      </c>
      <c r="N592" s="83">
        <v>44402</v>
      </c>
      <c r="O592" s="95"/>
    </row>
    <row r="593" spans="1:15" ht="14.25" customHeight="1" x14ac:dyDescent="0.2">
      <c r="A593" s="62" t="s">
        <v>310</v>
      </c>
      <c r="B593" s="125" t="str">
        <f t="shared" si="18"/>
        <v>Jul</v>
      </c>
      <c r="C593" s="64">
        <f t="shared" si="19"/>
        <v>31</v>
      </c>
      <c r="D593" s="75" t="s">
        <v>302</v>
      </c>
      <c r="E593" s="76">
        <v>2100156672</v>
      </c>
      <c r="F593" s="77" t="s">
        <v>10</v>
      </c>
      <c r="G593" s="63" t="s">
        <v>104</v>
      </c>
      <c r="H593" s="77" t="s">
        <v>112</v>
      </c>
      <c r="I593" s="63" t="str">
        <f>IFERROR(VLOOKUP(F593,Mapping!$A$3:$C$51,2,FALSE),"")</f>
        <v>No. of 11kV Transformers</v>
      </c>
      <c r="J593" s="63" t="str">
        <f>IFERROR(VLOOKUP(F593,Mapping!$A$3:$C$51,3,FALSE),"")</f>
        <v>HI</v>
      </c>
      <c r="K593" s="67" t="str">
        <f>IFERROR(VLOOKUP(F593,Mapping!$A$3:$D$51,4,FALSE),"")</f>
        <v>IT</v>
      </c>
      <c r="L593" s="68"/>
      <c r="M593" s="94">
        <v>1</v>
      </c>
      <c r="N593" s="83">
        <v>44402</v>
      </c>
      <c r="O593" s="95"/>
    </row>
    <row r="594" spans="1:15" ht="14.25" customHeight="1" x14ac:dyDescent="0.2">
      <c r="A594" s="62" t="s">
        <v>310</v>
      </c>
      <c r="B594" s="125" t="str">
        <f t="shared" si="18"/>
        <v>Jul</v>
      </c>
      <c r="C594" s="64">
        <f t="shared" si="19"/>
        <v>31</v>
      </c>
      <c r="D594" s="75" t="s">
        <v>302</v>
      </c>
      <c r="E594" s="76">
        <v>2100156672</v>
      </c>
      <c r="F594" s="77" t="s">
        <v>10</v>
      </c>
      <c r="G594" s="63" t="s">
        <v>103</v>
      </c>
      <c r="H594" s="77" t="s">
        <v>112</v>
      </c>
      <c r="I594" s="63" t="str">
        <f>IFERROR(VLOOKUP(F594,Mapping!$A$3:$C$51,2,FALSE),"")</f>
        <v>No. of 11kV Transformers</v>
      </c>
      <c r="J594" s="63" t="str">
        <f>IFERROR(VLOOKUP(F594,Mapping!$A$3:$C$51,3,FALSE),"")</f>
        <v>HI</v>
      </c>
      <c r="K594" s="67" t="str">
        <f>IFERROR(VLOOKUP(F594,Mapping!$A$3:$D$51,4,FALSE),"")</f>
        <v>IT</v>
      </c>
      <c r="L594" s="68"/>
      <c r="M594" s="94">
        <v>1</v>
      </c>
      <c r="N594" s="83">
        <v>44402</v>
      </c>
      <c r="O594" s="95"/>
    </row>
    <row r="595" spans="1:15" ht="14.25" customHeight="1" x14ac:dyDescent="0.2">
      <c r="A595" s="62" t="s">
        <v>310</v>
      </c>
      <c r="B595" s="125" t="str">
        <f t="shared" si="18"/>
        <v>Jul</v>
      </c>
      <c r="C595" s="64">
        <f t="shared" si="19"/>
        <v>31</v>
      </c>
      <c r="D595" s="75" t="s">
        <v>302</v>
      </c>
      <c r="E595" s="76">
        <v>2100156672</v>
      </c>
      <c r="F595" s="77" t="s">
        <v>45</v>
      </c>
      <c r="G595" s="63" t="s">
        <v>104</v>
      </c>
      <c r="H595" s="77" t="s">
        <v>112</v>
      </c>
      <c r="I595" s="63" t="str">
        <f>IFERROR(VLOOKUP(F595,Mapping!$A$3:$C$51,2,FALSE),"")</f>
        <v>No.of Poles</v>
      </c>
      <c r="J595" s="63" t="str">
        <f>IFERROR(VLOOKUP(F595,Mapping!$A$3:$C$51,3,FALSE),"")</f>
        <v>FR</v>
      </c>
      <c r="K595" s="67" t="str">
        <f>IFERROR(VLOOKUP(F595,Mapping!$A$3:$D$51,4,FALSE),"")</f>
        <v>MANUAL</v>
      </c>
      <c r="L595" s="68"/>
      <c r="M595" s="94">
        <v>1</v>
      </c>
      <c r="N595" s="83">
        <v>44402</v>
      </c>
      <c r="O595" s="95"/>
    </row>
    <row r="596" spans="1:15" ht="14.25" customHeight="1" x14ac:dyDescent="0.2">
      <c r="A596" s="62" t="s">
        <v>310</v>
      </c>
      <c r="B596" s="125" t="str">
        <f t="shared" si="18"/>
        <v>Jul</v>
      </c>
      <c r="C596" s="64">
        <f t="shared" si="19"/>
        <v>31</v>
      </c>
      <c r="D596" s="75" t="s">
        <v>303</v>
      </c>
      <c r="E596" s="76">
        <v>2100003162</v>
      </c>
      <c r="F596" s="77" t="s">
        <v>32</v>
      </c>
      <c r="G596" s="63" t="s">
        <v>103</v>
      </c>
      <c r="H596" s="77" t="s">
        <v>112</v>
      </c>
      <c r="I596" s="63" t="str">
        <f>IFERROR(VLOOKUP(F596,Mapping!$A$3:$C$51,2,FALSE),"")</f>
        <v>km of 11kV Conductor</v>
      </c>
      <c r="J596" s="63" t="str">
        <f>IFERROR(VLOOKUP(F596,Mapping!$A$3:$C$51,3,FALSE),"")</f>
        <v>FR</v>
      </c>
      <c r="K596" s="67" t="str">
        <f>IFERROR(VLOOKUP(F596,Mapping!$A$3:$D$51,4,FALSE),"")</f>
        <v>IT</v>
      </c>
      <c r="L596" s="68"/>
      <c r="M596" s="78">
        <v>2.9000000000000001E-2</v>
      </c>
      <c r="N596" s="79">
        <v>44408</v>
      </c>
      <c r="O596" s="95"/>
    </row>
    <row r="597" spans="1:15" ht="14.25" customHeight="1" x14ac:dyDescent="0.2">
      <c r="A597" s="62" t="s">
        <v>310</v>
      </c>
      <c r="B597" s="125" t="str">
        <f t="shared" si="18"/>
        <v>Jul</v>
      </c>
      <c r="C597" s="64">
        <f t="shared" si="19"/>
        <v>31</v>
      </c>
      <c r="D597" s="75" t="s">
        <v>303</v>
      </c>
      <c r="E597" s="76">
        <v>2100003162</v>
      </c>
      <c r="F597" s="77" t="s">
        <v>32</v>
      </c>
      <c r="G597" s="63" t="s">
        <v>104</v>
      </c>
      <c r="H597" s="77" t="s">
        <v>112</v>
      </c>
      <c r="I597" s="63" t="str">
        <f>IFERROR(VLOOKUP(F597,Mapping!$A$3:$C$51,2,FALSE),"")</f>
        <v>km of 11kV Conductor</v>
      </c>
      <c r="J597" s="63" t="str">
        <f>IFERROR(VLOOKUP(F597,Mapping!$A$3:$C$51,3,FALSE),"")</f>
        <v>FR</v>
      </c>
      <c r="K597" s="67" t="str">
        <f>IFERROR(VLOOKUP(F597,Mapping!$A$3:$D$51,4,FALSE),"")</f>
        <v>IT</v>
      </c>
      <c r="L597" s="68"/>
      <c r="M597" s="78">
        <v>2.9000000000000001E-2</v>
      </c>
      <c r="N597" s="79">
        <v>44408</v>
      </c>
      <c r="O597" s="95"/>
    </row>
    <row r="598" spans="1:15" ht="14.25" customHeight="1" x14ac:dyDescent="0.2">
      <c r="A598" s="62" t="s">
        <v>310</v>
      </c>
      <c r="B598" s="125" t="str">
        <f t="shared" si="18"/>
        <v>Jul</v>
      </c>
      <c r="C598" s="64">
        <f t="shared" si="19"/>
        <v>31</v>
      </c>
      <c r="D598" s="75" t="s">
        <v>303</v>
      </c>
      <c r="E598" s="76">
        <v>2100003162</v>
      </c>
      <c r="F598" s="77" t="s">
        <v>23</v>
      </c>
      <c r="G598" s="63" t="s">
        <v>104</v>
      </c>
      <c r="H598" s="77" t="s">
        <v>112</v>
      </c>
      <c r="I598" s="63" t="str">
        <f>IFERROR(VLOOKUP(F598,Mapping!$A$3:$C$51,2,FALSE),"")</f>
        <v>No. of 11kV Poles</v>
      </c>
      <c r="J598" s="63" t="str">
        <f>IFERROR(VLOOKUP(F598,Mapping!$A$3:$C$51,3,FALSE),"")</f>
        <v>HI</v>
      </c>
      <c r="K598" s="67" t="str">
        <f>IFERROR(VLOOKUP(F598,Mapping!$A$3:$D$51,4,FALSE),"")</f>
        <v>IT</v>
      </c>
      <c r="L598" s="68"/>
      <c r="M598" s="78">
        <v>2</v>
      </c>
      <c r="N598" s="79">
        <v>44408</v>
      </c>
      <c r="O598" s="95"/>
    </row>
    <row r="599" spans="1:15" ht="14.25" customHeight="1" x14ac:dyDescent="0.2">
      <c r="A599" s="62" t="s">
        <v>310</v>
      </c>
      <c r="B599" s="125" t="str">
        <f t="shared" si="18"/>
        <v>Jul</v>
      </c>
      <c r="C599" s="64">
        <f t="shared" si="19"/>
        <v>31</v>
      </c>
      <c r="D599" s="75" t="s">
        <v>303</v>
      </c>
      <c r="E599" s="76">
        <v>2100003162</v>
      </c>
      <c r="F599" s="77" t="s">
        <v>23</v>
      </c>
      <c r="G599" s="63" t="s">
        <v>103</v>
      </c>
      <c r="H599" s="77" t="s">
        <v>112</v>
      </c>
      <c r="I599" s="63" t="str">
        <f>IFERROR(VLOOKUP(F599,Mapping!$A$3:$C$51,2,FALSE),"")</f>
        <v>No. of 11kV Poles</v>
      </c>
      <c r="J599" s="63" t="str">
        <f>IFERROR(VLOOKUP(F599,Mapping!$A$3:$C$51,3,FALSE),"")</f>
        <v>HI</v>
      </c>
      <c r="K599" s="67" t="str">
        <f>IFERROR(VLOOKUP(F599,Mapping!$A$3:$D$51,4,FALSE),"")</f>
        <v>IT</v>
      </c>
      <c r="L599" s="68"/>
      <c r="M599" s="78">
        <v>2</v>
      </c>
      <c r="N599" s="79">
        <v>44408</v>
      </c>
      <c r="O599" s="95"/>
    </row>
    <row r="600" spans="1:15" ht="14.25" customHeight="1" x14ac:dyDescent="0.2">
      <c r="A600" s="62" t="s">
        <v>310</v>
      </c>
      <c r="B600" s="125" t="str">
        <f t="shared" si="18"/>
        <v>Jul</v>
      </c>
      <c r="C600" s="64">
        <f t="shared" si="19"/>
        <v>31</v>
      </c>
      <c r="D600" s="75" t="s">
        <v>303</v>
      </c>
      <c r="E600" s="76">
        <v>2100003162</v>
      </c>
      <c r="F600" s="77" t="s">
        <v>45</v>
      </c>
      <c r="G600" s="63" t="s">
        <v>104</v>
      </c>
      <c r="H600" s="77" t="s">
        <v>112</v>
      </c>
      <c r="I600" s="63" t="str">
        <f>IFERROR(VLOOKUP(F600,Mapping!$A$3:$C$51,2,FALSE),"")</f>
        <v>No.of Poles</v>
      </c>
      <c r="J600" s="63" t="str">
        <f>IFERROR(VLOOKUP(F600,Mapping!$A$3:$C$51,3,FALSE),"")</f>
        <v>FR</v>
      </c>
      <c r="K600" s="67" t="str">
        <f>IFERROR(VLOOKUP(F600,Mapping!$A$3:$D$51,4,FALSE),"")</f>
        <v>MANUAL</v>
      </c>
      <c r="L600" s="68"/>
      <c r="M600" s="78">
        <v>1</v>
      </c>
      <c r="N600" s="79">
        <v>44408</v>
      </c>
      <c r="O600" s="95"/>
    </row>
    <row r="601" spans="1:15" ht="14.25" customHeight="1" x14ac:dyDescent="0.2">
      <c r="A601" s="62" t="s">
        <v>310</v>
      </c>
      <c r="B601" s="125" t="str">
        <f t="shared" si="18"/>
        <v>Aug</v>
      </c>
      <c r="C601" s="64">
        <f t="shared" si="19"/>
        <v>32</v>
      </c>
      <c r="D601" s="75" t="s">
        <v>304</v>
      </c>
      <c r="E601" s="76">
        <v>2100883697</v>
      </c>
      <c r="F601" s="77" t="s">
        <v>52</v>
      </c>
      <c r="G601" s="63" t="s">
        <v>104</v>
      </c>
      <c r="H601" s="77" t="s">
        <v>112</v>
      </c>
      <c r="I601" s="63" t="str">
        <f>IFERROR(VLOOKUP(F601,Mapping!$A$3:$C$51,2,FALSE),"")</f>
        <v>No. of OHL cutouts</v>
      </c>
      <c r="J601" s="63" t="str">
        <f>IFERROR(VLOOKUP(F601,Mapping!$A$3:$C$51,3,FALSE),"")</f>
        <v>FR</v>
      </c>
      <c r="K601" s="67" t="str">
        <f>IFERROR(VLOOKUP(F601,Mapping!$A$3:$D$51,4,FALSE),"")</f>
        <v>MANUAL</v>
      </c>
      <c r="L601" s="68"/>
      <c r="M601" s="94">
        <v>1</v>
      </c>
      <c r="N601" s="83">
        <v>44410</v>
      </c>
      <c r="O601" s="95"/>
    </row>
    <row r="602" spans="1:15" ht="14.25" customHeight="1" x14ac:dyDescent="0.2">
      <c r="A602" s="62" t="s">
        <v>310</v>
      </c>
      <c r="B602" s="125" t="str">
        <f t="shared" si="18"/>
        <v>Aug</v>
      </c>
      <c r="C602" s="64">
        <f t="shared" si="19"/>
        <v>32</v>
      </c>
      <c r="D602" s="75" t="s">
        <v>304</v>
      </c>
      <c r="E602" s="76">
        <v>2100883697</v>
      </c>
      <c r="F602" s="77" t="s">
        <v>33</v>
      </c>
      <c r="G602" s="63" t="s">
        <v>104</v>
      </c>
      <c r="H602" s="77" t="s">
        <v>112</v>
      </c>
      <c r="I602" s="63" t="str">
        <f>IFERROR(VLOOKUP(F602,Mapping!$A$3:$C$51,2,FALSE),"")</f>
        <v>No. of PM Tx</v>
      </c>
      <c r="J602" s="63" t="str">
        <f>IFERROR(VLOOKUP(F602,Mapping!$A$3:$C$51,3,FALSE),"")</f>
        <v>FR</v>
      </c>
      <c r="K602" s="67" t="str">
        <f>IFERROR(VLOOKUP(F602,Mapping!$A$3:$D$51,4,FALSE),"")</f>
        <v>IT</v>
      </c>
      <c r="L602" s="68"/>
      <c r="M602" s="94">
        <v>1</v>
      </c>
      <c r="N602" s="83">
        <v>44410</v>
      </c>
      <c r="O602" s="95"/>
    </row>
    <row r="603" spans="1:15" ht="14.25" customHeight="1" x14ac:dyDescent="0.2">
      <c r="A603" s="62" t="s">
        <v>310</v>
      </c>
      <c r="B603" s="125" t="str">
        <f t="shared" si="18"/>
        <v>Aug</v>
      </c>
      <c r="C603" s="64">
        <f t="shared" si="19"/>
        <v>32</v>
      </c>
      <c r="D603" s="75" t="s">
        <v>304</v>
      </c>
      <c r="E603" s="76">
        <v>2100883697</v>
      </c>
      <c r="F603" s="77" t="s">
        <v>33</v>
      </c>
      <c r="G603" s="63" t="s">
        <v>103</v>
      </c>
      <c r="H603" s="77" t="s">
        <v>112</v>
      </c>
      <c r="I603" s="63" t="str">
        <f>IFERROR(VLOOKUP(F603,Mapping!$A$3:$C$51,2,FALSE),"")</f>
        <v>No. of PM Tx</v>
      </c>
      <c r="J603" s="63" t="str">
        <f>IFERROR(VLOOKUP(F603,Mapping!$A$3:$C$51,3,FALSE),"")</f>
        <v>FR</v>
      </c>
      <c r="K603" s="67" t="str">
        <f>IFERROR(VLOOKUP(F603,Mapping!$A$3:$D$51,4,FALSE),"")</f>
        <v>IT</v>
      </c>
      <c r="L603" s="68"/>
      <c r="M603" s="94">
        <v>1</v>
      </c>
      <c r="N603" s="83">
        <v>44410</v>
      </c>
      <c r="O603" s="95"/>
    </row>
    <row r="604" spans="1:15" ht="14.25" customHeight="1" x14ac:dyDescent="0.2">
      <c r="A604" s="62" t="s">
        <v>310</v>
      </c>
      <c r="B604" s="125" t="str">
        <f t="shared" si="18"/>
        <v>Aug</v>
      </c>
      <c r="C604" s="64">
        <f t="shared" si="19"/>
        <v>32</v>
      </c>
      <c r="D604" s="75" t="s">
        <v>304</v>
      </c>
      <c r="E604" s="76">
        <v>2100883697</v>
      </c>
      <c r="F604" s="77" t="s">
        <v>45</v>
      </c>
      <c r="G604" s="63" t="s">
        <v>104</v>
      </c>
      <c r="H604" s="77" t="s">
        <v>112</v>
      </c>
      <c r="I604" s="63" t="str">
        <f>IFERROR(VLOOKUP(F604,Mapping!$A$3:$C$51,2,FALSE),"")</f>
        <v>No.of Poles</v>
      </c>
      <c r="J604" s="63" t="str">
        <f>IFERROR(VLOOKUP(F604,Mapping!$A$3:$C$51,3,FALSE),"")</f>
        <v>FR</v>
      </c>
      <c r="K604" s="67" t="str">
        <f>IFERROR(VLOOKUP(F604,Mapping!$A$3:$D$51,4,FALSE),"")</f>
        <v>MANUAL</v>
      </c>
      <c r="L604" s="68"/>
      <c r="M604" s="94">
        <v>1</v>
      </c>
      <c r="N604" s="83">
        <v>44410</v>
      </c>
      <c r="O604" s="95"/>
    </row>
    <row r="605" spans="1:15" ht="14.25" customHeight="1" x14ac:dyDescent="0.2">
      <c r="A605" s="62" t="s">
        <v>310</v>
      </c>
      <c r="B605" s="125" t="str">
        <f t="shared" si="18"/>
        <v>Aug</v>
      </c>
      <c r="C605" s="64">
        <f t="shared" si="19"/>
        <v>33</v>
      </c>
      <c r="D605" s="122" t="s">
        <v>305</v>
      </c>
      <c r="E605" s="123">
        <v>2100880702</v>
      </c>
      <c r="F605" s="77" t="s">
        <v>25</v>
      </c>
      <c r="G605" s="63" t="s">
        <v>104</v>
      </c>
      <c r="H605" s="77" t="s">
        <v>112</v>
      </c>
      <c r="I605" s="63" t="str">
        <f>IFERROR(VLOOKUP(F605,Mapping!$A$3:$C$51,2,FALSE),"")</f>
        <v>No. of LV Poles</v>
      </c>
      <c r="J605" s="63" t="str">
        <f>IFERROR(VLOOKUP(F605,Mapping!$A$3:$C$51,3,FALSE),"")</f>
        <v>HI</v>
      </c>
      <c r="K605" s="67" t="str">
        <f>IFERROR(VLOOKUP(F605,Mapping!$A$3:$D$51,4,FALSE),"")</f>
        <v>IT</v>
      </c>
      <c r="L605" s="68"/>
      <c r="M605" s="94">
        <v>3</v>
      </c>
      <c r="N605" s="83">
        <v>44421</v>
      </c>
      <c r="O605" s="95"/>
    </row>
    <row r="606" spans="1:15" ht="14.25" customHeight="1" x14ac:dyDescent="0.2">
      <c r="A606" s="62" t="s">
        <v>310</v>
      </c>
      <c r="B606" s="125" t="str">
        <f t="shared" si="18"/>
        <v>Aug</v>
      </c>
      <c r="C606" s="64">
        <f t="shared" si="19"/>
        <v>33</v>
      </c>
      <c r="D606" s="122" t="s">
        <v>305</v>
      </c>
      <c r="E606" s="123">
        <v>2100880702</v>
      </c>
      <c r="F606" s="77" t="s">
        <v>25</v>
      </c>
      <c r="G606" s="63" t="s">
        <v>103</v>
      </c>
      <c r="H606" s="77" t="s">
        <v>112</v>
      </c>
      <c r="I606" s="63" t="str">
        <f>IFERROR(VLOOKUP(F606,Mapping!$A$3:$C$51,2,FALSE),"")</f>
        <v>No. of LV Poles</v>
      </c>
      <c r="J606" s="63" t="str">
        <f>IFERROR(VLOOKUP(F606,Mapping!$A$3:$C$51,3,FALSE),"")</f>
        <v>HI</v>
      </c>
      <c r="K606" s="67" t="str">
        <f>IFERROR(VLOOKUP(F606,Mapping!$A$3:$D$51,4,FALSE),"")</f>
        <v>IT</v>
      </c>
      <c r="L606" s="68"/>
      <c r="M606" s="94">
        <v>3</v>
      </c>
      <c r="N606" s="83">
        <v>44421</v>
      </c>
      <c r="O606" s="95"/>
    </row>
    <row r="607" spans="1:15" ht="14.25" customHeight="1" x14ac:dyDescent="0.2">
      <c r="A607" s="62" t="s">
        <v>310</v>
      </c>
      <c r="B607" s="125" t="str">
        <f t="shared" si="18"/>
        <v>Aug</v>
      </c>
      <c r="C607" s="64">
        <f t="shared" si="19"/>
        <v>33</v>
      </c>
      <c r="D607" s="75" t="s">
        <v>305</v>
      </c>
      <c r="E607" s="124">
        <v>2100880702</v>
      </c>
      <c r="F607" s="77" t="s">
        <v>31</v>
      </c>
      <c r="G607" s="63" t="s">
        <v>104</v>
      </c>
      <c r="H607" s="77" t="s">
        <v>112</v>
      </c>
      <c r="I607" s="63" t="str">
        <f>IFERROR(VLOOKUP(F607,Mapping!$A$3:$C$51,2,FALSE),"")</f>
        <v>km of LV Cable</v>
      </c>
      <c r="J607" s="63" t="str">
        <f>IFERROR(VLOOKUP(F607,Mapping!$A$3:$C$51,3,FALSE),"")</f>
        <v>FR</v>
      </c>
      <c r="K607" s="67" t="str">
        <f>IFERROR(VLOOKUP(F607,Mapping!$A$3:$D$51,4,FALSE),"")</f>
        <v>IT</v>
      </c>
      <c r="L607" s="68"/>
      <c r="M607" s="94">
        <v>0.128</v>
      </c>
      <c r="N607" s="83">
        <v>44421</v>
      </c>
      <c r="O607" s="95"/>
    </row>
    <row r="608" spans="1:15" ht="14.25" customHeight="1" x14ac:dyDescent="0.2">
      <c r="A608" s="62" t="s">
        <v>310</v>
      </c>
      <c r="B608" s="125" t="str">
        <f t="shared" si="18"/>
        <v>Aug</v>
      </c>
      <c r="C608" s="64">
        <f t="shared" si="19"/>
        <v>33</v>
      </c>
      <c r="D608" s="75" t="s">
        <v>305</v>
      </c>
      <c r="E608" s="124">
        <v>2100880702</v>
      </c>
      <c r="F608" s="77" t="s">
        <v>31</v>
      </c>
      <c r="G608" s="63" t="s">
        <v>103</v>
      </c>
      <c r="H608" s="77" t="s">
        <v>112</v>
      </c>
      <c r="I608" s="63" t="str">
        <f>IFERROR(VLOOKUP(F608,Mapping!$A$3:$C$51,2,FALSE),"")</f>
        <v>km of LV Cable</v>
      </c>
      <c r="J608" s="63" t="str">
        <f>IFERROR(VLOOKUP(F608,Mapping!$A$3:$C$51,3,FALSE),"")</f>
        <v>FR</v>
      </c>
      <c r="K608" s="67" t="str">
        <f>IFERROR(VLOOKUP(F608,Mapping!$A$3:$D$51,4,FALSE),"")</f>
        <v>IT</v>
      </c>
      <c r="L608" s="68"/>
      <c r="M608" s="94">
        <v>0.128</v>
      </c>
      <c r="N608" s="83">
        <v>44421</v>
      </c>
      <c r="O608" s="95"/>
    </row>
    <row r="609" spans="1:15" ht="14.25" customHeight="1" x14ac:dyDescent="0.2">
      <c r="A609" s="62" t="s">
        <v>310</v>
      </c>
      <c r="B609" s="125" t="str">
        <f t="shared" si="18"/>
        <v>Aug</v>
      </c>
      <c r="C609" s="64">
        <f t="shared" si="19"/>
        <v>32</v>
      </c>
      <c r="D609" s="75" t="s">
        <v>306</v>
      </c>
      <c r="E609" s="61">
        <v>2100718102</v>
      </c>
      <c r="F609" s="63" t="s">
        <v>20</v>
      </c>
      <c r="G609" s="63" t="s">
        <v>103</v>
      </c>
      <c r="H609" s="63" t="s">
        <v>112</v>
      </c>
      <c r="I609" s="63" t="str">
        <f>IFERROR(VLOOKUP(F609,Mapping!$A$3:$C$51,2,FALSE),"")</f>
        <v>No. of 33kV RMU</v>
      </c>
      <c r="J609" s="63" t="str">
        <f>IFERROR(VLOOKUP(F609,Mapping!$A$3:$C$51,3,FALSE),"")</f>
        <v>HI</v>
      </c>
      <c r="K609" s="67" t="str">
        <f>IFERROR(VLOOKUP(F609,Mapping!$A$3:$D$51,4,FALSE),"")</f>
        <v>MANUAL</v>
      </c>
      <c r="L609" s="63"/>
      <c r="M609" s="94">
        <v>1</v>
      </c>
      <c r="N609" s="95">
        <v>44413</v>
      </c>
      <c r="O609" s="95">
        <v>44413</v>
      </c>
    </row>
    <row r="610" spans="1:15" ht="14.25" customHeight="1" x14ac:dyDescent="0.2">
      <c r="A610" s="62" t="s">
        <v>310</v>
      </c>
      <c r="B610" s="125" t="str">
        <f t="shared" si="18"/>
        <v>Aug</v>
      </c>
      <c r="C610" s="64">
        <f t="shared" si="19"/>
        <v>32</v>
      </c>
      <c r="D610" s="75" t="s">
        <v>306</v>
      </c>
      <c r="E610" s="61">
        <v>2100718102</v>
      </c>
      <c r="F610" s="63" t="s">
        <v>20</v>
      </c>
      <c r="G610" s="63" t="s">
        <v>104</v>
      </c>
      <c r="H610" s="63" t="s">
        <v>112</v>
      </c>
      <c r="I610" s="63" t="str">
        <f>IFERROR(VLOOKUP(F610,Mapping!$A$3:$C$51,2,FALSE),"")</f>
        <v>No. of 33kV RMU</v>
      </c>
      <c r="J610" s="63" t="str">
        <f>IFERROR(VLOOKUP(F610,Mapping!$A$3:$C$51,3,FALSE),"")</f>
        <v>HI</v>
      </c>
      <c r="K610" s="67" t="str">
        <f>IFERROR(VLOOKUP(F610,Mapping!$A$3:$D$51,4,FALSE),"")</f>
        <v>MANUAL</v>
      </c>
      <c r="L610" s="63"/>
      <c r="M610" s="94">
        <v>1</v>
      </c>
      <c r="N610" s="95">
        <v>44413</v>
      </c>
      <c r="O610" s="95">
        <v>44413</v>
      </c>
    </row>
    <row r="611" spans="1:15" ht="14.25" customHeight="1" x14ac:dyDescent="0.2">
      <c r="A611" s="62" t="s">
        <v>310</v>
      </c>
      <c r="B611" s="125" t="str">
        <f t="shared" si="18"/>
        <v>Jul</v>
      </c>
      <c r="C611" s="64">
        <f t="shared" si="19"/>
        <v>31</v>
      </c>
      <c r="D611" s="75" t="s">
        <v>308</v>
      </c>
      <c r="E611" s="61">
        <v>2100205948</v>
      </c>
      <c r="F611" s="63" t="s">
        <v>24</v>
      </c>
      <c r="G611" s="63" t="s">
        <v>104</v>
      </c>
      <c r="H611" s="61" t="s">
        <v>111</v>
      </c>
      <c r="I611" s="63" t="str">
        <f>IFERROR(VLOOKUP(F611,Mapping!$A$3:$C$51,2,FALSE),"")</f>
        <v>No. of 33kV Poles</v>
      </c>
      <c r="J611" s="63" t="str">
        <f>IFERROR(VLOOKUP(F611,Mapping!$A$3:$C$51,3,FALSE),"")</f>
        <v>HI</v>
      </c>
      <c r="K611" s="67" t="str">
        <f>IFERROR(VLOOKUP(F611,Mapping!$A$3:$D$51,4,FALSE),"")</f>
        <v>IT</v>
      </c>
      <c r="L611" s="63"/>
      <c r="M611" s="94">
        <v>23</v>
      </c>
      <c r="N611" s="95">
        <v>44407</v>
      </c>
      <c r="O611" s="95">
        <v>44420</v>
      </c>
    </row>
    <row r="612" spans="1:15" ht="14.25" customHeight="1" x14ac:dyDescent="0.2">
      <c r="A612" s="62" t="s">
        <v>310</v>
      </c>
      <c r="B612" s="125" t="str">
        <f t="shared" si="18"/>
        <v>Sep</v>
      </c>
      <c r="C612" s="64">
        <f t="shared" si="19"/>
        <v>36</v>
      </c>
      <c r="D612" s="75" t="s">
        <v>307</v>
      </c>
      <c r="E612" s="61">
        <v>2100205949</v>
      </c>
      <c r="F612" s="63" t="s">
        <v>24</v>
      </c>
      <c r="G612" s="63" t="s">
        <v>104</v>
      </c>
      <c r="H612" s="61" t="s">
        <v>111</v>
      </c>
      <c r="I612" s="63" t="str">
        <f>IFERROR(VLOOKUP(F612,Mapping!$A$3:$C$51,2,FALSE),"")</f>
        <v>No. of 33kV Poles</v>
      </c>
      <c r="J612" s="63" t="str">
        <f>IFERROR(VLOOKUP(F612,Mapping!$A$3:$C$51,3,FALSE),"")</f>
        <v>HI</v>
      </c>
      <c r="K612" s="67" t="str">
        <f>IFERROR(VLOOKUP(F612,Mapping!$A$3:$D$51,4,FALSE),"")</f>
        <v>IT</v>
      </c>
      <c r="L612" s="63"/>
      <c r="M612" s="94">
        <v>24</v>
      </c>
      <c r="N612" s="95">
        <v>44442</v>
      </c>
      <c r="O612" s="95">
        <v>44445</v>
      </c>
    </row>
    <row r="613" spans="1:15" ht="14.25" customHeight="1" x14ac:dyDescent="0.2">
      <c r="A613" s="62" t="s">
        <v>310</v>
      </c>
      <c r="B613" s="125" t="str">
        <f t="shared" si="18"/>
        <v>Jul</v>
      </c>
      <c r="C613" s="64">
        <f t="shared" si="19"/>
        <v>31</v>
      </c>
      <c r="D613" s="75" t="s">
        <v>308</v>
      </c>
      <c r="E613" s="61">
        <v>2100205948</v>
      </c>
      <c r="F613" s="63" t="s">
        <v>24</v>
      </c>
      <c r="G613" s="63" t="s">
        <v>103</v>
      </c>
      <c r="H613" s="61" t="s">
        <v>111</v>
      </c>
      <c r="I613" s="63" t="str">
        <f>IFERROR(VLOOKUP(F613,Mapping!$A$3:$C$51,2,FALSE),"")</f>
        <v>No. of 33kV Poles</v>
      </c>
      <c r="J613" s="63" t="str">
        <f>IFERROR(VLOOKUP(F613,Mapping!$A$3:$C$51,3,FALSE),"")</f>
        <v>HI</v>
      </c>
      <c r="K613" s="67" t="str">
        <f>IFERROR(VLOOKUP(F613,Mapping!$A$3:$D$51,4,FALSE),"")</f>
        <v>IT</v>
      </c>
      <c r="L613" s="63"/>
      <c r="M613" s="94">
        <v>23</v>
      </c>
      <c r="N613" s="95">
        <v>44407</v>
      </c>
      <c r="O613" s="95">
        <v>44420</v>
      </c>
    </row>
    <row r="614" spans="1:15" ht="14.25" customHeight="1" x14ac:dyDescent="0.2">
      <c r="A614" s="62" t="s">
        <v>310</v>
      </c>
      <c r="B614" s="125" t="str">
        <f t="shared" si="18"/>
        <v>Sep</v>
      </c>
      <c r="C614" s="64">
        <f t="shared" si="19"/>
        <v>36</v>
      </c>
      <c r="D614" s="75" t="s">
        <v>307</v>
      </c>
      <c r="E614" s="61">
        <v>2100205949</v>
      </c>
      <c r="F614" s="63" t="s">
        <v>24</v>
      </c>
      <c r="G614" s="63" t="s">
        <v>103</v>
      </c>
      <c r="H614" s="61" t="s">
        <v>111</v>
      </c>
      <c r="I614" s="63" t="str">
        <f>IFERROR(VLOOKUP(F614,Mapping!$A$3:$C$51,2,FALSE),"")</f>
        <v>No. of 33kV Poles</v>
      </c>
      <c r="J614" s="63" t="str">
        <f>IFERROR(VLOOKUP(F614,Mapping!$A$3:$C$51,3,FALSE),"")</f>
        <v>HI</v>
      </c>
      <c r="K614" s="67" t="str">
        <f>IFERROR(VLOOKUP(F614,Mapping!$A$3:$D$51,4,FALSE),"")</f>
        <v>IT</v>
      </c>
      <c r="L614" s="63"/>
      <c r="M614" s="94">
        <v>24</v>
      </c>
      <c r="N614" s="95">
        <v>44442</v>
      </c>
      <c r="O614" s="95">
        <v>44445</v>
      </c>
    </row>
    <row r="615" spans="1:15" ht="14.25" customHeight="1" x14ac:dyDescent="0.2">
      <c r="A615" s="62" t="s">
        <v>310</v>
      </c>
      <c r="B615" s="125" t="str">
        <f t="shared" si="18"/>
        <v>Sep</v>
      </c>
      <c r="C615" s="64">
        <f t="shared" si="19"/>
        <v>37</v>
      </c>
      <c r="D615" s="75" t="s">
        <v>309</v>
      </c>
      <c r="E615" s="76">
        <v>2100003464</v>
      </c>
      <c r="F615" s="63" t="s">
        <v>23</v>
      </c>
      <c r="G615" s="63" t="s">
        <v>104</v>
      </c>
      <c r="H615" s="77" t="s">
        <v>112</v>
      </c>
      <c r="I615" s="63" t="str">
        <f>IFERROR(VLOOKUP(F615,Mapping!$A$3:$C$51,2,FALSE),"")</f>
        <v>No. of 11kV Poles</v>
      </c>
      <c r="J615" s="63" t="str">
        <f>IFERROR(VLOOKUP(F615,Mapping!$A$3:$C$51,3,FALSE),"")</f>
        <v>HI</v>
      </c>
      <c r="K615" s="67" t="str">
        <f>IFERROR(VLOOKUP(F615,Mapping!$A$3:$D$51,4,FALSE),"")</f>
        <v>IT</v>
      </c>
      <c r="L615" s="96"/>
      <c r="M615" s="94">
        <v>2</v>
      </c>
      <c r="N615" s="83">
        <v>44448</v>
      </c>
      <c r="O615" s="95"/>
    </row>
    <row r="616" spans="1:15" ht="14.25" customHeight="1" x14ac:dyDescent="0.2">
      <c r="A616" s="62" t="s">
        <v>310</v>
      </c>
      <c r="B616" s="125" t="str">
        <f t="shared" si="18"/>
        <v>Sep</v>
      </c>
      <c r="C616" s="64">
        <f t="shared" si="19"/>
        <v>37</v>
      </c>
      <c r="D616" s="75" t="s">
        <v>309</v>
      </c>
      <c r="E616" s="76">
        <v>2100003464</v>
      </c>
      <c r="F616" s="63" t="s">
        <v>23</v>
      </c>
      <c r="G616" s="63" t="s">
        <v>103</v>
      </c>
      <c r="H616" s="77" t="s">
        <v>112</v>
      </c>
      <c r="I616" s="63" t="str">
        <f>IFERROR(VLOOKUP(F616,Mapping!$A$3:$C$51,2,FALSE),"")</f>
        <v>No. of 11kV Poles</v>
      </c>
      <c r="J616" s="63" t="str">
        <f>IFERROR(VLOOKUP(F616,Mapping!$A$3:$C$51,3,FALSE),"")</f>
        <v>HI</v>
      </c>
      <c r="K616" s="67" t="str">
        <f>IFERROR(VLOOKUP(F616,Mapping!$A$3:$D$51,4,FALSE),"")</f>
        <v>IT</v>
      </c>
      <c r="L616" s="96"/>
      <c r="M616" s="94">
        <v>2</v>
      </c>
      <c r="N616" s="83">
        <v>44448</v>
      </c>
      <c r="O616" s="95"/>
    </row>
    <row r="617" spans="1:15" ht="14.25" customHeight="1" x14ac:dyDescent="0.2">
      <c r="A617" s="62" t="s">
        <v>310</v>
      </c>
      <c r="B617" s="125" t="str">
        <f t="shared" si="18"/>
        <v>Sep</v>
      </c>
      <c r="C617" s="64">
        <f t="shared" si="19"/>
        <v>37</v>
      </c>
      <c r="D617" s="75" t="s">
        <v>309</v>
      </c>
      <c r="E617" s="76">
        <v>2100003464</v>
      </c>
      <c r="F617" s="77" t="s">
        <v>25</v>
      </c>
      <c r="G617" s="63" t="s">
        <v>104</v>
      </c>
      <c r="H617" s="77" t="s">
        <v>112</v>
      </c>
      <c r="I617" s="63" t="str">
        <f>IFERROR(VLOOKUP(F617,Mapping!$A$3:$C$51,2,FALSE),"")</f>
        <v>No. of LV Poles</v>
      </c>
      <c r="J617" s="63" t="str">
        <f>IFERROR(VLOOKUP(F617,Mapping!$A$3:$C$51,3,FALSE),"")</f>
        <v>HI</v>
      </c>
      <c r="K617" s="67" t="str">
        <f>IFERROR(VLOOKUP(F617,Mapping!$A$3:$D$51,4,FALSE),"")</f>
        <v>IT</v>
      </c>
      <c r="L617" s="96"/>
      <c r="M617" s="94">
        <v>2</v>
      </c>
      <c r="N617" s="83">
        <v>44448</v>
      </c>
      <c r="O617" s="95"/>
    </row>
    <row r="618" spans="1:15" ht="14.25" customHeight="1" x14ac:dyDescent="0.2">
      <c r="A618" s="62" t="s">
        <v>310</v>
      </c>
      <c r="B618" s="125" t="str">
        <f t="shared" si="18"/>
        <v>Sep</v>
      </c>
      <c r="C618" s="64">
        <f t="shared" si="19"/>
        <v>37</v>
      </c>
      <c r="D618" s="75" t="s">
        <v>309</v>
      </c>
      <c r="E618" s="76">
        <v>2100003464</v>
      </c>
      <c r="F618" s="77" t="s">
        <v>25</v>
      </c>
      <c r="G618" s="63" t="s">
        <v>103</v>
      </c>
      <c r="H618" s="77" t="s">
        <v>112</v>
      </c>
      <c r="I618" s="63" t="str">
        <f>IFERROR(VLOOKUP(F618,Mapping!$A$3:$C$51,2,FALSE),"")</f>
        <v>No. of LV Poles</v>
      </c>
      <c r="J618" s="63" t="str">
        <f>IFERROR(VLOOKUP(F618,Mapping!$A$3:$C$51,3,FALSE),"")</f>
        <v>HI</v>
      </c>
      <c r="K618" s="67" t="str">
        <f>IFERROR(VLOOKUP(F618,Mapping!$A$3:$D$51,4,FALSE),"")</f>
        <v>IT</v>
      </c>
      <c r="L618" s="96"/>
      <c r="M618" s="94">
        <v>2</v>
      </c>
      <c r="N618" s="83">
        <v>44448</v>
      </c>
      <c r="O618" s="95"/>
    </row>
    <row r="619" spans="1:15" ht="14.25" customHeight="1" x14ac:dyDescent="0.2">
      <c r="A619" s="62" t="s">
        <v>310</v>
      </c>
      <c r="B619" s="125" t="str">
        <f t="shared" si="18"/>
        <v>Sep</v>
      </c>
      <c r="C619" s="64">
        <f t="shared" si="19"/>
        <v>37</v>
      </c>
      <c r="D619" s="75" t="s">
        <v>309</v>
      </c>
      <c r="E619" s="76">
        <v>2100003464</v>
      </c>
      <c r="F619" s="77" t="s">
        <v>51</v>
      </c>
      <c r="G619" s="63" t="s">
        <v>104</v>
      </c>
      <c r="H619" s="77" t="s">
        <v>112</v>
      </c>
      <c r="I619" s="63" t="str">
        <f>IFERROR(VLOOKUP(F619,Mapping!$A$3:$C$51,2,FALSE),"")</f>
        <v>No.of Poles</v>
      </c>
      <c r="J619" s="63" t="str">
        <f>IFERROR(VLOOKUP(F619,Mapping!$A$3:$C$51,3,FALSE),"")</f>
        <v>FR</v>
      </c>
      <c r="K619" s="67" t="str">
        <f>IFERROR(VLOOKUP(F619,Mapping!$A$3:$D$51,4,FALSE),"")</f>
        <v>MANUAL</v>
      </c>
      <c r="L619" s="96"/>
      <c r="M619" s="94">
        <v>3</v>
      </c>
      <c r="N619" s="83">
        <v>44448</v>
      </c>
      <c r="O619" s="95"/>
    </row>
    <row r="620" spans="1:15" ht="14.25" customHeight="1" x14ac:dyDescent="0.2">
      <c r="A620" s="62" t="s">
        <v>310</v>
      </c>
      <c r="B620" s="125" t="str">
        <f t="shared" si="18"/>
        <v>Sep</v>
      </c>
      <c r="C620" s="64">
        <f t="shared" si="19"/>
        <v>37</v>
      </c>
      <c r="D620" s="75" t="s">
        <v>309</v>
      </c>
      <c r="E620" s="76">
        <v>2100003464</v>
      </c>
      <c r="F620" s="77" t="s">
        <v>10</v>
      </c>
      <c r="G620" s="63" t="s">
        <v>104</v>
      </c>
      <c r="H620" s="77" t="s">
        <v>112</v>
      </c>
      <c r="I620" s="63" t="str">
        <f>IFERROR(VLOOKUP(F620,Mapping!$A$3:$C$51,2,FALSE),"")</f>
        <v>No. of 11kV Transformers</v>
      </c>
      <c r="J620" s="63" t="str">
        <f>IFERROR(VLOOKUP(F620,Mapping!$A$3:$C$51,3,FALSE),"")</f>
        <v>HI</v>
      </c>
      <c r="K620" s="67" t="str">
        <f>IFERROR(VLOOKUP(F620,Mapping!$A$3:$D$51,4,FALSE),"")</f>
        <v>IT</v>
      </c>
      <c r="L620" s="96"/>
      <c r="M620" s="94">
        <v>1</v>
      </c>
      <c r="N620" s="83">
        <v>44448</v>
      </c>
      <c r="O620" s="95"/>
    </row>
    <row r="621" spans="1:15" ht="14.25" customHeight="1" x14ac:dyDescent="0.2">
      <c r="A621" s="62" t="s">
        <v>310</v>
      </c>
      <c r="B621" s="125" t="str">
        <f t="shared" si="18"/>
        <v>Sep</v>
      </c>
      <c r="C621" s="64">
        <f t="shared" si="19"/>
        <v>37</v>
      </c>
      <c r="D621" s="75" t="s">
        <v>309</v>
      </c>
      <c r="E621" s="76">
        <v>2100003464</v>
      </c>
      <c r="F621" s="77" t="s">
        <v>10</v>
      </c>
      <c r="G621" s="63" t="s">
        <v>103</v>
      </c>
      <c r="H621" s="77" t="s">
        <v>112</v>
      </c>
      <c r="I621" s="63" t="str">
        <f>IFERROR(VLOOKUP(F621,Mapping!$A$3:$C$51,2,FALSE),"")</f>
        <v>No. of 11kV Transformers</v>
      </c>
      <c r="J621" s="63" t="str">
        <f>IFERROR(VLOOKUP(F621,Mapping!$A$3:$C$51,3,FALSE),"")</f>
        <v>HI</v>
      </c>
      <c r="K621" s="67" t="str">
        <f>IFERROR(VLOOKUP(F621,Mapping!$A$3:$D$51,4,FALSE),"")</f>
        <v>IT</v>
      </c>
      <c r="L621" s="96"/>
      <c r="M621" s="94">
        <v>1</v>
      </c>
      <c r="N621" s="83">
        <v>44448</v>
      </c>
      <c r="O621" s="95"/>
    </row>
    <row r="622" spans="1:15" ht="14.25" customHeight="1" x14ac:dyDescent="0.2">
      <c r="A622" s="62" t="s">
        <v>310</v>
      </c>
      <c r="B622" s="125" t="str">
        <f t="shared" si="18"/>
        <v>Sep</v>
      </c>
      <c r="C622" s="64">
        <f t="shared" si="19"/>
        <v>37</v>
      </c>
      <c r="D622" s="75" t="s">
        <v>309</v>
      </c>
      <c r="E622" s="76">
        <v>2100003464</v>
      </c>
      <c r="F622" s="77" t="s">
        <v>29</v>
      </c>
      <c r="G622" s="63" t="s">
        <v>104</v>
      </c>
      <c r="H622" s="77" t="s">
        <v>112</v>
      </c>
      <c r="I622" s="63" t="str">
        <f>IFERROR(VLOOKUP(F622,Mapping!$A$3:$C$51,2,FALSE),"")</f>
        <v>km of 11kV Cable</v>
      </c>
      <c r="J622" s="63" t="str">
        <f>IFERROR(VLOOKUP(F622,Mapping!$A$3:$C$51,3,FALSE),"")</f>
        <v>FR</v>
      </c>
      <c r="K622" s="67" t="str">
        <f>IFERROR(VLOOKUP(F622,Mapping!$A$3:$D$51,4,FALSE),"")</f>
        <v>IT</v>
      </c>
      <c r="L622" s="96"/>
      <c r="M622" s="94">
        <v>5.0000000000000001E-3</v>
      </c>
      <c r="N622" s="83">
        <v>44448</v>
      </c>
      <c r="O622" s="95"/>
    </row>
    <row r="623" spans="1:15" ht="14.25" customHeight="1" x14ac:dyDescent="0.2">
      <c r="A623" s="62" t="s">
        <v>310</v>
      </c>
      <c r="B623" s="125" t="str">
        <f t="shared" si="18"/>
        <v>Sep</v>
      </c>
      <c r="C623" s="64">
        <f t="shared" si="19"/>
        <v>37</v>
      </c>
      <c r="D623" s="75" t="s">
        <v>309</v>
      </c>
      <c r="E623" s="76">
        <v>2100003464</v>
      </c>
      <c r="F623" s="77" t="s">
        <v>29</v>
      </c>
      <c r="G623" s="63" t="s">
        <v>103</v>
      </c>
      <c r="H623" s="77" t="s">
        <v>112</v>
      </c>
      <c r="I623" s="63" t="str">
        <f>IFERROR(VLOOKUP(F623,Mapping!$A$3:$C$51,2,FALSE),"")</f>
        <v>km of 11kV Cable</v>
      </c>
      <c r="J623" s="63" t="str">
        <f>IFERROR(VLOOKUP(F623,Mapping!$A$3:$C$51,3,FALSE),"")</f>
        <v>FR</v>
      </c>
      <c r="K623" s="67" t="str">
        <f>IFERROR(VLOOKUP(F623,Mapping!$A$3:$D$51,4,FALSE),"")</f>
        <v>IT</v>
      </c>
      <c r="L623" s="96"/>
      <c r="M623" s="94">
        <v>5.0000000000000001E-3</v>
      </c>
      <c r="N623" s="83">
        <v>44448</v>
      </c>
      <c r="O623" s="95"/>
    </row>
    <row r="624" spans="1:15" ht="14.25" customHeight="1" x14ac:dyDescent="0.2">
      <c r="A624" s="62" t="s">
        <v>310</v>
      </c>
      <c r="B624" s="125" t="str">
        <f t="shared" si="18"/>
        <v>Sep</v>
      </c>
      <c r="C624" s="64">
        <f t="shared" si="19"/>
        <v>37</v>
      </c>
      <c r="D624" s="75" t="s">
        <v>309</v>
      </c>
      <c r="E624" s="76">
        <v>2100003464</v>
      </c>
      <c r="F624" s="77" t="s">
        <v>31</v>
      </c>
      <c r="G624" s="63" t="s">
        <v>104</v>
      </c>
      <c r="H624" s="77" t="s">
        <v>112</v>
      </c>
      <c r="I624" s="63" t="str">
        <f>IFERROR(VLOOKUP(F624,Mapping!$A$3:$C$51,2,FALSE),"")</f>
        <v>km of LV Cable</v>
      </c>
      <c r="J624" s="63" t="str">
        <f>IFERROR(VLOOKUP(F624,Mapping!$A$3:$C$51,3,FALSE),"")</f>
        <v>FR</v>
      </c>
      <c r="K624" s="67" t="str">
        <f>IFERROR(VLOOKUP(F624,Mapping!$A$3:$D$51,4,FALSE),"")</f>
        <v>IT</v>
      </c>
      <c r="L624" s="96"/>
      <c r="M624" s="94">
        <v>0.17399999999999999</v>
      </c>
      <c r="N624" s="83">
        <v>44448</v>
      </c>
      <c r="O624" s="95"/>
    </row>
    <row r="625" spans="1:15" ht="14.25" customHeight="1" x14ac:dyDescent="0.2">
      <c r="A625" s="62" t="s">
        <v>310</v>
      </c>
      <c r="B625" s="125" t="str">
        <f t="shared" si="18"/>
        <v>Sep</v>
      </c>
      <c r="C625" s="64">
        <f t="shared" si="19"/>
        <v>37</v>
      </c>
      <c r="D625" s="75" t="s">
        <v>309</v>
      </c>
      <c r="E625" s="76">
        <v>2100003464</v>
      </c>
      <c r="F625" s="77" t="s">
        <v>31</v>
      </c>
      <c r="G625" s="63" t="s">
        <v>103</v>
      </c>
      <c r="H625" s="77" t="s">
        <v>112</v>
      </c>
      <c r="I625" s="63" t="str">
        <f>IFERROR(VLOOKUP(F625,Mapping!$A$3:$C$51,2,FALSE),"")</f>
        <v>km of LV Cable</v>
      </c>
      <c r="J625" s="63" t="str">
        <f>IFERROR(VLOOKUP(F625,Mapping!$A$3:$C$51,3,FALSE),"")</f>
        <v>FR</v>
      </c>
      <c r="K625" s="67" t="str">
        <f>IFERROR(VLOOKUP(F625,Mapping!$A$3:$D$51,4,FALSE),"")</f>
        <v>IT</v>
      </c>
      <c r="L625" s="96"/>
      <c r="M625" s="94">
        <v>0.17399999999999999</v>
      </c>
      <c r="N625" s="83">
        <v>44448</v>
      </c>
      <c r="O625" s="95"/>
    </row>
    <row r="626" spans="1:15" ht="14.25" customHeight="1" x14ac:dyDescent="0.2">
      <c r="A626" s="126" t="s">
        <v>310</v>
      </c>
      <c r="B626" s="125" t="str">
        <f t="shared" si="18"/>
        <v>Jan</v>
      </c>
      <c r="C626" s="64">
        <f t="shared" si="19"/>
        <v>0</v>
      </c>
      <c r="D626" s="127"/>
      <c r="E626" s="128"/>
      <c r="F626" s="129" t="s">
        <v>313</v>
      </c>
      <c r="G626" s="104" t="s">
        <v>104</v>
      </c>
      <c r="H626" s="128"/>
      <c r="I626" s="63" t="str">
        <f>IFERROR(VLOOKUP(F626,Mapping!$A$3:$C$51,2,FALSE),"")</f>
        <v/>
      </c>
      <c r="J626" s="63" t="str">
        <f>IFERROR(VLOOKUP(F626,Mapping!$A$3:$C$51,3,FALSE),"")</f>
        <v/>
      </c>
      <c r="K626" s="67" t="str">
        <f>IFERROR(VLOOKUP(F626,Mapping!$A$3:$D$51,4,FALSE),"")</f>
        <v/>
      </c>
      <c r="L626" s="68"/>
      <c r="M626" s="130"/>
      <c r="N626" s="131"/>
      <c r="O626" s="132"/>
    </row>
  </sheetData>
  <protectedRanges>
    <protectedRange algorithmName="SHA-512" hashValue="n2BaFM3Ek1lj2ELbj2YPvOOQGiFtSPJiG9im6m75hdEu7GBdCgc6luPrnIJPAaB8hcIpNIoixihUYHQfwebg1A==" saltValue="6HB9k8AvQya7Tyj+DUfmFw==" spinCount="100000" sqref="E605:E606" name="Master_36_2" securityDescriptor="O:WDG:WDD:(A;;CC;;;S-1-5-21-1757981266-583907252-839522115-17731)(A;;CC;;;S-1-5-21-1757981266-583907252-839522115-16604)"/>
    <protectedRange algorithmName="SHA-512" hashValue="fPCP8GepODrqpYWRa1cM//CcYTut+ixvp2+qD1dt8teKwugY9nSG0P7ZU+jAdVW6RSX5EIqZ5hx1wGXBGUtDnw==" saltValue="BElebe4f3xSmYStEkGdoDQ==" spinCount="100000" sqref="E605:E606" name="Paul_36_2" securityDescriptor="O:WDG:WDD:(A;;CC;;;S-1-5-21-1757981266-583907252-839522115-17646)"/>
  </protectedRanges>
  <mergeCells count="1">
    <mergeCell ref="M1:O1"/>
  </mergeCells>
  <conditionalFormatting sqref="D321">
    <cfRule type="timePeriod" dxfId="18" priority="5" timePeriod="lastMonth">
      <formula>AND(MONTH(D321)=MONTH(EDATE(TODAY(),0-1)),YEAR(D321)=YEAR(EDATE(TODAY(),0-1)))</formula>
    </cfRule>
  </conditionalFormatting>
  <conditionalFormatting sqref="E605:E606">
    <cfRule type="expression" dxfId="17" priority="4">
      <formula>AND($AP605&gt;0)</formula>
    </cfRule>
  </conditionalFormatting>
  <dataValidations count="2">
    <dataValidation type="list" allowBlank="1" showInputMessage="1" showErrorMessage="1" sqref="F589:F590 F66:F71 F370:F371 F229:F230 F346:F349 F202:F209 F222:F223 F154:F167 F99:F106 F38:F53 F4:F14" xr:uid="{855DF9E0-E7CA-4C16-9014-9E2259E712D9}"/>
    <dataValidation type="list" allowBlank="1" showInputMessage="1" showErrorMessage="1" sqref="F62 F65 F58 F361:F369 F245:F280 F184:F201 F55 F127:F135 F605:F606 F210:F221 F140:F153" xr:uid="{261D8316-1222-4B60-B575-24F930AB18DF}">
      <formula1>#REF!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&amp;C&amp;1#&amp;"Calibri"&amp;12&amp;K008000Internal Use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 xr:uid="{00000000-0002-0000-0100-000000000000}">
          <x14:formula1>
            <xm:f>Mapping!$A$3:$A$51</xm:f>
          </x14:formula1>
          <xm:sqref>F168:F183 F447:F448 F626:F1048576 F609:F614 F591:F604 F393:F402 F107:F126 F15:F34 F72:F98 F281:F316 F411:F444</xm:sqref>
        </x14:dataValidation>
        <x14:dataValidation type="list" allowBlank="1" showInputMessage="1" showErrorMessage="1" xr:uid="{0DAB1B83-7923-4319-ACE4-C1499786D310}">
          <x14:formula1>
            <xm:f>'C:\Users\tammy.evans\AppData\Local\Temp\Temp1_wetransfer-d5ae2d.zip\[MASTER - ED1 Outputs Tracker 2020 DVO&amp;MW.xlsx]Mapping'!#REF!</xm:f>
          </x14:formula1>
          <xm:sqref>F15:F17 F54 F59:F61 F63:F64 F56:F57</xm:sqref>
        </x14:dataValidation>
        <x14:dataValidation type="list" allowBlank="1" showInputMessage="1" showErrorMessage="1" xr:uid="{199DBBE2-2584-4939-A13F-75E504A541F0}">
          <x14:formula1>
            <xm:f>'C:\Users\U327151\AppData\Local\Microsoft\Windows\INetCache\Content.Outlook\DZ8NV63U\[New Master Outputs Tracker 2020 (003).xlsx]Mapping'!#REF!</xm:f>
          </x14:formula1>
          <xm:sqref>F18:F34</xm:sqref>
        </x14:dataValidation>
        <x14:dataValidation type="list" allowBlank="1" showInputMessage="1" showErrorMessage="1" xr:uid="{A26AB6E3-CE2D-49B1-952A-28D2CC6F8D54}">
          <x14:formula1>
            <xm:f>'C:\Users\U327151\AppData\Local\Microsoft\Windows\INetCache\Content.Outlook\DZ8NV63U\[KELTBRAY DWMW - Outputs Tracker 2021 25.01.21.xlsx]Mapping'!#REF!</xm:f>
          </x14:formula1>
          <xm:sqref>F35:F37</xm:sqref>
        </x14:dataValidation>
        <x14:dataValidation type="list" allowBlank="1" showInputMessage="1" showErrorMessage="1" xr:uid="{F3C6726D-DA7A-4DC2-8D8D-D5082DB5069B}">
          <x14:formula1>
            <xm:f>'C:\Users\U327151\AppData\Local\Microsoft\Windows\INetCache\Content.Outlook\DZ8NV63U\[New Master Outputs Tracker 2020 (004).xlsx]Mapping'!#REF!</xm:f>
          </x14:formula1>
          <xm:sqref>F224:F228</xm:sqref>
        </x14:dataValidation>
        <x14:dataValidation type="list" allowBlank="1" showInputMessage="1" showErrorMessage="1" xr:uid="{80D00305-6AD1-4096-B7EC-198CE7329A99}">
          <x14:formula1>
            <xm:f>'C:\Users\U327151\AppData\Local\Microsoft\Windows\INetCache\Content.Outlook\DZ8NV63U\[SWG Master Spread .xlsx Volumes.xlsx]Mapping'!#REF!</xm:f>
          </x14:formula1>
          <xm:sqref>F231:F244 F403:F410</xm:sqref>
        </x14:dataValidation>
        <x14:dataValidation type="list" allowBlank="1" showInputMessage="1" showErrorMessage="1" xr:uid="{7D721A4A-B6E6-41E1-A586-8879BEED1702}">
          <x14:formula1>
            <xm:f>'C:\Users\kennym\AppData\Local\Microsoft\Windows\INetCache\Content.Outlook\G7LFK2ID\[KELTBRAY DWMW - Outputs Tracker 2021 12.04.21.xlsx]Mapping'!#REF!</xm:f>
          </x14:formula1>
          <xm:sqref>F319:F321</xm:sqref>
        </x14:dataValidation>
        <x14:dataValidation type="list" allowBlank="1" showInputMessage="1" showErrorMessage="1" xr:uid="{4E9879F2-97C7-4F0F-8972-19193AD4E030}">
          <x14:formula1>
            <xm:f>'C:\Users\kennym\AppData\Local\Microsoft\Windows\INetCache\Content.Outlook\G7LFK2ID\[KELTBRAY DWMW - Outputs Tracker 2021 15.03.21.xlsx]Mapping'!#REF!</xm:f>
          </x14:formula1>
          <xm:sqref>F325:F327 F340:F342 F317:F318</xm:sqref>
        </x14:dataValidation>
        <x14:dataValidation type="list" allowBlank="1" showInputMessage="1" showErrorMessage="1" xr:uid="{1A6C70BD-89CC-4A57-95BE-77539520748B}">
          <x14:formula1>
            <xm:f>'C:\Users\U327151\AppData\Local\Microsoft\Windows\INetCache\Content.Outlook\DZ8NV63U\[KELTBRAY DWMW - Outputs Tracker 2021 10.05.21.xlsx]Mapping'!#REF!</xm:f>
          </x14:formula1>
          <xm:sqref>F322:F324 F343:F345 F328:F339</xm:sqref>
        </x14:dataValidation>
        <x14:dataValidation type="list" allowBlank="1" showInputMessage="1" showErrorMessage="1" xr:uid="{3097B784-AFCF-4DC3-BB52-3E868193FB82}">
          <x14:formula1>
            <xm:f>'C:\Users\U327151\AppData\Local\Microsoft\Windows\INetCache\Content.Outlook\DZ8NV63U\[Copy of DVOMW Outputs 2021 Master (003).xlsx]Mapping'!#REF!</xm:f>
          </x14:formula1>
          <xm:sqref>F449:F550 F372:F392</xm:sqref>
        </x14:dataValidation>
        <x14:dataValidation type="list" allowBlank="1" showInputMessage="1" showErrorMessage="1" xr:uid="{36856140-8BA2-4411-BE82-FD313D82ABD0}">
          <x14:formula1>
            <xm:f>'C:\Users\U327151\AppData\Local\Microsoft\Windows\INetCache\Content.Outlook\DZ8NV63U\[Copy of DVOMW Outputs 2021 Master - JULY 2021.xlsx]Mapping'!#REF!</xm:f>
          </x14:formula1>
          <xm:sqref>F445:F446</xm:sqref>
        </x14:dataValidation>
        <x14:dataValidation type="list" allowBlank="1" showInputMessage="1" showErrorMessage="1" xr:uid="{E110F90B-75DF-4B07-8A13-58FB1796465F}">
          <x14:formula1>
            <xm:f>'O:\SPEN\ED DATA SPREADSHEETS FOR SCOTTISH POWER\[New Master Outputs Tracker 2020.xlsx]Mapping'!#REF!</xm:f>
          </x14:formula1>
          <xm:sqref>F607:F608</xm:sqref>
        </x14:dataValidation>
        <x14:dataValidation type="list" allowBlank="1" showInputMessage="1" showErrorMessage="1" xr:uid="{ED10B3D6-1E1E-49E5-BF52-37A4F261A97A}">
          <x14:formula1>
            <xm:f>'[Master Outputs Tracker from June 2021 (002).xlsx]Mapping'!#REF!</xm:f>
          </x14:formula1>
          <xm:sqref>F615:F625</xm:sqref>
        </x14:dataValidation>
        <x14:dataValidation type="list" allowBlank="1" showInputMessage="1" showErrorMessage="1" xr:uid="{DDD61D5D-22C6-4935-AF4D-DB59B0042CB6}">
          <x14:formula1>
            <xm:f>'C:\Users\U327151\AppData\Local\Microsoft\Windows\INetCache\Content.Outlook\DZ8NV63U\[KELTBRAY DWMW - Outputs Tracker 2021 24.05.21.xlsx]Mapping'!#REF!</xm:f>
          </x14:formula1>
          <xm:sqref>F350:F360</xm:sqref>
        </x14:dataValidation>
        <x14:dataValidation type="list" allowBlank="1" showInputMessage="1" showErrorMessage="1" xr:uid="{02E8C267-9508-4BF5-985C-1CAA2559C4C9}">
          <x14:formula1>
            <xm:f>'C:\Users\tammy.evans\AppData\Local\Microsoft\Windows\INetCache\Content.Outlook\FOT2FOBH\[MASTER - ED1 Outputs Tracker 2020 DVOMW.xlsx]Mapping'!#REF!</xm:f>
          </x14:formula1>
          <xm:sqref>F136:F139</xm:sqref>
        </x14:dataValidation>
        <x14:dataValidation type="list" allowBlank="1" showInputMessage="1" showErrorMessage="1" xr:uid="{48D9CE02-A7E9-43A6-9860-106A7C893463}">
          <x14:formula1>
            <xm:f>'C:\Users\U327151\AppData\Local\Microsoft\Windows\INetCache\Content.Outlook\DZ8NV63U\[DVOMW Outputs 2021 Master (002).xlsx]Mapping'!#REF!</xm:f>
          </x14:formula1>
          <xm:sqref>F551:F588</xm:sqref>
        </x14:dataValidation>
        <x14:dataValidation type="list" allowBlank="1" showInputMessage="1" showErrorMessage="1" xr:uid="{00000000-0002-0000-0100-000001000000}">
          <x14:formula1>
            <xm:f>Mapping!$E$2:$E$3</xm:f>
          </x14:formula1>
          <xm:sqref>G4:G1048576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10"/>
  <sheetViews>
    <sheetView workbookViewId="0">
      <selection activeCell="B62" sqref="B62"/>
    </sheetView>
  </sheetViews>
  <sheetFormatPr defaultColWidth="9.140625" defaultRowHeight="12.75" x14ac:dyDescent="0.2"/>
  <cols>
    <col min="1" max="1" width="43.42578125" style="2" bestFit="1" customWidth="1"/>
    <col min="2" max="2" width="43.42578125" style="2" customWidth="1"/>
    <col min="3" max="3" width="5.7109375" style="2" bestFit="1" customWidth="1"/>
    <col min="4" max="4" width="48.85546875" style="2" customWidth="1"/>
    <col min="5" max="5" width="43.42578125" style="2" bestFit="1" customWidth="1"/>
    <col min="6" max="16384" width="9.140625" style="2"/>
  </cols>
  <sheetData>
    <row r="1" spans="1:6" s="10" customFormat="1" ht="13.5" thickBot="1" x14ac:dyDescent="0.25">
      <c r="A1" s="136" t="s">
        <v>55</v>
      </c>
      <c r="B1" s="137"/>
      <c r="C1" s="137"/>
      <c r="D1" s="138"/>
      <c r="E1" s="25" t="s">
        <v>105</v>
      </c>
      <c r="F1" s="25"/>
    </row>
    <row r="2" spans="1:6" x14ac:dyDescent="0.2">
      <c r="A2" s="3" t="s">
        <v>56</v>
      </c>
      <c r="B2" s="23" t="s">
        <v>63</v>
      </c>
      <c r="C2" s="2" t="s">
        <v>26</v>
      </c>
      <c r="D2" s="16" t="s">
        <v>64</v>
      </c>
      <c r="E2" s="17" t="s">
        <v>103</v>
      </c>
      <c r="F2" s="18"/>
    </row>
    <row r="3" spans="1:6" x14ac:dyDescent="0.2">
      <c r="A3" s="6" t="s">
        <v>3</v>
      </c>
      <c r="B3" s="6" t="s">
        <v>76</v>
      </c>
      <c r="C3" s="2" t="s">
        <v>1</v>
      </c>
      <c r="D3" s="2" t="s">
        <v>58</v>
      </c>
      <c r="E3" s="19" t="s">
        <v>104</v>
      </c>
      <c r="F3" s="18"/>
    </row>
    <row r="4" spans="1:6" x14ac:dyDescent="0.2">
      <c r="A4" s="5" t="s">
        <v>4</v>
      </c>
      <c r="B4" s="6" t="s">
        <v>65</v>
      </c>
      <c r="C4" s="2" t="s">
        <v>1</v>
      </c>
      <c r="D4" s="2" t="s">
        <v>59</v>
      </c>
      <c r="E4" s="19"/>
      <c r="F4" s="18"/>
    </row>
    <row r="5" spans="1:6" x14ac:dyDescent="0.2">
      <c r="A5" s="6" t="s">
        <v>5</v>
      </c>
      <c r="B5" s="6" t="s">
        <v>65</v>
      </c>
      <c r="C5" s="2" t="s">
        <v>1</v>
      </c>
      <c r="D5" s="2" t="s">
        <v>59</v>
      </c>
      <c r="E5" s="17"/>
      <c r="F5" s="18"/>
    </row>
    <row r="6" spans="1:6" x14ac:dyDescent="0.2">
      <c r="A6" s="9" t="s">
        <v>6</v>
      </c>
      <c r="B6" s="6" t="s">
        <v>65</v>
      </c>
      <c r="C6" s="2" t="s">
        <v>1</v>
      </c>
      <c r="D6" s="2" t="s">
        <v>58</v>
      </c>
      <c r="E6" s="19"/>
      <c r="F6" s="18"/>
    </row>
    <row r="7" spans="1:6" x14ac:dyDescent="0.2">
      <c r="A7" s="6" t="s">
        <v>7</v>
      </c>
      <c r="B7" s="6" t="s">
        <v>77</v>
      </c>
      <c r="C7" s="2" t="s">
        <v>1</v>
      </c>
      <c r="D7" s="2" t="s">
        <v>58</v>
      </c>
      <c r="E7" s="19"/>
      <c r="F7" s="18"/>
    </row>
    <row r="8" spans="1:6" x14ac:dyDescent="0.2">
      <c r="A8" s="6" t="s">
        <v>8</v>
      </c>
      <c r="B8" s="6" t="s">
        <v>77</v>
      </c>
      <c r="C8" s="2" t="s">
        <v>1</v>
      </c>
      <c r="D8" s="2" t="s">
        <v>58</v>
      </c>
      <c r="E8" s="19"/>
      <c r="F8" s="18"/>
    </row>
    <row r="9" spans="1:6" x14ac:dyDescent="0.2">
      <c r="A9" s="6" t="s">
        <v>9</v>
      </c>
      <c r="B9" s="6" t="s">
        <v>66</v>
      </c>
      <c r="C9" s="2" t="s">
        <v>1</v>
      </c>
      <c r="D9" s="2" t="s">
        <v>59</v>
      </c>
      <c r="E9" s="19"/>
      <c r="F9" s="18"/>
    </row>
    <row r="10" spans="1:6" x14ac:dyDescent="0.2">
      <c r="A10" s="6" t="s">
        <v>10</v>
      </c>
      <c r="B10" s="6" t="s">
        <v>67</v>
      </c>
      <c r="C10" s="2" t="s">
        <v>1</v>
      </c>
      <c r="D10" s="2" t="s">
        <v>58</v>
      </c>
      <c r="E10" s="19"/>
      <c r="F10" s="18"/>
    </row>
    <row r="11" spans="1:6" x14ac:dyDescent="0.2">
      <c r="A11" s="5" t="s">
        <v>11</v>
      </c>
      <c r="B11" s="6" t="s">
        <v>67</v>
      </c>
      <c r="C11" s="2" t="s">
        <v>1</v>
      </c>
      <c r="D11" s="2" t="s">
        <v>59</v>
      </c>
      <c r="E11" s="20"/>
      <c r="F11" s="18"/>
    </row>
    <row r="12" spans="1:6" x14ac:dyDescent="0.2">
      <c r="A12" s="6" t="s">
        <v>12</v>
      </c>
      <c r="B12" s="6" t="s">
        <v>67</v>
      </c>
      <c r="C12" s="2" t="s">
        <v>1</v>
      </c>
      <c r="D12" s="2" t="s">
        <v>59</v>
      </c>
      <c r="E12" s="20"/>
      <c r="F12" s="18"/>
    </row>
    <row r="13" spans="1:6" x14ac:dyDescent="0.2">
      <c r="A13" s="6" t="s">
        <v>13</v>
      </c>
      <c r="B13" s="6" t="s">
        <v>78</v>
      </c>
      <c r="C13" s="2" t="s">
        <v>1</v>
      </c>
      <c r="D13" s="2" t="s">
        <v>58</v>
      </c>
      <c r="E13" s="20"/>
      <c r="F13" s="18"/>
    </row>
    <row r="14" spans="1:6" x14ac:dyDescent="0.2">
      <c r="A14" s="6" t="s">
        <v>54</v>
      </c>
      <c r="B14" s="6" t="s">
        <v>72</v>
      </c>
      <c r="C14" s="2" t="s">
        <v>1</v>
      </c>
      <c r="D14" s="2" t="s">
        <v>59</v>
      </c>
      <c r="E14" s="19"/>
      <c r="F14" s="18"/>
    </row>
    <row r="15" spans="1:6" x14ac:dyDescent="0.2">
      <c r="A15" s="6" t="s">
        <v>14</v>
      </c>
      <c r="B15" s="6" t="s">
        <v>68</v>
      </c>
      <c r="C15" s="2" t="s">
        <v>1</v>
      </c>
      <c r="D15" s="2" t="s">
        <v>59</v>
      </c>
      <c r="E15" s="19"/>
      <c r="F15" s="18"/>
    </row>
    <row r="16" spans="1:6" x14ac:dyDescent="0.2">
      <c r="A16" s="6" t="s">
        <v>15</v>
      </c>
      <c r="B16" s="6" t="s">
        <v>70</v>
      </c>
      <c r="C16" s="2" t="s">
        <v>1</v>
      </c>
      <c r="D16" s="2" t="s">
        <v>59</v>
      </c>
      <c r="E16" s="19"/>
      <c r="F16" s="18"/>
    </row>
    <row r="17" spans="1:6" x14ac:dyDescent="0.2">
      <c r="A17" s="6" t="s">
        <v>16</v>
      </c>
      <c r="B17" s="6" t="s">
        <v>71</v>
      </c>
      <c r="C17" s="2" t="s">
        <v>1</v>
      </c>
      <c r="D17" s="2" t="s">
        <v>58</v>
      </c>
      <c r="E17" s="19"/>
      <c r="F17" s="18"/>
    </row>
    <row r="18" spans="1:6" x14ac:dyDescent="0.2">
      <c r="A18" s="6" t="s">
        <v>43</v>
      </c>
      <c r="B18" s="6" t="s">
        <v>69</v>
      </c>
      <c r="C18" s="2" t="s">
        <v>1</v>
      </c>
      <c r="D18" s="2" t="s">
        <v>59</v>
      </c>
      <c r="E18" s="19"/>
      <c r="F18" s="18"/>
    </row>
    <row r="19" spans="1:6" x14ac:dyDescent="0.2">
      <c r="A19" s="9" t="s">
        <v>53</v>
      </c>
      <c r="B19" s="6" t="s">
        <v>79</v>
      </c>
      <c r="C19" s="2" t="s">
        <v>1</v>
      </c>
      <c r="D19" s="2" t="s">
        <v>58</v>
      </c>
      <c r="E19" s="19"/>
      <c r="F19" s="18"/>
    </row>
    <row r="20" spans="1:6" x14ac:dyDescent="0.2">
      <c r="A20" s="6" t="s">
        <v>17</v>
      </c>
      <c r="B20" s="6" t="s">
        <v>73</v>
      </c>
      <c r="C20" s="2" t="s">
        <v>1</v>
      </c>
      <c r="D20" s="2" t="s">
        <v>58</v>
      </c>
      <c r="E20" s="19"/>
      <c r="F20" s="18"/>
    </row>
    <row r="21" spans="1:6" x14ac:dyDescent="0.2">
      <c r="A21" s="6" t="s">
        <v>18</v>
      </c>
      <c r="B21" s="6" t="s">
        <v>73</v>
      </c>
      <c r="C21" s="2" t="s">
        <v>1</v>
      </c>
      <c r="D21" s="2" t="s">
        <v>59</v>
      </c>
      <c r="E21" s="19"/>
      <c r="F21" s="18"/>
    </row>
    <row r="22" spans="1:6" x14ac:dyDescent="0.2">
      <c r="A22" s="6" t="s">
        <v>19</v>
      </c>
      <c r="B22" s="6" t="s">
        <v>80</v>
      </c>
      <c r="C22" s="2" t="s">
        <v>1</v>
      </c>
      <c r="D22" s="2" t="s">
        <v>58</v>
      </c>
      <c r="E22" s="19"/>
      <c r="F22" s="18"/>
    </row>
    <row r="23" spans="1:6" x14ac:dyDescent="0.2">
      <c r="A23" s="6" t="s">
        <v>20</v>
      </c>
      <c r="B23" s="6" t="s">
        <v>74</v>
      </c>
      <c r="C23" s="2" t="s">
        <v>1</v>
      </c>
      <c r="D23" s="2" t="s">
        <v>59</v>
      </c>
      <c r="E23" s="20"/>
      <c r="F23" s="18"/>
    </row>
    <row r="24" spans="1:6" x14ac:dyDescent="0.2">
      <c r="A24" s="6" t="s">
        <v>21</v>
      </c>
      <c r="B24" s="6" t="s">
        <v>75</v>
      </c>
      <c r="C24" s="2" t="s">
        <v>1</v>
      </c>
      <c r="D24" s="2" t="s">
        <v>58</v>
      </c>
      <c r="E24" s="20"/>
      <c r="F24" s="18"/>
    </row>
    <row r="25" spans="1:6" x14ac:dyDescent="0.2">
      <c r="A25" s="6" t="s">
        <v>22</v>
      </c>
      <c r="B25" s="6" t="s">
        <v>75</v>
      </c>
      <c r="C25" s="2" t="s">
        <v>1</v>
      </c>
      <c r="D25" s="2" t="s">
        <v>59</v>
      </c>
      <c r="E25" s="18"/>
      <c r="F25" s="18"/>
    </row>
    <row r="26" spans="1:6" x14ac:dyDescent="0.2">
      <c r="A26" s="7" t="s">
        <v>23</v>
      </c>
      <c r="B26" s="24" t="s">
        <v>99</v>
      </c>
      <c r="C26" s="2" t="s">
        <v>1</v>
      </c>
      <c r="D26" s="2" t="s">
        <v>58</v>
      </c>
      <c r="E26" s="18"/>
      <c r="F26" s="18"/>
    </row>
    <row r="27" spans="1:6" x14ac:dyDescent="0.2">
      <c r="A27" s="7" t="s">
        <v>24</v>
      </c>
      <c r="B27" s="24" t="s">
        <v>100</v>
      </c>
      <c r="C27" s="2" t="s">
        <v>1</v>
      </c>
      <c r="D27" s="2" t="s">
        <v>58</v>
      </c>
      <c r="E27" s="18"/>
      <c r="F27" s="18"/>
    </row>
    <row r="28" spans="1:6" x14ac:dyDescent="0.2">
      <c r="A28" s="8" t="s">
        <v>25</v>
      </c>
      <c r="B28" s="24" t="s">
        <v>101</v>
      </c>
      <c r="C28" s="2" t="s">
        <v>1</v>
      </c>
      <c r="D28" s="2" t="s">
        <v>58</v>
      </c>
      <c r="E28" s="21"/>
      <c r="F28" s="20"/>
    </row>
    <row r="29" spans="1:6" x14ac:dyDescent="0.2">
      <c r="A29" s="5" t="s">
        <v>29</v>
      </c>
      <c r="B29" s="6" t="s">
        <v>91</v>
      </c>
      <c r="C29" s="2" t="s">
        <v>27</v>
      </c>
      <c r="D29" s="2" t="s">
        <v>58</v>
      </c>
      <c r="E29" s="21"/>
      <c r="F29" s="20"/>
    </row>
    <row r="30" spans="1:6" x14ac:dyDescent="0.2">
      <c r="A30" s="5" t="s">
        <v>32</v>
      </c>
      <c r="B30" s="6" t="s">
        <v>81</v>
      </c>
      <c r="C30" s="2" t="s">
        <v>27</v>
      </c>
      <c r="D30" s="2" t="s">
        <v>58</v>
      </c>
      <c r="E30" s="20"/>
      <c r="F30" s="20"/>
    </row>
    <row r="31" spans="1:6" x14ac:dyDescent="0.2">
      <c r="A31" s="5" t="s">
        <v>45</v>
      </c>
      <c r="B31" s="6" t="s">
        <v>82</v>
      </c>
      <c r="C31" s="2" t="s">
        <v>27</v>
      </c>
      <c r="D31" s="2" t="s">
        <v>59</v>
      </c>
      <c r="E31" s="21"/>
      <c r="F31" s="20"/>
    </row>
    <row r="32" spans="1:6" x14ac:dyDescent="0.2">
      <c r="A32" s="5" t="s">
        <v>42</v>
      </c>
      <c r="B32" s="6" t="s">
        <v>92</v>
      </c>
      <c r="C32" s="2" t="s">
        <v>27</v>
      </c>
      <c r="D32" s="2" t="s">
        <v>58</v>
      </c>
      <c r="E32" s="21"/>
      <c r="F32" s="20"/>
    </row>
    <row r="33" spans="1:6" x14ac:dyDescent="0.2">
      <c r="A33" s="5" t="s">
        <v>33</v>
      </c>
      <c r="B33" s="6" t="s">
        <v>93</v>
      </c>
      <c r="C33" s="2" t="s">
        <v>27</v>
      </c>
      <c r="D33" s="2" t="s">
        <v>58</v>
      </c>
      <c r="E33" s="21"/>
      <c r="F33" s="20"/>
    </row>
    <row r="34" spans="1:6" x14ac:dyDescent="0.2">
      <c r="A34" s="5" t="s">
        <v>28</v>
      </c>
      <c r="B34" s="6" t="s">
        <v>94</v>
      </c>
      <c r="C34" s="2" t="s">
        <v>27</v>
      </c>
      <c r="D34" s="2" t="s">
        <v>58</v>
      </c>
      <c r="E34" s="21"/>
      <c r="F34" s="20"/>
    </row>
    <row r="35" spans="1:6" x14ac:dyDescent="0.2">
      <c r="A35" s="6" t="s">
        <v>46</v>
      </c>
      <c r="B35" s="6" t="s">
        <v>68</v>
      </c>
      <c r="C35" s="2" t="s">
        <v>27</v>
      </c>
      <c r="D35" s="2" t="s">
        <v>59</v>
      </c>
      <c r="E35" s="21"/>
      <c r="F35" s="20"/>
    </row>
    <row r="36" spans="1:6" x14ac:dyDescent="0.2">
      <c r="A36" s="5" t="s">
        <v>41</v>
      </c>
      <c r="B36" s="6" t="s">
        <v>83</v>
      </c>
      <c r="C36" s="2" t="s">
        <v>27</v>
      </c>
      <c r="D36" s="2" t="s">
        <v>58</v>
      </c>
      <c r="E36" s="21"/>
      <c r="F36" s="20"/>
    </row>
    <row r="37" spans="1:6" x14ac:dyDescent="0.2">
      <c r="A37" s="5" t="s">
        <v>47</v>
      </c>
      <c r="B37" s="6" t="s">
        <v>82</v>
      </c>
      <c r="C37" s="2" t="s">
        <v>27</v>
      </c>
      <c r="D37" s="2" t="s">
        <v>59</v>
      </c>
      <c r="E37" s="21"/>
      <c r="F37" s="20"/>
    </row>
    <row r="38" spans="1:6" x14ac:dyDescent="0.2">
      <c r="A38" s="5" t="s">
        <v>48</v>
      </c>
      <c r="B38" s="6" t="s">
        <v>84</v>
      </c>
      <c r="C38" s="2" t="s">
        <v>27</v>
      </c>
      <c r="D38" s="2" t="s">
        <v>59</v>
      </c>
      <c r="E38" s="21"/>
      <c r="F38" s="20"/>
    </row>
    <row r="39" spans="1:6" x14ac:dyDescent="0.2">
      <c r="A39" s="5" t="s">
        <v>49</v>
      </c>
      <c r="B39" s="6" t="s">
        <v>85</v>
      </c>
      <c r="C39" s="2" t="s">
        <v>27</v>
      </c>
      <c r="D39" s="2" t="s">
        <v>59</v>
      </c>
      <c r="E39" s="21"/>
      <c r="F39" s="20"/>
    </row>
    <row r="40" spans="1:6" x14ac:dyDescent="0.2">
      <c r="A40" s="5" t="s">
        <v>50</v>
      </c>
      <c r="B40" s="6" t="s">
        <v>86</v>
      </c>
      <c r="C40" s="2" t="s">
        <v>27</v>
      </c>
      <c r="D40" s="2" t="s">
        <v>59</v>
      </c>
      <c r="E40" s="21"/>
      <c r="F40" s="20"/>
    </row>
    <row r="41" spans="1:6" x14ac:dyDescent="0.2">
      <c r="A41" s="5" t="s">
        <v>36</v>
      </c>
      <c r="B41" s="6" t="s">
        <v>95</v>
      </c>
      <c r="C41" s="2" t="s">
        <v>27</v>
      </c>
      <c r="D41" s="2" t="s">
        <v>58</v>
      </c>
      <c r="E41" s="21"/>
      <c r="F41" s="20"/>
    </row>
    <row r="42" spans="1:6" x14ac:dyDescent="0.2">
      <c r="A42" s="5" t="s">
        <v>38</v>
      </c>
      <c r="B42" s="6" t="s">
        <v>96</v>
      </c>
      <c r="C42" s="2" t="s">
        <v>27</v>
      </c>
      <c r="D42" s="2" t="s">
        <v>58</v>
      </c>
      <c r="E42" s="21"/>
      <c r="F42" s="22"/>
    </row>
    <row r="43" spans="1:6" x14ac:dyDescent="0.2">
      <c r="A43" s="5" t="s">
        <v>31</v>
      </c>
      <c r="B43" s="6" t="s">
        <v>95</v>
      </c>
      <c r="C43" s="2" t="s">
        <v>27</v>
      </c>
      <c r="D43" s="2" t="s">
        <v>58</v>
      </c>
      <c r="E43" s="21"/>
      <c r="F43" s="20"/>
    </row>
    <row r="44" spans="1:6" x14ac:dyDescent="0.2">
      <c r="A44" s="5" t="s">
        <v>51</v>
      </c>
      <c r="B44" s="6" t="s">
        <v>82</v>
      </c>
      <c r="C44" s="2" t="s">
        <v>27</v>
      </c>
      <c r="D44" s="2" t="s">
        <v>59</v>
      </c>
      <c r="E44" s="21"/>
      <c r="F44" s="20"/>
    </row>
    <row r="45" spans="1:6" x14ac:dyDescent="0.2">
      <c r="A45" s="5" t="s">
        <v>37</v>
      </c>
      <c r="B45" s="6" t="s">
        <v>87</v>
      </c>
      <c r="C45" s="2" t="s">
        <v>27</v>
      </c>
      <c r="D45" s="2" t="s">
        <v>59</v>
      </c>
      <c r="E45" s="21"/>
      <c r="F45" s="20"/>
    </row>
    <row r="46" spans="1:6" x14ac:dyDescent="0.2">
      <c r="A46" s="5" t="s">
        <v>35</v>
      </c>
      <c r="B46" s="6" t="s">
        <v>97</v>
      </c>
      <c r="C46" s="2" t="s">
        <v>27</v>
      </c>
      <c r="D46" s="2" t="s">
        <v>58</v>
      </c>
      <c r="E46" s="21"/>
      <c r="F46" s="20"/>
    </row>
    <row r="47" spans="1:6" x14ac:dyDescent="0.2">
      <c r="A47" s="5" t="s">
        <v>30</v>
      </c>
      <c r="B47" s="6" t="s">
        <v>87</v>
      </c>
      <c r="C47" s="2" t="s">
        <v>27</v>
      </c>
      <c r="D47" s="2" t="s">
        <v>59</v>
      </c>
      <c r="E47" s="21"/>
      <c r="F47" s="20"/>
    </row>
    <row r="48" spans="1:6" x14ac:dyDescent="0.2">
      <c r="A48" s="5" t="s">
        <v>52</v>
      </c>
      <c r="B48" s="6" t="s">
        <v>88</v>
      </c>
      <c r="C48" s="2" t="s">
        <v>27</v>
      </c>
      <c r="D48" s="2" t="s">
        <v>59</v>
      </c>
      <c r="E48" s="21"/>
      <c r="F48" s="20"/>
    </row>
    <row r="49" spans="1:6" x14ac:dyDescent="0.2">
      <c r="A49" s="5" t="s">
        <v>39</v>
      </c>
      <c r="B49" s="6" t="s">
        <v>89</v>
      </c>
      <c r="C49" s="2" t="s">
        <v>27</v>
      </c>
      <c r="D49" s="2" t="s">
        <v>59</v>
      </c>
      <c r="E49" s="21"/>
      <c r="F49" s="20"/>
    </row>
    <row r="50" spans="1:6" x14ac:dyDescent="0.2">
      <c r="A50" s="5" t="s">
        <v>40</v>
      </c>
      <c r="B50" s="6" t="s">
        <v>98</v>
      </c>
      <c r="C50" s="2" t="s">
        <v>27</v>
      </c>
      <c r="D50" s="2" t="s">
        <v>58</v>
      </c>
      <c r="E50" s="21"/>
      <c r="F50" s="20"/>
    </row>
    <row r="51" spans="1:6" x14ac:dyDescent="0.2">
      <c r="A51" s="5" t="s">
        <v>34</v>
      </c>
      <c r="B51" s="6" t="s">
        <v>90</v>
      </c>
      <c r="C51" s="2" t="s">
        <v>27</v>
      </c>
      <c r="D51" s="2" t="s">
        <v>59</v>
      </c>
    </row>
    <row r="52" spans="1:6" x14ac:dyDescent="0.2">
      <c r="A52" s="3"/>
      <c r="B52" s="3"/>
    </row>
    <row r="53" spans="1:6" x14ac:dyDescent="0.2">
      <c r="A53" s="3"/>
      <c r="B53" s="3"/>
    </row>
    <row r="54" spans="1:6" x14ac:dyDescent="0.2">
      <c r="A54" s="3"/>
      <c r="B54" s="3"/>
    </row>
    <row r="58" spans="1:6" x14ac:dyDescent="0.2">
      <c r="A58" s="3"/>
      <c r="B58" s="3"/>
    </row>
    <row r="59" spans="1:6" x14ac:dyDescent="0.2">
      <c r="A59" s="3"/>
      <c r="B59" s="3"/>
    </row>
    <row r="60" spans="1:6" x14ac:dyDescent="0.2">
      <c r="A60" s="3"/>
      <c r="B60" s="3"/>
    </row>
    <row r="61" spans="1:6" x14ac:dyDescent="0.2">
      <c r="A61" s="3"/>
      <c r="B61" s="3"/>
    </row>
    <row r="62" spans="1:6" x14ac:dyDescent="0.2">
      <c r="A62" s="3"/>
      <c r="B62" s="3"/>
    </row>
    <row r="63" spans="1:6" x14ac:dyDescent="0.2">
      <c r="A63" s="3"/>
      <c r="B63" s="3"/>
    </row>
    <row r="64" spans="1:6" x14ac:dyDescent="0.2">
      <c r="A64" s="3"/>
      <c r="B64" s="3"/>
    </row>
    <row r="65" spans="1:2" x14ac:dyDescent="0.2">
      <c r="A65" s="3"/>
      <c r="B65" s="3"/>
    </row>
    <row r="66" spans="1:2" x14ac:dyDescent="0.2">
      <c r="A66" s="3"/>
      <c r="B66" s="3"/>
    </row>
    <row r="67" spans="1:2" x14ac:dyDescent="0.2">
      <c r="A67" s="3"/>
      <c r="B67" s="3"/>
    </row>
    <row r="68" spans="1:2" x14ac:dyDescent="0.2">
      <c r="A68" s="3"/>
      <c r="B68" s="3"/>
    </row>
    <row r="69" spans="1:2" x14ac:dyDescent="0.2">
      <c r="A69" s="3"/>
      <c r="B69" s="3"/>
    </row>
    <row r="70" spans="1:2" x14ac:dyDescent="0.2">
      <c r="A70" s="3"/>
      <c r="B70" s="3"/>
    </row>
    <row r="71" spans="1:2" x14ac:dyDescent="0.2">
      <c r="A71" s="3"/>
      <c r="B71" s="3"/>
    </row>
    <row r="72" spans="1:2" x14ac:dyDescent="0.2">
      <c r="A72" s="3"/>
      <c r="B72" s="3"/>
    </row>
    <row r="73" spans="1:2" x14ac:dyDescent="0.2">
      <c r="A73" s="3"/>
      <c r="B73" s="3"/>
    </row>
    <row r="74" spans="1:2" x14ac:dyDescent="0.2">
      <c r="A74" s="3"/>
      <c r="B74" s="3"/>
    </row>
    <row r="75" spans="1:2" x14ac:dyDescent="0.2">
      <c r="A75" s="3"/>
      <c r="B75" s="3"/>
    </row>
    <row r="76" spans="1:2" x14ac:dyDescent="0.2">
      <c r="A76" s="3"/>
      <c r="B76" s="3"/>
    </row>
    <row r="77" spans="1:2" x14ac:dyDescent="0.2">
      <c r="A77" s="3"/>
      <c r="B77" s="3"/>
    </row>
    <row r="78" spans="1:2" x14ac:dyDescent="0.2">
      <c r="A78" s="3"/>
      <c r="B78" s="3"/>
    </row>
    <row r="79" spans="1:2" x14ac:dyDescent="0.2">
      <c r="A79" s="3"/>
      <c r="B79" s="3"/>
    </row>
    <row r="80" spans="1:2" x14ac:dyDescent="0.2">
      <c r="A80" s="3"/>
      <c r="B80" s="3"/>
    </row>
    <row r="81" spans="1:2" x14ac:dyDescent="0.2">
      <c r="A81" s="3"/>
      <c r="B81" s="3"/>
    </row>
    <row r="82" spans="1:2" x14ac:dyDescent="0.2">
      <c r="A82" s="3"/>
      <c r="B82" s="3"/>
    </row>
    <row r="83" spans="1:2" x14ac:dyDescent="0.2">
      <c r="A83" s="3"/>
      <c r="B83" s="3"/>
    </row>
    <row r="84" spans="1:2" x14ac:dyDescent="0.2">
      <c r="A84" s="3"/>
      <c r="B84" s="3"/>
    </row>
    <row r="85" spans="1:2" x14ac:dyDescent="0.2">
      <c r="A85" s="3"/>
      <c r="B85" s="3"/>
    </row>
    <row r="86" spans="1:2" x14ac:dyDescent="0.2">
      <c r="A86" s="3"/>
      <c r="B86" s="3"/>
    </row>
    <row r="87" spans="1:2" x14ac:dyDescent="0.2">
      <c r="A87" s="3"/>
      <c r="B87" s="3"/>
    </row>
    <row r="88" spans="1:2" x14ac:dyDescent="0.2">
      <c r="A88" s="3"/>
      <c r="B88" s="3"/>
    </row>
    <row r="89" spans="1:2" x14ac:dyDescent="0.2">
      <c r="A89" s="3"/>
      <c r="B89" s="3"/>
    </row>
    <row r="90" spans="1:2" x14ac:dyDescent="0.2">
      <c r="A90" s="3"/>
      <c r="B90" s="3"/>
    </row>
    <row r="91" spans="1:2" x14ac:dyDescent="0.2">
      <c r="A91" s="3"/>
      <c r="B91" s="3"/>
    </row>
    <row r="92" spans="1:2" x14ac:dyDescent="0.2">
      <c r="A92" s="3"/>
      <c r="B92" s="3"/>
    </row>
    <row r="93" spans="1:2" x14ac:dyDescent="0.2">
      <c r="A93" s="3"/>
      <c r="B93" s="3"/>
    </row>
    <row r="94" spans="1:2" x14ac:dyDescent="0.2">
      <c r="A94" s="3"/>
      <c r="B94" s="3"/>
    </row>
    <row r="95" spans="1:2" x14ac:dyDescent="0.2">
      <c r="A95" s="3"/>
      <c r="B95" s="3"/>
    </row>
    <row r="96" spans="1:2" x14ac:dyDescent="0.2">
      <c r="A96" s="3"/>
      <c r="B96" s="3"/>
    </row>
    <row r="97" spans="1:2" x14ac:dyDescent="0.2">
      <c r="A97" s="3"/>
      <c r="B97" s="3"/>
    </row>
    <row r="98" spans="1:2" x14ac:dyDescent="0.2">
      <c r="A98" s="3"/>
      <c r="B98" s="3"/>
    </row>
    <row r="99" spans="1:2" x14ac:dyDescent="0.2">
      <c r="A99" s="3"/>
      <c r="B99" s="3"/>
    </row>
    <row r="100" spans="1:2" x14ac:dyDescent="0.2">
      <c r="A100" s="3"/>
      <c r="B100" s="3"/>
    </row>
    <row r="101" spans="1:2" x14ac:dyDescent="0.2">
      <c r="A101" s="3"/>
      <c r="B101" s="3"/>
    </row>
    <row r="102" spans="1:2" x14ac:dyDescent="0.2">
      <c r="A102" s="3"/>
      <c r="B102" s="3"/>
    </row>
    <row r="103" spans="1:2" x14ac:dyDescent="0.2">
      <c r="A103" s="3"/>
      <c r="B103" s="3"/>
    </row>
    <row r="104" spans="1:2" x14ac:dyDescent="0.2">
      <c r="A104" s="3"/>
      <c r="B104" s="3"/>
    </row>
    <row r="105" spans="1:2" x14ac:dyDescent="0.2">
      <c r="A105" s="3"/>
      <c r="B105" s="3"/>
    </row>
    <row r="106" spans="1:2" x14ac:dyDescent="0.2">
      <c r="A106" s="3"/>
      <c r="B106" s="3"/>
    </row>
    <row r="107" spans="1:2" x14ac:dyDescent="0.2">
      <c r="A107" s="3"/>
      <c r="B107" s="3"/>
    </row>
    <row r="108" spans="1:2" x14ac:dyDescent="0.2">
      <c r="A108" s="3"/>
      <c r="B108" s="3"/>
    </row>
    <row r="109" spans="1:2" x14ac:dyDescent="0.2">
      <c r="A109" s="3"/>
      <c r="B109" s="3"/>
    </row>
    <row r="110" spans="1:2" x14ac:dyDescent="0.2">
      <c r="A110" s="3"/>
      <c r="B110" s="3"/>
    </row>
  </sheetData>
  <mergeCells count="1">
    <mergeCell ref="A1:D1"/>
  </mergeCell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9ADA6EF7E5F4747BE627618BD960591" ma:contentTypeVersion="8" ma:contentTypeDescription="Create a new document." ma:contentTypeScope="" ma:versionID="403d4d8c4d44ccfffbbed8e23e76179b">
  <xsd:schema xmlns:xsd="http://www.w3.org/2001/XMLSchema" xmlns:xs="http://www.w3.org/2001/XMLSchema" xmlns:p="http://schemas.microsoft.com/office/2006/metadata/properties" xmlns:ns3="cc534bed-0c28-4a59-8496-4917bee952a0" targetNamespace="http://schemas.microsoft.com/office/2006/metadata/properties" ma:root="true" ma:fieldsID="e7653f37e0c3542ad1eec94b7f964de3" ns3:_="">
    <xsd:import namespace="cc534bed-0c28-4a59-8496-4917bee952a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534bed-0c28-4a59-8496-4917bee952a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BB9D3FF-7213-4380-92BE-1318B42617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5E4398-9E67-4F55-9295-D4A0471FA7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534bed-0c28-4a59-8496-4917bee952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43401E-6BE2-4A33-99A9-24C31487EF7A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c534bed-0c28-4a59-8496-4917bee952a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Licence Tracker - Project All</vt:lpstr>
      <vt:lpstr>Mapping</vt:lpstr>
    </vt:vector>
  </TitlesOfParts>
  <Company>IBERDROLA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Z485032</dc:creator>
  <cp:lastModifiedBy>WYKE, CAMERON</cp:lastModifiedBy>
  <dcterms:created xsi:type="dcterms:W3CDTF">2017-07-12T14:08:25Z</dcterms:created>
  <dcterms:modified xsi:type="dcterms:W3CDTF">2021-12-20T13:18:39Z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0x01010099ADA6EF7E5F4747BE627618BD960591</vt:lpwstr>
  </property>
  <property fmtid="{D5CDD505-2E9C-101B-9397-08002B2CF9AE}" pid="4" name="MSIP_Label_019c027e-33b7-45fc-a572-8ffa5d09ec36_Enabled">
    <vt:lpwstr>true</vt:lpwstr>
  </property>
  <property fmtid="{D5CDD505-2E9C-101B-9397-08002B2CF9AE}" pid="5" name="MSIP_Label_019c027e-33b7-45fc-a572-8ffa5d09ec36_SetDate">
    <vt:lpwstr>2021-12-20T13:18:39Z</vt:lpwstr>
  </property>
  <property fmtid="{D5CDD505-2E9C-101B-9397-08002B2CF9AE}" pid="6" name="MSIP_Label_019c027e-33b7-45fc-a572-8ffa5d09ec36_Method">
    <vt:lpwstr>Standard</vt:lpwstr>
  </property>
  <property fmtid="{D5CDD505-2E9C-101B-9397-08002B2CF9AE}" pid="7" name="MSIP_Label_019c027e-33b7-45fc-a572-8ffa5d09ec36_Name">
    <vt:lpwstr>Internal Use</vt:lpwstr>
  </property>
  <property fmtid="{D5CDD505-2E9C-101B-9397-08002B2CF9AE}" pid="8" name="MSIP_Label_019c027e-33b7-45fc-a572-8ffa5d09ec36_SiteId">
    <vt:lpwstr>031a09bc-a2bf-44df-888e-4e09355b7a24</vt:lpwstr>
  </property>
  <property fmtid="{D5CDD505-2E9C-101B-9397-08002B2CF9AE}" pid="9" name="MSIP_Label_019c027e-33b7-45fc-a572-8ffa5d09ec36_ActionId">
    <vt:lpwstr>4146371b-4f7a-4297-9ff1-ee5205be44f8</vt:lpwstr>
  </property>
  <property fmtid="{D5CDD505-2E9C-101B-9397-08002B2CF9AE}" pid="10" name="MSIP_Label_019c027e-33b7-45fc-a572-8ffa5d09ec36_ContentBits">
    <vt:lpwstr>2</vt:lpwstr>
  </property>
</Properties>
</file>