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Data\Git\MOXCS\"/>
    </mc:Choice>
  </mc:AlternateContent>
  <bookViews>
    <workbookView xWindow="0" yWindow="0" windowWidth="18360" windowHeight="9105"/>
  </bookViews>
  <sheets>
    <sheet name="Experiment" sheetId="1" r:id="rId1"/>
    <sheet name="Sheet3" sheetId="3" r:id="rId2"/>
  </sheets>
  <definedNames>
    <definedName name="lk_expactAll">Experiment!$A$2:$D$34</definedName>
    <definedName name="lk_expect">Experiment!$A$2:$A$34</definedName>
    <definedName name="lk_result">Experiment!$G$2:$G$34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4" i="1" l="1"/>
  <c r="K34" i="1" s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" i="1"/>
  <c r="O34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2" i="1"/>
  <c r="G3" i="1"/>
  <c r="K3" i="1" s="1"/>
  <c r="G4" i="1"/>
  <c r="G5" i="1"/>
  <c r="K5" i="1" s="1"/>
  <c r="G6" i="1"/>
  <c r="L6" i="1" s="1"/>
  <c r="M6" i="1" s="1"/>
  <c r="G7" i="1"/>
  <c r="G8" i="1"/>
  <c r="L8" i="1" s="1"/>
  <c r="M8" i="1" s="1"/>
  <c r="G9" i="1"/>
  <c r="K9" i="1" s="1"/>
  <c r="G10" i="1"/>
  <c r="G11" i="1"/>
  <c r="K11" i="1" s="1"/>
  <c r="G12" i="1"/>
  <c r="K12" i="1" s="1"/>
  <c r="G13" i="1"/>
  <c r="G14" i="1"/>
  <c r="L14" i="1" s="1"/>
  <c r="M14" i="1" s="1"/>
  <c r="G15" i="1"/>
  <c r="K15" i="1" s="1"/>
  <c r="G16" i="1"/>
  <c r="K16" i="1" s="1"/>
  <c r="G17" i="1"/>
  <c r="K17" i="1" s="1"/>
  <c r="G18" i="1"/>
  <c r="L18" i="1" s="1"/>
  <c r="M18" i="1" s="1"/>
  <c r="G19" i="1"/>
  <c r="K19" i="1" s="1"/>
  <c r="G20" i="1"/>
  <c r="K20" i="1" s="1"/>
  <c r="G21" i="1"/>
  <c r="L21" i="1" s="1"/>
  <c r="M21" i="1" s="1"/>
  <c r="G22" i="1"/>
  <c r="L22" i="1" s="1"/>
  <c r="M22" i="1" s="1"/>
  <c r="G23" i="1"/>
  <c r="G24" i="1"/>
  <c r="G25" i="1"/>
  <c r="G26" i="1"/>
  <c r="G27" i="1"/>
  <c r="G28" i="1"/>
  <c r="G29" i="1"/>
  <c r="G30" i="1"/>
  <c r="G31" i="1"/>
  <c r="G32" i="1"/>
  <c r="G33" i="1"/>
  <c r="L33" i="1" s="1"/>
  <c r="M33" i="1" s="1"/>
  <c r="G2" i="1"/>
  <c r="K2" i="1" s="1"/>
  <c r="K33" i="1" l="1"/>
  <c r="K22" i="1"/>
  <c r="L34" i="1"/>
  <c r="M34" i="1" s="1"/>
  <c r="K21" i="1"/>
  <c r="K14" i="1"/>
  <c r="L17" i="1"/>
  <c r="M17" i="1" s="1"/>
  <c r="K6" i="1"/>
  <c r="K18" i="1"/>
  <c r="E5" i="1"/>
  <c r="E2" i="1"/>
  <c r="L5" i="1"/>
  <c r="M5" i="1" s="1"/>
  <c r="E31" i="1"/>
  <c r="E17" i="1"/>
  <c r="L12" i="1"/>
  <c r="M12" i="1" s="1"/>
  <c r="L20" i="1"/>
  <c r="M20" i="1" s="1"/>
  <c r="L16" i="1"/>
  <c r="M16" i="1" s="1"/>
  <c r="L11" i="1"/>
  <c r="M11" i="1" s="1"/>
  <c r="E23" i="1"/>
  <c r="E33" i="1"/>
  <c r="E29" i="1"/>
  <c r="E25" i="1"/>
  <c r="E19" i="1"/>
  <c r="E15" i="1"/>
  <c r="E11" i="1"/>
  <c r="E7" i="1"/>
  <c r="E3" i="1"/>
  <c r="L2" i="1"/>
  <c r="M2" i="1" s="1"/>
  <c r="L19" i="1"/>
  <c r="M19" i="1" s="1"/>
  <c r="L15" i="1"/>
  <c r="M15" i="1" s="1"/>
  <c r="L9" i="1"/>
  <c r="M9" i="1" s="1"/>
  <c r="L3" i="1"/>
  <c r="M3" i="1" s="1"/>
  <c r="E27" i="1"/>
  <c r="E21" i="1"/>
  <c r="E13" i="1"/>
  <c r="E9" i="1"/>
  <c r="K8" i="1"/>
  <c r="L7" i="1"/>
  <c r="M7" i="1" s="1"/>
  <c r="E34" i="1"/>
  <c r="E30" i="1"/>
  <c r="E26" i="1"/>
  <c r="E20" i="1"/>
  <c r="E16" i="1"/>
  <c r="E12" i="1"/>
  <c r="E8" i="1"/>
  <c r="E4" i="1"/>
  <c r="L4" i="1"/>
  <c r="M4" i="1" s="1"/>
  <c r="E32" i="1"/>
  <c r="E28" i="1"/>
  <c r="E22" i="1"/>
  <c r="E18" i="1"/>
  <c r="E14" i="1"/>
  <c r="E10" i="1"/>
  <c r="E6" i="1"/>
  <c r="K30" i="1"/>
  <c r="L27" i="1"/>
  <c r="M27" i="1" s="1"/>
  <c r="K29" i="1"/>
  <c r="S30" i="1"/>
  <c r="L10" i="1"/>
  <c r="M10" i="1" s="1"/>
  <c r="E24" i="1"/>
  <c r="K28" i="1"/>
  <c r="S33" i="1"/>
  <c r="S29" i="1"/>
  <c r="S25" i="1"/>
  <c r="L29" i="1"/>
  <c r="M29" i="1" s="1"/>
  <c r="L25" i="1"/>
  <c r="M25" i="1" s="1"/>
  <c r="L13" i="1"/>
  <c r="M13" i="1" s="1"/>
  <c r="K26" i="1"/>
  <c r="K10" i="1"/>
  <c r="S31" i="1"/>
  <c r="S27" i="1"/>
  <c r="L31" i="1"/>
  <c r="M31" i="1" s="1"/>
  <c r="L23" i="1"/>
  <c r="M23" i="1" s="1"/>
  <c r="K25" i="1"/>
  <c r="K13" i="1"/>
  <c r="S34" i="1"/>
  <c r="S26" i="1"/>
  <c r="L30" i="1"/>
  <c r="M30" i="1" s="1"/>
  <c r="L26" i="1"/>
  <c r="M26" i="1" s="1"/>
  <c r="K32" i="1"/>
  <c r="K24" i="1"/>
  <c r="K4" i="1"/>
  <c r="K31" i="1"/>
  <c r="K27" i="1"/>
  <c r="K23" i="1"/>
  <c r="K7" i="1"/>
  <c r="S32" i="1"/>
  <c r="S28" i="1"/>
  <c r="S24" i="1"/>
  <c r="L32" i="1"/>
  <c r="M32" i="1" s="1"/>
  <c r="L28" i="1"/>
  <c r="M28" i="1" s="1"/>
  <c r="L24" i="1"/>
  <c r="M24" i="1" s="1"/>
</calcChain>
</file>

<file path=xl/sharedStrings.xml><?xml version="1.0" encoding="utf-8"?>
<sst xmlns="http://schemas.openxmlformats.org/spreadsheetml/2006/main" count="886" uniqueCount="66">
  <si>
    <t>Timestep:0</t>
  </si>
  <si>
    <t>Open State:(1,1)</t>
  </si>
  <si>
    <t>Final State:(1,6)</t>
  </si>
  <si>
    <t>Steps: 7</t>
  </si>
  <si>
    <t>Path:-&gt;(2,2)-&gt;(2,3)-&gt;(2,4)-&gt;(2,5)-&gt;(2,6)-&gt;(1,6)-&gt;</t>
  </si>
  <si>
    <t>Open State:(2,1)</t>
  </si>
  <si>
    <t>Steps: 6</t>
  </si>
  <si>
    <t>Path:-&gt;(2,3)-&gt;(2,4)-&gt;(2,5)-&gt;(2,6)-&gt;(1,6)-&gt;</t>
  </si>
  <si>
    <t>Open State:(4,1)</t>
  </si>
  <si>
    <t>Final State:(5,2)</t>
  </si>
  <si>
    <t>Steps: -1</t>
  </si>
  <si>
    <t>Final State:(6,1)</t>
  </si>
  <si>
    <t>Steps: 2</t>
  </si>
  <si>
    <t>Path:-&gt;(6,1)-&gt;</t>
  </si>
  <si>
    <t>Open State:(5,1)</t>
  </si>
  <si>
    <t>Steps: 1</t>
  </si>
  <si>
    <t>Path:-&gt;</t>
  </si>
  <si>
    <t>Open State:(2,2)</t>
  </si>
  <si>
    <t>Steps: 5</t>
  </si>
  <si>
    <t>Path:-&gt;(2,4)-&gt;(2,5)-&gt;(2,6)-&gt;(1,6)-&gt;</t>
  </si>
  <si>
    <t>Open State:(3,2)</t>
  </si>
  <si>
    <t>Open State:(5,2)</t>
  </si>
  <si>
    <t>Open State:(6,2)</t>
  </si>
  <si>
    <t>Open State:(2,3)</t>
  </si>
  <si>
    <t>Steps: 4</t>
  </si>
  <si>
    <t>Path:-&gt;(2,5)-&gt;(2,6)-&gt;(1,6)-&gt;</t>
  </si>
  <si>
    <t>Open State:(4,3)</t>
  </si>
  <si>
    <t>Path:-&gt;(5,2)-&gt;(6,2)-&gt;(6,1)-&gt;</t>
  </si>
  <si>
    <t>Path:-&gt;(4,5)-&gt;(4,6)-&gt;(3,6)-&gt;(2,6)-&gt;(1,6)-&gt;</t>
  </si>
  <si>
    <t>Open State:(5,3)</t>
  </si>
  <si>
    <t>Steps: 3</t>
  </si>
  <si>
    <t>Path:-&gt;(6,2)-&gt;(6,1)-&gt;</t>
  </si>
  <si>
    <t>Path:-&gt;(5,5)-&gt;(4,5)-&gt;(4,6)-&gt;(3,6)-&gt;(2,6)-&gt;(1,6)-&gt;</t>
  </si>
  <si>
    <t>Open State:(1,4)</t>
  </si>
  <si>
    <t>Open State:(2,4)</t>
  </si>
  <si>
    <t>Path:-&gt;(2,6)-&gt;(1,6)-&gt;</t>
  </si>
  <si>
    <t>Open State:(3,4)</t>
  </si>
  <si>
    <t>Open State:(4,4)</t>
  </si>
  <si>
    <t>Path:-&gt;(4,6)-&gt;(3,6)-&gt;(2,6)-&gt;(1,6)-&gt;</t>
  </si>
  <si>
    <t>Open State:(5,4)</t>
  </si>
  <si>
    <t>Open State:(6,4)</t>
  </si>
  <si>
    <t>Open State:(2,5)</t>
  </si>
  <si>
    <t>Path:-&gt;(1,6)-&gt;</t>
  </si>
  <si>
    <t>Open State:(4,5)</t>
  </si>
  <si>
    <t>Path:-&gt;(3,6)-&gt;(2,6)-&gt;(1,6)-&gt;</t>
  </si>
  <si>
    <t>Open State:(5,5)</t>
  </si>
  <si>
    <t>Open State:(6,5)</t>
  </si>
  <si>
    <t>Open State:(2,6)</t>
  </si>
  <si>
    <t>Open State:(3,6)</t>
  </si>
  <si>
    <t>Open State:(4,6)</t>
  </si>
  <si>
    <t>Open State:(6,6)</t>
  </si>
  <si>
    <t>Steps: 10</t>
  </si>
  <si>
    <t>Steps: 9</t>
  </si>
  <si>
    <t>Steps: 8</t>
  </si>
  <si>
    <t>Expect</t>
    <phoneticPr fontId="1" type="noConversion"/>
  </si>
  <si>
    <t>500 times</t>
    <phoneticPr fontId="1" type="noConversion"/>
  </si>
  <si>
    <t>Path:-&gt;(5,2)-&gt;(5,3)-&gt;(5,4)-&gt;(5,5)-&gt;(4,5)-&gt;(4,6)-&gt;(3,6)-&gt;(2,6)-&gt;(1,6)-&gt;</t>
  </si>
  <si>
    <t>Path:-&gt;(5,3)-&gt;(5,4)-&gt;(5,5)-&gt;(4,5)-&gt;(4,6)-&gt;(3,6)-&gt;(2,6)-&gt;(1,6)-&gt;</t>
  </si>
  <si>
    <t>Path:-&gt;(5,4)-&gt;(5,5)-&gt;(4,5)-&gt;(4,6)-&gt;(3,6)-&gt;(2,6)-&gt;(1,6)-&gt;</t>
  </si>
  <si>
    <t>Path:-&gt;(5,3)-&gt;(5,2)-&gt;(6,2)-&gt;(6,1)-&gt;</t>
  </si>
  <si>
    <t>1500times</t>
    <phoneticPr fontId="1" type="noConversion"/>
  </si>
  <si>
    <t>Step X</t>
    <phoneticPr fontId="1" type="noConversion"/>
  </si>
  <si>
    <t>lk step</t>
    <phoneticPr fontId="1" type="noConversion"/>
  </si>
  <si>
    <t>Loc</t>
    <phoneticPr fontId="1" type="noConversion"/>
  </si>
  <si>
    <t>Open Loc</t>
    <phoneticPr fontId="1" type="noConversion"/>
  </si>
  <si>
    <t>Final 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</si>
</sst>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1"/>
  <sheetViews>
    <sheetView tabSelected="1" workbookViewId="0">
      <selection activeCell="K26" sqref="K26"/>
    </sheetView>
  </sheetViews>
  <sheetFormatPr defaultRowHeight="13.5" x14ac:dyDescent="0.15"/>
  <cols>
    <col min="1" max="1" width="8" customWidth="1"/>
    <col min="2" max="2" width="18.375" bestFit="1" customWidth="1"/>
    <col min="3" max="3" width="19.375" bestFit="1" customWidth="1"/>
    <col min="4" max="4" width="10.5" bestFit="1" customWidth="1"/>
    <col min="5" max="5" width="2.5" bestFit="1" customWidth="1"/>
    <col min="6" max="6" width="3.875" customWidth="1"/>
    <col min="7" max="7" width="8.375" customWidth="1"/>
    <col min="8" max="8" width="18.375" customWidth="1"/>
    <col min="9" max="9" width="19.375" customWidth="1"/>
    <col min="10" max="10" width="10.5" customWidth="1"/>
    <col min="11" max="11" width="4.25" customWidth="1"/>
    <col min="12" max="12" width="10.125" customWidth="1"/>
    <col min="13" max="13" width="8.5" bestFit="1" customWidth="1"/>
    <col min="14" max="14" width="3.375" customWidth="1"/>
    <col min="15" max="15" width="7" customWidth="1"/>
    <col min="17" max="17" width="19.75" customWidth="1"/>
    <col min="18" max="18" width="10.5" bestFit="1" customWidth="1"/>
    <col min="19" max="19" width="4.25" customWidth="1"/>
  </cols>
  <sheetData>
    <row r="1" spans="1:20" s="2" customFormat="1" x14ac:dyDescent="0.15">
      <c r="A1" s="2" t="s">
        <v>54</v>
      </c>
      <c r="B1" s="2" t="s">
        <v>64</v>
      </c>
      <c r="C1" s="2" t="s">
        <v>65</v>
      </c>
      <c r="G1" s="2" t="s">
        <v>55</v>
      </c>
      <c r="H1" s="2" t="s">
        <v>64</v>
      </c>
      <c r="I1" s="2" t="s">
        <v>65</v>
      </c>
      <c r="K1" s="2" t="s">
        <v>63</v>
      </c>
      <c r="L1" s="2" t="s">
        <v>62</v>
      </c>
      <c r="M1" s="2" t="s">
        <v>61</v>
      </c>
      <c r="O1" s="2" t="s">
        <v>60</v>
      </c>
    </row>
    <row r="2" spans="1:20" x14ac:dyDescent="0.15">
      <c r="A2" t="str">
        <f>B2&amp;C2</f>
        <v>Open State:(1,1)Final State:(1,6)</v>
      </c>
      <c r="B2" t="s">
        <v>1</v>
      </c>
      <c r="C2" t="s">
        <v>2</v>
      </c>
      <c r="D2" t="s">
        <v>3</v>
      </c>
      <c r="E2" t="str">
        <f>IF(IFERROR(VLOOKUP(A2,lk_result,1,0),"X")="X","X","")</f>
        <v/>
      </c>
      <c r="G2" t="str">
        <f>H2&amp;I2</f>
        <v>Open State:(1,1)Final State:(1,6)</v>
      </c>
      <c r="H2" t="s">
        <v>1</v>
      </c>
      <c r="I2" t="s">
        <v>2</v>
      </c>
      <c r="J2" t="s">
        <v>3</v>
      </c>
      <c r="K2" t="str">
        <f>IF(IFERROR(VLOOKUP(G2,lk_expect,1,0),"X")="X","X","")</f>
        <v/>
      </c>
      <c r="L2" t="str">
        <f>INDEX(lk_expactAll,MATCH(G2,lk_expect,0),4)</f>
        <v>Steps: 7</v>
      </c>
      <c r="M2" t="str">
        <f>IF(J2&lt;&gt;L2,"X","")</f>
        <v/>
      </c>
      <c r="O2" t="str">
        <f>P2&amp;Q2</f>
        <v>Open State:(1,1)Final State:(1,6)</v>
      </c>
      <c r="P2" t="s">
        <v>1</v>
      </c>
      <c r="Q2" t="s">
        <v>2</v>
      </c>
      <c r="R2" t="s">
        <v>3</v>
      </c>
      <c r="S2" t="str">
        <f>IF(IFERROR(VLOOKUP(O2,lk_expect,1,0),"X")="X","X","")</f>
        <v/>
      </c>
      <c r="T2" t="s">
        <v>4</v>
      </c>
    </row>
    <row r="3" spans="1:20" x14ac:dyDescent="0.15">
      <c r="A3" t="str">
        <f t="shared" ref="A3:A34" si="0">B3&amp;C3</f>
        <v>Open State:(2,1)Final State:(1,6)</v>
      </c>
      <c r="B3" t="s">
        <v>5</v>
      </c>
      <c r="C3" t="s">
        <v>2</v>
      </c>
      <c r="D3" t="s">
        <v>6</v>
      </c>
      <c r="E3" t="str">
        <f>IF(IFERROR(VLOOKUP(A3,lk_result,1,0),"X")="X","X","")</f>
        <v/>
      </c>
      <c r="G3" t="str">
        <f t="shared" ref="G3:G34" si="1">H3&amp;I3</f>
        <v>Open State:(2,1)Final State:(1,6)</v>
      </c>
      <c r="H3" t="s">
        <v>5</v>
      </c>
      <c r="I3" t="s">
        <v>2</v>
      </c>
      <c r="J3" t="s">
        <v>6</v>
      </c>
      <c r="K3" t="str">
        <f>IF(IFERROR(VLOOKUP(G3,lk_expect,1,0),"X")="X","X","")</f>
        <v/>
      </c>
      <c r="L3" t="str">
        <f>INDEX(lk_expactAll,MATCH(G3,lk_expect,0),4)</f>
        <v>Steps: 6</v>
      </c>
      <c r="M3" t="str">
        <f t="shared" ref="M3:M33" si="2">IF(J3&lt;&gt;L3,"X","")</f>
        <v/>
      </c>
      <c r="O3" t="str">
        <f t="shared" ref="O3:O34" si="3">P3&amp;Q3</f>
        <v>Open State:(2,1)Final State:(1,6)</v>
      </c>
      <c r="P3" t="s">
        <v>5</v>
      </c>
      <c r="Q3" t="s">
        <v>2</v>
      </c>
      <c r="R3" t="s">
        <v>6</v>
      </c>
      <c r="S3" t="str">
        <f>IF(IFERROR(VLOOKUP(O3,lk_expect,1,0),"X")="X","X","")</f>
        <v/>
      </c>
      <c r="T3" t="s">
        <v>7</v>
      </c>
    </row>
    <row r="4" spans="1:20" x14ac:dyDescent="0.15">
      <c r="A4" t="str">
        <f t="shared" si="0"/>
        <v>Open State:(4,1)Final State:(1,6)</v>
      </c>
      <c r="B4" t="s">
        <v>8</v>
      </c>
      <c r="C4" t="s">
        <v>2</v>
      </c>
      <c r="D4" t="s">
        <v>51</v>
      </c>
      <c r="E4" t="str">
        <f>IF(IFERROR(VLOOKUP(A4,lk_result,1,0),"X")="X","X","")</f>
        <v>X</v>
      </c>
      <c r="G4" t="str">
        <f t="shared" si="1"/>
        <v>Open State:(4,1)Final State:(5,2)</v>
      </c>
      <c r="H4" t="s">
        <v>8</v>
      </c>
      <c r="I4" t="s">
        <v>9</v>
      </c>
      <c r="J4" t="s">
        <v>10</v>
      </c>
      <c r="K4" t="str">
        <f>IF(IFERROR(VLOOKUP(G4,lk_expect,1,0),"X")="X","X","")</f>
        <v>X</v>
      </c>
      <c r="L4" t="e">
        <f>INDEX(lk_expactAll,MATCH(G4,lk_expect,0),4)</f>
        <v>#N/A</v>
      </c>
      <c r="M4" t="e">
        <f t="shared" si="2"/>
        <v>#N/A</v>
      </c>
      <c r="O4" t="str">
        <f t="shared" si="3"/>
        <v>Open State:(4,1)Final State:(1,6)</v>
      </c>
      <c r="P4" t="s">
        <v>8</v>
      </c>
      <c r="Q4" t="s">
        <v>2</v>
      </c>
      <c r="R4" t="s">
        <v>51</v>
      </c>
      <c r="S4" t="str">
        <f>IF(IFERROR(VLOOKUP(O4,lk_expect,1,0),"X")="X","X","")</f>
        <v/>
      </c>
      <c r="T4" t="s">
        <v>56</v>
      </c>
    </row>
    <row r="5" spans="1:20" x14ac:dyDescent="0.15">
      <c r="A5" t="str">
        <f t="shared" si="0"/>
        <v>Open State:(4,1)Final State:(6,1)</v>
      </c>
      <c r="B5" t="s">
        <v>8</v>
      </c>
      <c r="C5" t="s">
        <v>11</v>
      </c>
      <c r="D5" t="s">
        <v>12</v>
      </c>
      <c r="E5" t="str">
        <f>IF(IFERROR(VLOOKUP(A5,lk_result,1,0),"X")="X","X","")</f>
        <v/>
      </c>
      <c r="G5" t="str">
        <f t="shared" si="1"/>
        <v>Open State:(4,1)Final State:(6,1)</v>
      </c>
      <c r="H5" t="s">
        <v>8</v>
      </c>
      <c r="I5" t="s">
        <v>11</v>
      </c>
      <c r="J5" t="s">
        <v>12</v>
      </c>
      <c r="K5" t="str">
        <f>IF(IFERROR(VLOOKUP(G5,lk_expect,1,0),"X")="X","X","")</f>
        <v/>
      </c>
      <c r="L5" t="str">
        <f>INDEX(lk_expactAll,MATCH(G5,lk_expect,0),4)</f>
        <v>Steps: 2</v>
      </c>
      <c r="M5" t="str">
        <f t="shared" si="2"/>
        <v/>
      </c>
      <c r="O5" t="str">
        <f t="shared" si="3"/>
        <v>Open State:(4,1)Final State:(6,1)</v>
      </c>
      <c r="P5" t="s">
        <v>8</v>
      </c>
      <c r="Q5" t="s">
        <v>11</v>
      </c>
      <c r="R5" t="s">
        <v>12</v>
      </c>
      <c r="S5" t="str">
        <f>IF(IFERROR(VLOOKUP(O5,lk_expect,1,0),"X")="X","X","")</f>
        <v/>
      </c>
      <c r="T5" t="s">
        <v>13</v>
      </c>
    </row>
    <row r="6" spans="1:20" x14ac:dyDescent="0.15">
      <c r="A6" t="str">
        <f t="shared" si="0"/>
        <v>Open State:(5,1)Final State:(6,1)</v>
      </c>
      <c r="B6" t="s">
        <v>14</v>
      </c>
      <c r="C6" t="s">
        <v>11</v>
      </c>
      <c r="D6" t="s">
        <v>15</v>
      </c>
      <c r="E6" t="str">
        <f>IF(IFERROR(VLOOKUP(A6,lk_result,1,0),"X")="X","X","")</f>
        <v/>
      </c>
      <c r="G6" t="str">
        <f t="shared" si="1"/>
        <v>Open State:(5,1)Final State:(6,1)</v>
      </c>
      <c r="H6" t="s">
        <v>14</v>
      </c>
      <c r="I6" t="s">
        <v>11</v>
      </c>
      <c r="J6" t="s">
        <v>15</v>
      </c>
      <c r="K6" t="str">
        <f>IF(IFERROR(VLOOKUP(G6,lk_expect,1,0),"X")="X","X","")</f>
        <v/>
      </c>
      <c r="L6" t="str">
        <f>INDEX(lk_expactAll,MATCH(G6,lk_expect,0),4)</f>
        <v>Steps: 1</v>
      </c>
      <c r="M6" t="str">
        <f t="shared" si="2"/>
        <v/>
      </c>
      <c r="O6" t="str">
        <f t="shared" si="3"/>
        <v>Open State:(5,1)Final State:(6,1)</v>
      </c>
      <c r="P6" t="s">
        <v>14</v>
      </c>
      <c r="Q6" t="s">
        <v>11</v>
      </c>
      <c r="R6" t="s">
        <v>15</v>
      </c>
      <c r="S6" t="str">
        <f>IF(IFERROR(VLOOKUP(O6,lk_expect,1,0),"X")="X","X","")</f>
        <v/>
      </c>
      <c r="T6" t="s">
        <v>16</v>
      </c>
    </row>
    <row r="7" spans="1:20" x14ac:dyDescent="0.15">
      <c r="A7" t="str">
        <f t="shared" si="0"/>
        <v>Open State:(5,1)Final State:(1,6)</v>
      </c>
      <c r="B7" t="s">
        <v>14</v>
      </c>
      <c r="C7" t="s">
        <v>2</v>
      </c>
      <c r="D7" t="s">
        <v>52</v>
      </c>
      <c r="E7" t="str">
        <f>IF(IFERROR(VLOOKUP(A7,lk_result,1,0),"X")="X","X","")</f>
        <v>X</v>
      </c>
      <c r="G7" t="str">
        <f t="shared" si="1"/>
        <v>Open State:(5,1)Final State:(5,2)</v>
      </c>
      <c r="H7" t="s">
        <v>14</v>
      </c>
      <c r="I7" t="s">
        <v>9</v>
      </c>
      <c r="J7" t="s">
        <v>10</v>
      </c>
      <c r="K7" t="str">
        <f>IF(IFERROR(VLOOKUP(G7,lk_expect,1,0),"X")="X","X","")</f>
        <v>X</v>
      </c>
      <c r="L7" t="e">
        <f>INDEX(lk_expactAll,MATCH(G7,lk_expect,0),4)</f>
        <v>#N/A</v>
      </c>
      <c r="M7" t="e">
        <f t="shared" si="2"/>
        <v>#N/A</v>
      </c>
      <c r="O7" t="str">
        <f t="shared" si="3"/>
        <v>Open State:(5,1)Final State:(1,6)</v>
      </c>
      <c r="P7" t="s">
        <v>14</v>
      </c>
      <c r="Q7" t="s">
        <v>2</v>
      </c>
      <c r="R7" t="s">
        <v>52</v>
      </c>
      <c r="S7" t="str">
        <f>IF(IFERROR(VLOOKUP(O7,lk_expect,1,0),"X")="X","X","")</f>
        <v/>
      </c>
      <c r="T7" t="s">
        <v>57</v>
      </c>
    </row>
    <row r="8" spans="1:20" x14ac:dyDescent="0.15">
      <c r="A8" t="str">
        <f t="shared" si="0"/>
        <v>Open State:(2,2)Final State:(1,6)</v>
      </c>
      <c r="B8" t="s">
        <v>17</v>
      </c>
      <c r="C8" t="s">
        <v>2</v>
      </c>
      <c r="D8" t="s">
        <v>18</v>
      </c>
      <c r="E8" t="str">
        <f>IF(IFERROR(VLOOKUP(A8,lk_result,1,0),"X")="X","X","")</f>
        <v/>
      </c>
      <c r="G8" t="str">
        <f t="shared" si="1"/>
        <v>Open State:(2,2)Final State:(1,6)</v>
      </c>
      <c r="H8" t="s">
        <v>17</v>
      </c>
      <c r="I8" t="s">
        <v>2</v>
      </c>
      <c r="J8" t="s">
        <v>18</v>
      </c>
      <c r="K8" t="str">
        <f>IF(IFERROR(VLOOKUP(G8,lk_expect,1,0),"X")="X","X","")</f>
        <v/>
      </c>
      <c r="L8" t="str">
        <f>INDEX(lk_expactAll,MATCH(G8,lk_expect,0),4)</f>
        <v>Steps: 5</v>
      </c>
      <c r="M8" t="str">
        <f t="shared" si="2"/>
        <v/>
      </c>
      <c r="O8" t="str">
        <f t="shared" si="3"/>
        <v>Open State:(2,2)Final State:(1,6)</v>
      </c>
      <c r="P8" t="s">
        <v>17</v>
      </c>
      <c r="Q8" t="s">
        <v>2</v>
      </c>
      <c r="R8" t="s">
        <v>18</v>
      </c>
      <c r="S8" t="str">
        <f>IF(IFERROR(VLOOKUP(O8,lk_expect,1,0),"X")="X","X","")</f>
        <v/>
      </c>
      <c r="T8" t="s">
        <v>19</v>
      </c>
    </row>
    <row r="9" spans="1:20" x14ac:dyDescent="0.15">
      <c r="A9" t="str">
        <f t="shared" si="0"/>
        <v>Open State:(3,2)Final State:(1,6)</v>
      </c>
      <c r="B9" t="s">
        <v>20</v>
      </c>
      <c r="C9" t="s">
        <v>2</v>
      </c>
      <c r="D9" t="s">
        <v>6</v>
      </c>
      <c r="E9" t="str">
        <f>IF(IFERROR(VLOOKUP(A9,lk_result,1,0),"X")="X","X","")</f>
        <v/>
      </c>
      <c r="G9" t="str">
        <f t="shared" si="1"/>
        <v>Open State:(3,2)Final State:(1,6)</v>
      </c>
      <c r="H9" t="s">
        <v>20</v>
      </c>
      <c r="I9" t="s">
        <v>2</v>
      </c>
      <c r="J9" t="s">
        <v>6</v>
      </c>
      <c r="K9" t="str">
        <f>IF(IFERROR(VLOOKUP(G9,lk_expect,1,0),"X")="X","X","")</f>
        <v/>
      </c>
      <c r="L9" t="str">
        <f>INDEX(lk_expactAll,MATCH(G9,lk_expect,0),4)</f>
        <v>Steps: 6</v>
      </c>
      <c r="M9" t="str">
        <f t="shared" si="2"/>
        <v/>
      </c>
      <c r="O9" t="str">
        <f t="shared" si="3"/>
        <v>Open State:(3,2)Final State:(1,6)</v>
      </c>
      <c r="P9" t="s">
        <v>20</v>
      </c>
      <c r="Q9" t="s">
        <v>2</v>
      </c>
      <c r="R9" t="s">
        <v>6</v>
      </c>
      <c r="S9" t="str">
        <f>IF(IFERROR(VLOOKUP(O9,lk_expect,1,0),"X")="X","X","")</f>
        <v/>
      </c>
      <c r="T9" t="s">
        <v>7</v>
      </c>
    </row>
    <row r="10" spans="1:20" x14ac:dyDescent="0.15">
      <c r="A10" t="str">
        <f t="shared" si="0"/>
        <v>Open State:(5,2)Final State:(6,1)</v>
      </c>
      <c r="B10" t="s">
        <v>21</v>
      </c>
      <c r="C10" t="s">
        <v>11</v>
      </c>
      <c r="D10" t="s">
        <v>12</v>
      </c>
      <c r="E10" t="str">
        <f>IF(IFERROR(VLOOKUP(A10,lk_result,1,0),"X")="X","X","")</f>
        <v/>
      </c>
      <c r="G10" t="str">
        <f t="shared" si="1"/>
        <v>Open State:(5,2)Final State:(5,2)</v>
      </c>
      <c r="H10" t="s">
        <v>21</v>
      </c>
      <c r="I10" t="s">
        <v>9</v>
      </c>
      <c r="J10" t="s">
        <v>10</v>
      </c>
      <c r="K10" t="str">
        <f>IF(IFERROR(VLOOKUP(G10,lk_expect,1,0),"X")="X","X","")</f>
        <v>X</v>
      </c>
      <c r="L10" t="e">
        <f>INDEX(lk_expactAll,MATCH(G10,lk_expect,0),4)</f>
        <v>#N/A</v>
      </c>
      <c r="M10" t="e">
        <f t="shared" si="2"/>
        <v>#N/A</v>
      </c>
      <c r="O10" t="str">
        <f t="shared" si="3"/>
        <v>Open State:(5,2)Final State:(6,1)</v>
      </c>
      <c r="P10" t="s">
        <v>21</v>
      </c>
      <c r="Q10" t="s">
        <v>11</v>
      </c>
      <c r="R10" t="s">
        <v>12</v>
      </c>
      <c r="S10" t="str">
        <f>IF(IFERROR(VLOOKUP(O10,lk_expect,1,0),"X")="X","X","")</f>
        <v/>
      </c>
      <c r="T10" t="s">
        <v>13</v>
      </c>
    </row>
    <row r="11" spans="1:20" x14ac:dyDescent="0.15">
      <c r="A11" t="str">
        <f t="shared" si="0"/>
        <v>Open State:(5,2)Final State:(1,6)</v>
      </c>
      <c r="B11" t="s">
        <v>21</v>
      </c>
      <c r="C11" t="s">
        <v>2</v>
      </c>
      <c r="D11" t="s">
        <v>53</v>
      </c>
      <c r="E11" t="str">
        <f>IF(IFERROR(VLOOKUP(A11,lk_result,1,0),"X")="X","X","")</f>
        <v>X</v>
      </c>
      <c r="G11" t="str">
        <f t="shared" si="1"/>
        <v>Open State:(5,2)Final State:(6,1)</v>
      </c>
      <c r="H11" t="s">
        <v>21</v>
      </c>
      <c r="I11" t="s">
        <v>11</v>
      </c>
      <c r="J11" t="s">
        <v>12</v>
      </c>
      <c r="K11" t="str">
        <f>IF(IFERROR(VLOOKUP(G11,lk_expect,1,0),"X")="X","X","")</f>
        <v/>
      </c>
      <c r="L11" t="str">
        <f>INDEX(lk_expactAll,MATCH(G11,lk_expect,0),4)</f>
        <v>Steps: 2</v>
      </c>
      <c r="M11" t="str">
        <f t="shared" si="2"/>
        <v/>
      </c>
      <c r="O11" t="str">
        <f t="shared" si="3"/>
        <v>Open State:(5,2)Final State:(1,6)</v>
      </c>
      <c r="P11" t="s">
        <v>21</v>
      </c>
      <c r="Q11" t="s">
        <v>2</v>
      </c>
      <c r="R11" t="s">
        <v>53</v>
      </c>
      <c r="S11" t="str">
        <f>IF(IFERROR(VLOOKUP(O11,lk_expect,1,0),"X")="X","X","")</f>
        <v/>
      </c>
      <c r="T11" t="s">
        <v>58</v>
      </c>
    </row>
    <row r="12" spans="1:20" x14ac:dyDescent="0.15">
      <c r="A12" t="str">
        <f t="shared" si="0"/>
        <v>Open State:(6,2)Final State:(6,1)</v>
      </c>
      <c r="B12" t="s">
        <v>22</v>
      </c>
      <c r="C12" t="s">
        <v>11</v>
      </c>
      <c r="D12" t="s">
        <v>15</v>
      </c>
      <c r="E12" t="str">
        <f>IF(IFERROR(VLOOKUP(A12,lk_result,1,0),"X")="X","X","")</f>
        <v/>
      </c>
      <c r="G12" t="str">
        <f t="shared" si="1"/>
        <v>Open State:(6,2)Final State:(6,1)</v>
      </c>
      <c r="H12" t="s">
        <v>22</v>
      </c>
      <c r="I12" t="s">
        <v>11</v>
      </c>
      <c r="J12" t="s">
        <v>15</v>
      </c>
      <c r="K12" t="str">
        <f>IF(IFERROR(VLOOKUP(G12,lk_expect,1,0),"X")="X","X","")</f>
        <v/>
      </c>
      <c r="L12" t="str">
        <f>INDEX(lk_expactAll,MATCH(G12,lk_expect,0),4)</f>
        <v>Steps: 1</v>
      </c>
      <c r="M12" t="str">
        <f t="shared" si="2"/>
        <v/>
      </c>
      <c r="O12" t="str">
        <f t="shared" si="3"/>
        <v>Open State:(6,2)Final State:(6,1)</v>
      </c>
      <c r="P12" t="s">
        <v>22</v>
      </c>
      <c r="Q12" t="s">
        <v>11</v>
      </c>
      <c r="R12" t="s">
        <v>15</v>
      </c>
      <c r="S12" t="str">
        <f>IF(IFERROR(VLOOKUP(O12,lk_expect,1,0),"X")="X","X","")</f>
        <v/>
      </c>
      <c r="T12" t="s">
        <v>16</v>
      </c>
    </row>
    <row r="13" spans="1:20" x14ac:dyDescent="0.15">
      <c r="A13" t="str">
        <f t="shared" si="0"/>
        <v>Open State:(6,2)Final State:(1,6)</v>
      </c>
      <c r="B13" t="s">
        <v>22</v>
      </c>
      <c r="C13" t="s">
        <v>2</v>
      </c>
      <c r="D13" t="s">
        <v>52</v>
      </c>
      <c r="E13" t="str">
        <f>IF(IFERROR(VLOOKUP(A13,lk_result,1,0),"X")="X","X","")</f>
        <v>X</v>
      </c>
      <c r="G13" t="str">
        <f t="shared" si="1"/>
        <v>Open State:(6,2)Final State:(5,2)</v>
      </c>
      <c r="H13" t="s">
        <v>22</v>
      </c>
      <c r="I13" t="s">
        <v>9</v>
      </c>
      <c r="J13" t="s">
        <v>10</v>
      </c>
      <c r="K13" t="str">
        <f>IF(IFERROR(VLOOKUP(G13,lk_expect,1,0),"X")="X","X","")</f>
        <v>X</v>
      </c>
      <c r="L13" t="e">
        <f>INDEX(lk_expactAll,MATCH(G13,lk_expect,0),4)</f>
        <v>#N/A</v>
      </c>
      <c r="M13" t="e">
        <f t="shared" si="2"/>
        <v>#N/A</v>
      </c>
      <c r="O13" t="str">
        <f t="shared" si="3"/>
        <v>Open State:(6,2)Final State:(1,6)</v>
      </c>
      <c r="P13" t="s">
        <v>22</v>
      </c>
      <c r="Q13" t="s">
        <v>2</v>
      </c>
      <c r="R13" t="s">
        <v>52</v>
      </c>
      <c r="S13" t="str">
        <f>IF(IFERROR(VLOOKUP(O13,lk_expect,1,0),"X")="X","X","")</f>
        <v/>
      </c>
      <c r="T13" t="s">
        <v>57</v>
      </c>
    </row>
    <row r="14" spans="1:20" x14ac:dyDescent="0.15">
      <c r="A14" t="str">
        <f t="shared" si="0"/>
        <v>Open State:(2,3)Final State:(1,6)</v>
      </c>
      <c r="B14" t="s">
        <v>23</v>
      </c>
      <c r="C14" t="s">
        <v>2</v>
      </c>
      <c r="D14" t="s">
        <v>24</v>
      </c>
      <c r="E14" t="str">
        <f>IF(IFERROR(VLOOKUP(A14,lk_result,1,0),"X")="X","X","")</f>
        <v/>
      </c>
      <c r="G14" t="str">
        <f t="shared" si="1"/>
        <v>Open State:(2,3)Final State:(1,6)</v>
      </c>
      <c r="H14" t="s">
        <v>23</v>
      </c>
      <c r="I14" t="s">
        <v>2</v>
      </c>
      <c r="J14" t="s">
        <v>24</v>
      </c>
      <c r="K14" t="str">
        <f>IF(IFERROR(VLOOKUP(G14,lk_expect,1,0),"X")="X","X","")</f>
        <v/>
      </c>
      <c r="L14" t="str">
        <f>INDEX(lk_expactAll,MATCH(G14,lk_expect,0),4)</f>
        <v>Steps: 4</v>
      </c>
      <c r="M14" t="str">
        <f t="shared" si="2"/>
        <v/>
      </c>
      <c r="O14" t="str">
        <f t="shared" si="3"/>
        <v>Open State:(2,3)Final State:(1,6)</v>
      </c>
      <c r="P14" t="s">
        <v>23</v>
      </c>
      <c r="Q14" t="s">
        <v>2</v>
      </c>
      <c r="R14" t="s">
        <v>24</v>
      </c>
      <c r="S14" t="str">
        <f>IF(IFERROR(VLOOKUP(O14,lk_expect,1,0),"X")="X","X","")</f>
        <v/>
      </c>
      <c r="T14" t="s">
        <v>25</v>
      </c>
    </row>
    <row r="15" spans="1:20" x14ac:dyDescent="0.15">
      <c r="A15" t="str">
        <f t="shared" si="0"/>
        <v>Open State:(4,3)Final State:(6,1)</v>
      </c>
      <c r="B15" t="s">
        <v>26</v>
      </c>
      <c r="C15" t="s">
        <v>11</v>
      </c>
      <c r="D15" t="s">
        <v>24</v>
      </c>
      <c r="E15" t="str">
        <f>IF(IFERROR(VLOOKUP(A15,lk_result,1,0),"X")="X","X","")</f>
        <v/>
      </c>
      <c r="G15" t="str">
        <f t="shared" si="1"/>
        <v>Open State:(4,3)Final State:(6,1)</v>
      </c>
      <c r="H15" t="s">
        <v>26</v>
      </c>
      <c r="I15" t="s">
        <v>11</v>
      </c>
      <c r="J15" t="s">
        <v>24</v>
      </c>
      <c r="K15" t="str">
        <f>IF(IFERROR(VLOOKUP(G15,lk_expect,1,0),"X")="X","X","")</f>
        <v/>
      </c>
      <c r="L15" t="str">
        <f>INDEX(lk_expactAll,MATCH(G15,lk_expect,0),4)</f>
        <v>Steps: 4</v>
      </c>
      <c r="M15" t="str">
        <f t="shared" si="2"/>
        <v/>
      </c>
      <c r="O15" t="str">
        <f t="shared" si="3"/>
        <v>Open State:(4,3)Final State:(6,1)</v>
      </c>
      <c r="P15" t="s">
        <v>26</v>
      </c>
      <c r="Q15" t="s">
        <v>11</v>
      </c>
      <c r="R15" t="s">
        <v>24</v>
      </c>
      <c r="S15" t="str">
        <f>IF(IFERROR(VLOOKUP(O15,lk_expect,1,0),"X")="X","X","")</f>
        <v/>
      </c>
      <c r="T15" t="s">
        <v>27</v>
      </c>
    </row>
    <row r="16" spans="1:20" x14ac:dyDescent="0.15">
      <c r="A16" t="str">
        <f t="shared" si="0"/>
        <v>Open State:(4,3)Final State:(1,6)</v>
      </c>
      <c r="B16" t="s">
        <v>26</v>
      </c>
      <c r="C16" t="s">
        <v>2</v>
      </c>
      <c r="D16" t="s">
        <v>6</v>
      </c>
      <c r="E16" t="str">
        <f>IF(IFERROR(VLOOKUP(A16,lk_result,1,0),"X")="X","X","")</f>
        <v/>
      </c>
      <c r="G16" t="str">
        <f t="shared" si="1"/>
        <v>Open State:(4,3)Final State:(1,6)</v>
      </c>
      <c r="H16" t="s">
        <v>26</v>
      </c>
      <c r="I16" t="s">
        <v>2</v>
      </c>
      <c r="J16" t="s">
        <v>6</v>
      </c>
      <c r="K16" t="str">
        <f>IF(IFERROR(VLOOKUP(G16,lk_expect,1,0),"X")="X","X","")</f>
        <v/>
      </c>
      <c r="L16" t="str">
        <f>INDEX(lk_expactAll,MATCH(G16,lk_expect,0),4)</f>
        <v>Steps: 6</v>
      </c>
      <c r="M16" t="str">
        <f t="shared" si="2"/>
        <v/>
      </c>
      <c r="O16" t="str">
        <f t="shared" si="3"/>
        <v>Open State:(4,3)Final State:(1,6)</v>
      </c>
      <c r="P16" t="s">
        <v>26</v>
      </c>
      <c r="Q16" t="s">
        <v>2</v>
      </c>
      <c r="R16" t="s">
        <v>6</v>
      </c>
      <c r="S16" t="str">
        <f>IF(IFERROR(VLOOKUP(O16,lk_expect,1,0),"X")="X","X","")</f>
        <v/>
      </c>
      <c r="T16" t="s">
        <v>28</v>
      </c>
    </row>
    <row r="17" spans="1:20" x14ac:dyDescent="0.15">
      <c r="A17" t="str">
        <f t="shared" si="0"/>
        <v>Open State:(5,3)Final State:(6,1)</v>
      </c>
      <c r="B17" t="s">
        <v>29</v>
      </c>
      <c r="C17" t="s">
        <v>11</v>
      </c>
      <c r="D17" t="s">
        <v>30</v>
      </c>
      <c r="E17" t="str">
        <f>IF(IFERROR(VLOOKUP(A17,lk_result,1,0),"X")="X","X","")</f>
        <v/>
      </c>
      <c r="G17" t="str">
        <f t="shared" si="1"/>
        <v>Open State:(5,3)Final State:(6,1)</v>
      </c>
      <c r="H17" t="s">
        <v>29</v>
      </c>
      <c r="I17" t="s">
        <v>11</v>
      </c>
      <c r="J17" t="s">
        <v>30</v>
      </c>
      <c r="K17" t="str">
        <f>IF(IFERROR(VLOOKUP(G17,lk_expect,1,0),"X")="X","X","")</f>
        <v/>
      </c>
      <c r="L17" t="str">
        <f>INDEX(lk_expactAll,MATCH(G17,lk_expect,0),4)</f>
        <v>Steps: 3</v>
      </c>
      <c r="M17" t="str">
        <f t="shared" si="2"/>
        <v/>
      </c>
      <c r="O17" t="str">
        <f t="shared" si="3"/>
        <v>Open State:(5,3)Final State:(6,1)</v>
      </c>
      <c r="P17" t="s">
        <v>29</v>
      </c>
      <c r="Q17" t="s">
        <v>11</v>
      </c>
      <c r="R17" t="s">
        <v>30</v>
      </c>
      <c r="S17" t="str">
        <f>IF(IFERROR(VLOOKUP(O17,lk_expect,1,0),"X")="X","X","")</f>
        <v/>
      </c>
      <c r="T17" t="s">
        <v>31</v>
      </c>
    </row>
    <row r="18" spans="1:20" x14ac:dyDescent="0.15">
      <c r="A18" t="str">
        <f t="shared" si="0"/>
        <v>Open State:(5,3)Final State:(1,6)</v>
      </c>
      <c r="B18" t="s">
        <v>29</v>
      </c>
      <c r="C18" t="s">
        <v>2</v>
      </c>
      <c r="D18" t="s">
        <v>3</v>
      </c>
      <c r="E18" t="str">
        <f>IF(IFERROR(VLOOKUP(A18,lk_result,1,0),"X")="X","X","")</f>
        <v/>
      </c>
      <c r="G18" t="str">
        <f t="shared" si="1"/>
        <v>Open State:(5,3)Final State:(1,6)</v>
      </c>
      <c r="H18" t="s">
        <v>29</v>
      </c>
      <c r="I18" t="s">
        <v>2</v>
      </c>
      <c r="J18" t="s">
        <v>3</v>
      </c>
      <c r="K18" t="str">
        <f>IF(IFERROR(VLOOKUP(G18,lk_expect,1,0),"X")="X","X","")</f>
        <v/>
      </c>
      <c r="L18" t="str">
        <f>INDEX(lk_expactAll,MATCH(G18,lk_expect,0),4)</f>
        <v>Steps: 7</v>
      </c>
      <c r="M18" t="str">
        <f t="shared" si="2"/>
        <v/>
      </c>
      <c r="O18" t="str">
        <f t="shared" si="3"/>
        <v>Open State:(5,3)Final State:(1,6)</v>
      </c>
      <c r="P18" t="s">
        <v>29</v>
      </c>
      <c r="Q18" t="s">
        <v>2</v>
      </c>
      <c r="R18" t="s">
        <v>3</v>
      </c>
      <c r="S18" t="str">
        <f>IF(IFERROR(VLOOKUP(O18,lk_expect,1,0),"X")="X","X","")</f>
        <v/>
      </c>
      <c r="T18" t="s">
        <v>32</v>
      </c>
    </row>
    <row r="19" spans="1:20" x14ac:dyDescent="0.15">
      <c r="A19" t="str">
        <f t="shared" si="0"/>
        <v>Open State:(1,4)Final State:(1,6)</v>
      </c>
      <c r="B19" t="s">
        <v>33</v>
      </c>
      <c r="C19" t="s">
        <v>2</v>
      </c>
      <c r="D19" t="s">
        <v>24</v>
      </c>
      <c r="E19" t="str">
        <f>IF(IFERROR(VLOOKUP(A19,lk_result,1,0),"X")="X","X","")</f>
        <v/>
      </c>
      <c r="G19" t="str">
        <f t="shared" si="1"/>
        <v>Open State:(1,4)Final State:(1,6)</v>
      </c>
      <c r="H19" t="s">
        <v>33</v>
      </c>
      <c r="I19" t="s">
        <v>2</v>
      </c>
      <c r="J19" t="s">
        <v>24</v>
      </c>
      <c r="K19" t="str">
        <f>IF(IFERROR(VLOOKUP(G19,lk_expect,1,0),"X")="X","X","")</f>
        <v/>
      </c>
      <c r="L19" t="str">
        <f>INDEX(lk_expactAll,MATCH(G19,lk_expect,0),4)</f>
        <v>Steps: 4</v>
      </c>
      <c r="M19" t="str">
        <f t="shared" si="2"/>
        <v/>
      </c>
      <c r="O19" t="str">
        <f t="shared" si="3"/>
        <v>Open State:(1,4)Final State:(1,6)</v>
      </c>
      <c r="P19" t="s">
        <v>33</v>
      </c>
      <c r="Q19" t="s">
        <v>2</v>
      </c>
      <c r="R19" t="s">
        <v>24</v>
      </c>
      <c r="S19" t="str">
        <f>IF(IFERROR(VLOOKUP(O19,lk_expect,1,0),"X")="X","X","")</f>
        <v/>
      </c>
      <c r="T19" t="s">
        <v>25</v>
      </c>
    </row>
    <row r="20" spans="1:20" x14ac:dyDescent="0.15">
      <c r="A20" t="str">
        <f t="shared" si="0"/>
        <v>Open State:(2,4)Final State:(1,6)</v>
      </c>
      <c r="B20" t="s">
        <v>34</v>
      </c>
      <c r="C20" t="s">
        <v>2</v>
      </c>
      <c r="D20" t="s">
        <v>30</v>
      </c>
      <c r="E20" t="str">
        <f>IF(IFERROR(VLOOKUP(A20,lk_result,1,0),"X")="X","X","")</f>
        <v/>
      </c>
      <c r="G20" t="str">
        <f t="shared" si="1"/>
        <v>Open State:(2,4)Final State:(1,6)</v>
      </c>
      <c r="H20" t="s">
        <v>34</v>
      </c>
      <c r="I20" t="s">
        <v>2</v>
      </c>
      <c r="J20" t="s">
        <v>30</v>
      </c>
      <c r="K20" t="str">
        <f>IF(IFERROR(VLOOKUP(G20,lk_expect,1,0),"X")="X","X","")</f>
        <v/>
      </c>
      <c r="L20" t="str">
        <f>INDEX(lk_expactAll,MATCH(G20,lk_expect,0),4)</f>
        <v>Steps: 3</v>
      </c>
      <c r="M20" t="str">
        <f t="shared" si="2"/>
        <v/>
      </c>
      <c r="O20" t="str">
        <f t="shared" si="3"/>
        <v>Open State:(2,4)Final State:(1,6)</v>
      </c>
      <c r="P20" t="s">
        <v>34</v>
      </c>
      <c r="Q20" t="s">
        <v>2</v>
      </c>
      <c r="R20" t="s">
        <v>30</v>
      </c>
      <c r="S20" t="str">
        <f>IF(IFERROR(VLOOKUP(O20,lk_expect,1,0),"X")="X","X","")</f>
        <v/>
      </c>
      <c r="T20" t="s">
        <v>35</v>
      </c>
    </row>
    <row r="21" spans="1:20" x14ac:dyDescent="0.15">
      <c r="A21" t="str">
        <f t="shared" si="0"/>
        <v>Open State:(3,4)Final State:(1,6)</v>
      </c>
      <c r="B21" t="s">
        <v>36</v>
      </c>
      <c r="C21" t="s">
        <v>2</v>
      </c>
      <c r="D21" t="s">
        <v>24</v>
      </c>
      <c r="E21" t="str">
        <f>IF(IFERROR(VLOOKUP(A21,lk_result,1,0),"X")="X","X","")</f>
        <v/>
      </c>
      <c r="G21" t="str">
        <f t="shared" si="1"/>
        <v>Open State:(3,4)Final State:(1,6)</v>
      </c>
      <c r="H21" t="s">
        <v>36</v>
      </c>
      <c r="I21" t="s">
        <v>2</v>
      </c>
      <c r="J21" t="s">
        <v>24</v>
      </c>
      <c r="K21" t="str">
        <f>IF(IFERROR(VLOOKUP(G21,lk_expect,1,0),"X")="X","X","")</f>
        <v/>
      </c>
      <c r="L21" t="str">
        <f>INDEX(lk_expactAll,MATCH(G21,lk_expect,0),4)</f>
        <v>Steps: 4</v>
      </c>
      <c r="M21" t="str">
        <f t="shared" si="2"/>
        <v/>
      </c>
      <c r="O21" t="str">
        <f t="shared" si="3"/>
        <v>Open State:(3,4)Final State:(1,6)</v>
      </c>
      <c r="P21" t="s">
        <v>36</v>
      </c>
      <c r="Q21" t="s">
        <v>2</v>
      </c>
      <c r="R21" t="s">
        <v>24</v>
      </c>
      <c r="S21" t="str">
        <f>IF(IFERROR(VLOOKUP(O21,lk_expect,1,0),"X")="X","X","")</f>
        <v/>
      </c>
      <c r="T21" t="s">
        <v>25</v>
      </c>
    </row>
    <row r="22" spans="1:20" x14ac:dyDescent="0.15">
      <c r="A22" t="str">
        <f t="shared" si="0"/>
        <v>Open State:(4,4)Final State:(1,6)</v>
      </c>
      <c r="B22" t="s">
        <v>37</v>
      </c>
      <c r="C22" t="s">
        <v>2</v>
      </c>
      <c r="D22" t="s">
        <v>18</v>
      </c>
      <c r="E22" t="str">
        <f>IF(IFERROR(VLOOKUP(A22,lk_result,1,0),"X")="X","X","")</f>
        <v/>
      </c>
      <c r="G22" t="str">
        <f t="shared" si="1"/>
        <v>Open State:(4,4)Final State:(1,6)</v>
      </c>
      <c r="H22" t="s">
        <v>37</v>
      </c>
      <c r="I22" t="s">
        <v>2</v>
      </c>
      <c r="J22" t="s">
        <v>18</v>
      </c>
      <c r="K22" t="str">
        <f>IF(IFERROR(VLOOKUP(G22,lk_expect,1,0),"X")="X","X","")</f>
        <v/>
      </c>
      <c r="L22" t="str">
        <f>INDEX(lk_expactAll,MATCH(G22,lk_expect,0),4)</f>
        <v>Steps: 5</v>
      </c>
      <c r="M22" t="str">
        <f t="shared" si="2"/>
        <v/>
      </c>
      <c r="O22" t="str">
        <f t="shared" si="3"/>
        <v>Open State:(4,4)Final State:(1,6)</v>
      </c>
      <c r="P22" t="s">
        <v>37</v>
      </c>
      <c r="Q22" t="s">
        <v>2</v>
      </c>
      <c r="R22" t="s">
        <v>18</v>
      </c>
      <c r="S22" t="str">
        <f>IF(IFERROR(VLOOKUP(O22,lk_expect,1,0),"X")="X","X","")</f>
        <v/>
      </c>
      <c r="T22" t="s">
        <v>38</v>
      </c>
    </row>
    <row r="23" spans="1:20" x14ac:dyDescent="0.15">
      <c r="A23" t="str">
        <f t="shared" si="0"/>
        <v>Open State:(5,4)Final State:(6,1)</v>
      </c>
      <c r="B23" t="s">
        <v>39</v>
      </c>
      <c r="C23" t="s">
        <v>11</v>
      </c>
      <c r="D23" t="s">
        <v>24</v>
      </c>
      <c r="E23" t="str">
        <f>IF(IFERROR(VLOOKUP(A23,lk_result,1,0),"X")="X","X","")</f>
        <v>X</v>
      </c>
      <c r="G23" t="str">
        <f t="shared" si="1"/>
        <v>Open State:(5,4)Final State:(1,6)</v>
      </c>
      <c r="H23" t="s">
        <v>39</v>
      </c>
      <c r="I23" t="s">
        <v>2</v>
      </c>
      <c r="J23" t="s">
        <v>6</v>
      </c>
      <c r="K23" t="str">
        <f>IF(IFERROR(VLOOKUP(G23,lk_expect,1,0),"X")="X","X","")</f>
        <v/>
      </c>
      <c r="L23" t="str">
        <f>INDEX(lk_expactAll,MATCH(G23,lk_expect,0),4)</f>
        <v>Steps: 6</v>
      </c>
      <c r="M23" t="str">
        <f t="shared" si="2"/>
        <v/>
      </c>
      <c r="O23" t="str">
        <f t="shared" si="3"/>
        <v>Open State:(5,4)Final State:(6,1)</v>
      </c>
      <c r="P23" t="s">
        <v>39</v>
      </c>
      <c r="Q23" t="s">
        <v>11</v>
      </c>
      <c r="R23" t="s">
        <v>24</v>
      </c>
      <c r="S23" t="str">
        <f>IF(IFERROR(VLOOKUP(O23,lk_expect,1,0),"X")="X","X","")</f>
        <v/>
      </c>
      <c r="T23" t="s">
        <v>27</v>
      </c>
    </row>
    <row r="24" spans="1:20" x14ac:dyDescent="0.15">
      <c r="A24" t="str">
        <f t="shared" si="0"/>
        <v>Open State:(5,4)Final State:(1,6)</v>
      </c>
      <c r="B24" t="s">
        <v>39</v>
      </c>
      <c r="C24" t="s">
        <v>2</v>
      </c>
      <c r="D24" s="1" t="s">
        <v>6</v>
      </c>
      <c r="E24" t="str">
        <f>IF(IFERROR(VLOOKUP(A24,lk_result,1,0),"X")="X","X","")</f>
        <v/>
      </c>
      <c r="G24" t="str">
        <f t="shared" si="1"/>
        <v>Open State:(6,4)Final State:(1,6)</v>
      </c>
      <c r="H24" t="s">
        <v>40</v>
      </c>
      <c r="I24" t="s">
        <v>2</v>
      </c>
      <c r="J24" t="s">
        <v>3</v>
      </c>
      <c r="K24" t="str">
        <f>IF(IFERROR(VLOOKUP(G24,lk_expect,1,0),"X")="X","X","")</f>
        <v/>
      </c>
      <c r="L24" t="str">
        <f>INDEX(lk_expactAll,MATCH(G24,lk_expect,0),4)</f>
        <v>Steps: 7</v>
      </c>
      <c r="M24" t="str">
        <f t="shared" si="2"/>
        <v/>
      </c>
      <c r="O24" t="str">
        <f t="shared" si="3"/>
        <v>Open State:(5,4)Final State:(1,6)</v>
      </c>
      <c r="P24" t="s">
        <v>39</v>
      </c>
      <c r="Q24" t="s">
        <v>2</v>
      </c>
      <c r="R24" t="s">
        <v>6</v>
      </c>
      <c r="S24" t="str">
        <f>IF(IFERROR(VLOOKUP(O24,lk_expect,1,0),"X")="X","X","")</f>
        <v/>
      </c>
      <c r="T24" t="s">
        <v>28</v>
      </c>
    </row>
    <row r="25" spans="1:20" x14ac:dyDescent="0.15">
      <c r="A25" t="str">
        <f t="shared" si="0"/>
        <v>Open State:(6,4)Final State:(6,1)</v>
      </c>
      <c r="B25" t="s">
        <v>40</v>
      </c>
      <c r="C25" t="s">
        <v>11</v>
      </c>
      <c r="D25" t="s">
        <v>18</v>
      </c>
      <c r="E25" t="str">
        <f>IF(IFERROR(VLOOKUP(A25,lk_result,1,0),"X")="X","X","")</f>
        <v>X</v>
      </c>
      <c r="G25" t="str">
        <f t="shared" si="1"/>
        <v>Open State:(6,4)Final State:(1,6)</v>
      </c>
      <c r="H25" t="s">
        <v>40</v>
      </c>
      <c r="I25" t="s">
        <v>2</v>
      </c>
      <c r="J25" t="s">
        <v>3</v>
      </c>
      <c r="K25" t="str">
        <f>IF(IFERROR(VLOOKUP(G25,lk_expect,1,0),"X")="X","X","")</f>
        <v/>
      </c>
      <c r="L25" t="str">
        <f>INDEX(lk_expactAll,MATCH(G25,lk_expect,0),4)</f>
        <v>Steps: 7</v>
      </c>
      <c r="M25" t="str">
        <f t="shared" si="2"/>
        <v/>
      </c>
      <c r="O25" t="str">
        <f t="shared" si="3"/>
        <v>Open State:(6,4)Final State:(6,1)</v>
      </c>
      <c r="P25" t="s">
        <v>40</v>
      </c>
      <c r="Q25" t="s">
        <v>11</v>
      </c>
      <c r="R25" t="s">
        <v>18</v>
      </c>
      <c r="S25" t="str">
        <f>IF(IFERROR(VLOOKUP(O25,lk_expect,1,0),"X")="X","X","")</f>
        <v/>
      </c>
      <c r="T25" t="s">
        <v>59</v>
      </c>
    </row>
    <row r="26" spans="1:20" x14ac:dyDescent="0.15">
      <c r="A26" t="str">
        <f t="shared" si="0"/>
        <v>Open State:(6,4)Final State:(1,6)</v>
      </c>
      <c r="B26" t="s">
        <v>40</v>
      </c>
      <c r="C26" t="s">
        <v>2</v>
      </c>
      <c r="D26" t="s">
        <v>3</v>
      </c>
      <c r="E26" t="str">
        <f>IF(IFERROR(VLOOKUP(A26,lk_result,1,0),"X")="X","X","")</f>
        <v/>
      </c>
      <c r="G26" t="str">
        <f t="shared" si="1"/>
        <v>Open State:(2,5)Final State:(1,6)</v>
      </c>
      <c r="H26" t="s">
        <v>41</v>
      </c>
      <c r="I26" t="s">
        <v>2</v>
      </c>
      <c r="J26" t="s">
        <v>12</v>
      </c>
      <c r="K26" t="str">
        <f>IF(IFERROR(VLOOKUP(G26,lk_expect,1,0),"X")="X","X","")</f>
        <v/>
      </c>
      <c r="L26" t="str">
        <f>INDEX(lk_expactAll,MATCH(G26,lk_expect,0),4)</f>
        <v>Steps: 2</v>
      </c>
      <c r="M26" t="str">
        <f t="shared" si="2"/>
        <v/>
      </c>
      <c r="O26" t="str">
        <f t="shared" si="3"/>
        <v>Open State:(6,4)Final State:(1,6)</v>
      </c>
      <c r="P26" t="s">
        <v>40</v>
      </c>
      <c r="Q26" t="s">
        <v>2</v>
      </c>
      <c r="R26" t="s">
        <v>3</v>
      </c>
      <c r="S26" t="str">
        <f>IF(IFERROR(VLOOKUP(O26,lk_expect,1,0),"X")="X","X","")</f>
        <v/>
      </c>
      <c r="T26" t="s">
        <v>32</v>
      </c>
    </row>
    <row r="27" spans="1:20" x14ac:dyDescent="0.15">
      <c r="A27" t="str">
        <f t="shared" si="0"/>
        <v>Open State:(2,5)Final State:(1,6)</v>
      </c>
      <c r="B27" t="s">
        <v>41</v>
      </c>
      <c r="C27" t="s">
        <v>2</v>
      </c>
      <c r="D27" t="s">
        <v>12</v>
      </c>
      <c r="E27" t="str">
        <f>IF(IFERROR(VLOOKUP(A27,lk_result,1,0),"X")="X","X","")</f>
        <v/>
      </c>
      <c r="G27" t="str">
        <f t="shared" si="1"/>
        <v>Open State:(4,5)Final State:(1,6)</v>
      </c>
      <c r="H27" t="s">
        <v>43</v>
      </c>
      <c r="I27" t="s">
        <v>2</v>
      </c>
      <c r="J27" t="s">
        <v>24</v>
      </c>
      <c r="K27" t="str">
        <f>IF(IFERROR(VLOOKUP(G27,lk_expect,1,0),"X")="X","X","")</f>
        <v/>
      </c>
      <c r="L27" t="str">
        <f>INDEX(lk_expactAll,MATCH(G27,lk_expect,0),4)</f>
        <v>Steps: 4</v>
      </c>
      <c r="M27" t="str">
        <f t="shared" si="2"/>
        <v/>
      </c>
      <c r="O27" t="str">
        <f t="shared" si="3"/>
        <v>Open State:(2,5)Final State:(1,6)</v>
      </c>
      <c r="P27" t="s">
        <v>41</v>
      </c>
      <c r="Q27" t="s">
        <v>2</v>
      </c>
      <c r="R27" t="s">
        <v>12</v>
      </c>
      <c r="S27" t="str">
        <f>IF(IFERROR(VLOOKUP(O27,lk_expect,1,0),"X")="X","X","")</f>
        <v/>
      </c>
      <c r="T27" t="s">
        <v>42</v>
      </c>
    </row>
    <row r="28" spans="1:20" x14ac:dyDescent="0.15">
      <c r="A28" t="str">
        <f t="shared" si="0"/>
        <v>Open State:(4,5)Final State:(1,6)</v>
      </c>
      <c r="B28" t="s">
        <v>43</v>
      </c>
      <c r="C28" t="s">
        <v>2</v>
      </c>
      <c r="D28" t="s">
        <v>24</v>
      </c>
      <c r="E28" t="str">
        <f>IF(IFERROR(VLOOKUP(A28,lk_result,1,0),"X")="X","X","")</f>
        <v/>
      </c>
      <c r="G28" t="str">
        <f t="shared" si="1"/>
        <v>Open State:(5,5)Final State:(1,6)</v>
      </c>
      <c r="H28" t="s">
        <v>45</v>
      </c>
      <c r="I28" t="s">
        <v>2</v>
      </c>
      <c r="J28" t="s">
        <v>18</v>
      </c>
      <c r="K28" t="str">
        <f>IF(IFERROR(VLOOKUP(G28,lk_expect,1,0),"X")="X","X","")</f>
        <v/>
      </c>
      <c r="L28" t="str">
        <f>INDEX(lk_expactAll,MATCH(G28,lk_expect,0),4)</f>
        <v>Steps: 5</v>
      </c>
      <c r="M28" t="str">
        <f t="shared" si="2"/>
        <v/>
      </c>
      <c r="O28" t="str">
        <f t="shared" si="3"/>
        <v>Open State:(4,5)Final State:(1,6)</v>
      </c>
      <c r="P28" t="s">
        <v>43</v>
      </c>
      <c r="Q28" t="s">
        <v>2</v>
      </c>
      <c r="R28" t="s">
        <v>24</v>
      </c>
      <c r="S28" t="str">
        <f>IF(IFERROR(VLOOKUP(O28,lk_expect,1,0),"X")="X","X","")</f>
        <v/>
      </c>
      <c r="T28" t="s">
        <v>44</v>
      </c>
    </row>
    <row r="29" spans="1:20" x14ac:dyDescent="0.15">
      <c r="A29" t="str">
        <f t="shared" si="0"/>
        <v>Open State:(5,5)Final State:(1,6)</v>
      </c>
      <c r="B29" t="s">
        <v>45</v>
      </c>
      <c r="C29" t="s">
        <v>2</v>
      </c>
      <c r="D29" t="s">
        <v>18</v>
      </c>
      <c r="E29" t="str">
        <f>IF(IFERROR(VLOOKUP(A29,lk_result,1,0),"X")="X","X","")</f>
        <v/>
      </c>
      <c r="G29" t="str">
        <f t="shared" si="1"/>
        <v>Open State:(6,5)Final State:(1,6)</v>
      </c>
      <c r="H29" t="s">
        <v>46</v>
      </c>
      <c r="I29" t="s">
        <v>2</v>
      </c>
      <c r="J29" t="s">
        <v>6</v>
      </c>
      <c r="K29" t="str">
        <f>IF(IFERROR(VLOOKUP(G29,lk_expect,1,0),"X")="X","X","")</f>
        <v/>
      </c>
      <c r="L29" t="str">
        <f>INDEX(lk_expactAll,MATCH(G29,lk_expect,0),4)</f>
        <v>Steps: 6</v>
      </c>
      <c r="M29" t="str">
        <f t="shared" si="2"/>
        <v/>
      </c>
      <c r="O29" t="str">
        <f t="shared" si="3"/>
        <v>Open State:(5,5)Final State:(1,6)</v>
      </c>
      <c r="P29" t="s">
        <v>45</v>
      </c>
      <c r="Q29" t="s">
        <v>2</v>
      </c>
      <c r="R29" t="s">
        <v>18</v>
      </c>
      <c r="S29" t="str">
        <f>IF(IFERROR(VLOOKUP(O29,lk_expect,1,0),"X")="X","X","")</f>
        <v/>
      </c>
      <c r="T29" t="s">
        <v>38</v>
      </c>
    </row>
    <row r="30" spans="1:20" x14ac:dyDescent="0.15">
      <c r="A30" t="str">
        <f t="shared" si="0"/>
        <v>Open State:(6,5)Final State:(1,6)</v>
      </c>
      <c r="B30" t="s">
        <v>46</v>
      </c>
      <c r="C30" t="s">
        <v>2</v>
      </c>
      <c r="D30" t="s">
        <v>6</v>
      </c>
      <c r="E30" t="str">
        <f>IF(IFERROR(VLOOKUP(A30,lk_result,1,0),"X")="X","X","")</f>
        <v/>
      </c>
      <c r="G30" t="str">
        <f t="shared" si="1"/>
        <v>Open State:(2,6)Final State:(1,6)</v>
      </c>
      <c r="H30" t="s">
        <v>47</v>
      </c>
      <c r="I30" t="s">
        <v>2</v>
      </c>
      <c r="J30" t="s">
        <v>15</v>
      </c>
      <c r="K30" t="str">
        <f>IF(IFERROR(VLOOKUP(G30,lk_expect,1,0),"X")="X","X","")</f>
        <v/>
      </c>
      <c r="L30" t="str">
        <f>INDEX(lk_expactAll,MATCH(G30,lk_expect,0),4)</f>
        <v>Steps: 1</v>
      </c>
      <c r="M30" t="str">
        <f t="shared" si="2"/>
        <v/>
      </c>
      <c r="O30" t="str">
        <f t="shared" si="3"/>
        <v>Open State:(6,5)Final State:(1,6)</v>
      </c>
      <c r="P30" t="s">
        <v>46</v>
      </c>
      <c r="Q30" t="s">
        <v>2</v>
      </c>
      <c r="R30" t="s">
        <v>6</v>
      </c>
      <c r="S30" t="str">
        <f>IF(IFERROR(VLOOKUP(O30,lk_expect,1,0),"X")="X","X","")</f>
        <v/>
      </c>
      <c r="T30" t="s">
        <v>28</v>
      </c>
    </row>
    <row r="31" spans="1:20" x14ac:dyDescent="0.15">
      <c r="A31" t="str">
        <f t="shared" si="0"/>
        <v>Open State:(2,6)Final State:(1,6)</v>
      </c>
      <c r="B31" t="s">
        <v>47</v>
      </c>
      <c r="C31" t="s">
        <v>2</v>
      </c>
      <c r="D31" t="s">
        <v>15</v>
      </c>
      <c r="E31" t="str">
        <f>IF(IFERROR(VLOOKUP(A31,lk_result,1,0),"X")="X","X","")</f>
        <v/>
      </c>
      <c r="G31" t="str">
        <f t="shared" si="1"/>
        <v>Open State:(3,6)Final State:(1,6)</v>
      </c>
      <c r="H31" t="s">
        <v>48</v>
      </c>
      <c r="I31" t="s">
        <v>2</v>
      </c>
      <c r="J31" t="s">
        <v>12</v>
      </c>
      <c r="K31" t="str">
        <f>IF(IFERROR(VLOOKUP(G31,lk_expect,1,0),"X")="X","X","")</f>
        <v/>
      </c>
      <c r="L31" t="str">
        <f>INDEX(lk_expactAll,MATCH(G31,lk_expect,0),4)</f>
        <v>Steps: 2</v>
      </c>
      <c r="M31" t="str">
        <f t="shared" si="2"/>
        <v/>
      </c>
      <c r="O31" t="str">
        <f t="shared" si="3"/>
        <v>Open State:(2,6)Final State:(1,6)</v>
      </c>
      <c r="P31" t="s">
        <v>47</v>
      </c>
      <c r="Q31" t="s">
        <v>2</v>
      </c>
      <c r="R31" t="s">
        <v>15</v>
      </c>
      <c r="S31" t="str">
        <f>IF(IFERROR(VLOOKUP(O31,lk_expect,1,0),"X")="X","X","")</f>
        <v/>
      </c>
      <c r="T31" t="s">
        <v>16</v>
      </c>
    </row>
    <row r="32" spans="1:20" x14ac:dyDescent="0.15">
      <c r="A32" t="str">
        <f t="shared" si="0"/>
        <v>Open State:(3,6)Final State:(1,6)</v>
      </c>
      <c r="B32" t="s">
        <v>48</v>
      </c>
      <c r="C32" t="s">
        <v>2</v>
      </c>
      <c r="D32" t="s">
        <v>12</v>
      </c>
      <c r="E32" t="str">
        <f>IF(IFERROR(VLOOKUP(A32,lk_result,1,0),"X")="X","X","")</f>
        <v/>
      </c>
      <c r="G32" t="str">
        <f t="shared" si="1"/>
        <v>Open State:(4,6)Final State:(1,6)</v>
      </c>
      <c r="H32" t="s">
        <v>49</v>
      </c>
      <c r="I32" t="s">
        <v>2</v>
      </c>
      <c r="J32" t="s">
        <v>30</v>
      </c>
      <c r="K32" t="str">
        <f>IF(IFERROR(VLOOKUP(G32,lk_expect,1,0),"X")="X","X","")</f>
        <v/>
      </c>
      <c r="L32" t="str">
        <f>INDEX(lk_expactAll,MATCH(G32,lk_expect,0),4)</f>
        <v>Steps: 3</v>
      </c>
      <c r="M32" t="str">
        <f t="shared" si="2"/>
        <v/>
      </c>
      <c r="O32" t="str">
        <f t="shared" si="3"/>
        <v>Open State:(3,6)Final State:(1,6)</v>
      </c>
      <c r="P32" t="s">
        <v>48</v>
      </c>
      <c r="Q32" t="s">
        <v>2</v>
      </c>
      <c r="R32" t="s">
        <v>12</v>
      </c>
      <c r="S32" t="str">
        <f>IF(IFERROR(VLOOKUP(O32,lk_expect,1,0),"X")="X","X","")</f>
        <v/>
      </c>
      <c r="T32" t="s">
        <v>42</v>
      </c>
    </row>
    <row r="33" spans="1:20" x14ac:dyDescent="0.15">
      <c r="A33" t="str">
        <f t="shared" si="0"/>
        <v>Open State:(4,6)Final State:(1,6)</v>
      </c>
      <c r="B33" t="s">
        <v>49</v>
      </c>
      <c r="C33" t="s">
        <v>2</v>
      </c>
      <c r="D33" t="s">
        <v>30</v>
      </c>
      <c r="E33" t="str">
        <f>IF(IFERROR(VLOOKUP(A33,lk_result,1,0),"X")="X","X","")</f>
        <v/>
      </c>
      <c r="G33" t="str">
        <f t="shared" si="1"/>
        <v>Open State:(6,6)Final State:(1,6)</v>
      </c>
      <c r="H33" t="s">
        <v>50</v>
      </c>
      <c r="I33" t="s">
        <v>2</v>
      </c>
      <c r="J33" t="s">
        <v>3</v>
      </c>
      <c r="K33" t="str">
        <f>IF(IFERROR(VLOOKUP(G33,lk_expect,1,0),"X")="X","X","")</f>
        <v/>
      </c>
      <c r="L33" t="str">
        <f>INDEX(lk_expactAll,MATCH(G33,lk_expect,0),4)</f>
        <v>Steps: 7</v>
      </c>
      <c r="M33" t="str">
        <f t="shared" si="2"/>
        <v/>
      </c>
      <c r="O33" t="str">
        <f t="shared" si="3"/>
        <v>Open State:(4,6)Final State:(1,6)</v>
      </c>
      <c r="P33" t="s">
        <v>49</v>
      </c>
      <c r="Q33" t="s">
        <v>2</v>
      </c>
      <c r="R33" t="s">
        <v>30</v>
      </c>
      <c r="S33" t="str">
        <f>IF(IFERROR(VLOOKUP(O33,lk_expect,1,0),"X")="X","X","")</f>
        <v/>
      </c>
      <c r="T33" t="s">
        <v>35</v>
      </c>
    </row>
    <row r="34" spans="1:20" x14ac:dyDescent="0.15">
      <c r="A34" t="str">
        <f t="shared" si="0"/>
        <v>Open State:(6,6)Final State:(1,6)</v>
      </c>
      <c r="B34" t="s">
        <v>50</v>
      </c>
      <c r="C34" t="s">
        <v>2</v>
      </c>
      <c r="D34" t="s">
        <v>3</v>
      </c>
      <c r="E34" t="str">
        <f>IF(IFERROR(VLOOKUP(A34,lk_result,1,0),"X")="X","X","")</f>
        <v/>
      </c>
      <c r="G34" t="str">
        <f t="shared" si="1"/>
        <v/>
      </c>
      <c r="K34" t="str">
        <f>IF(IFERROR(VLOOKUP(G34,lk_expect,1,0),"X")="X","X","")</f>
        <v>X</v>
      </c>
      <c r="L34" t="e">
        <f>INDEX(lk_expactAll,MATCH(G34,lk_expect,0),4)</f>
        <v>#N/A</v>
      </c>
      <c r="M34" t="e">
        <f t="shared" ref="M34" si="4">IF(J34&lt;&gt;L34,"X","")</f>
        <v>#N/A</v>
      </c>
      <c r="O34" t="str">
        <f t="shared" si="3"/>
        <v>Open State:(6,6)Final State:(1,6)</v>
      </c>
      <c r="P34" t="s">
        <v>50</v>
      </c>
      <c r="Q34" t="s">
        <v>2</v>
      </c>
      <c r="R34" t="s">
        <v>3</v>
      </c>
      <c r="S34" t="str">
        <f>IF(IFERROR(VLOOKUP(O34,lk_expect,1,0),"X")="X","X","")</f>
        <v/>
      </c>
      <c r="T34" t="s">
        <v>32</v>
      </c>
    </row>
    <row r="194" spans="8:10" x14ac:dyDescent="0.15">
      <c r="H194" t="s">
        <v>1</v>
      </c>
      <c r="I194" t="s">
        <v>2</v>
      </c>
      <c r="J194" t="s">
        <v>3</v>
      </c>
    </row>
    <row r="195" spans="8:10" x14ac:dyDescent="0.15">
      <c r="H195" t="s">
        <v>5</v>
      </c>
      <c r="I195" t="s">
        <v>2</v>
      </c>
      <c r="J195" t="s">
        <v>6</v>
      </c>
    </row>
    <row r="196" spans="8:10" x14ac:dyDescent="0.15">
      <c r="H196" t="s">
        <v>8</v>
      </c>
      <c r="I196" t="s">
        <v>9</v>
      </c>
      <c r="J196" t="s">
        <v>10</v>
      </c>
    </row>
    <row r="197" spans="8:10" x14ac:dyDescent="0.15">
      <c r="H197" t="s">
        <v>8</v>
      </c>
      <c r="I197" t="s">
        <v>11</v>
      </c>
      <c r="J197" t="s">
        <v>12</v>
      </c>
    </row>
    <row r="198" spans="8:10" x14ac:dyDescent="0.15">
      <c r="H198" t="s">
        <v>14</v>
      </c>
      <c r="I198" t="s">
        <v>11</v>
      </c>
      <c r="J198" t="s">
        <v>15</v>
      </c>
    </row>
    <row r="199" spans="8:10" x14ac:dyDescent="0.15">
      <c r="H199" t="s">
        <v>14</v>
      </c>
      <c r="I199" t="s">
        <v>9</v>
      </c>
      <c r="J199" t="s">
        <v>10</v>
      </c>
    </row>
    <row r="200" spans="8:10" x14ac:dyDescent="0.15">
      <c r="H200" t="s">
        <v>17</v>
      </c>
      <c r="I200" t="s">
        <v>2</v>
      </c>
      <c r="J200" t="s">
        <v>18</v>
      </c>
    </row>
    <row r="201" spans="8:10" x14ac:dyDescent="0.15">
      <c r="H201" t="s">
        <v>20</v>
      </c>
      <c r="I201" t="s">
        <v>2</v>
      </c>
      <c r="J201" t="s">
        <v>6</v>
      </c>
    </row>
    <row r="202" spans="8:10" x14ac:dyDescent="0.15">
      <c r="H202" t="s">
        <v>21</v>
      </c>
      <c r="I202" t="s">
        <v>9</v>
      </c>
      <c r="J202" t="s">
        <v>10</v>
      </c>
    </row>
    <row r="203" spans="8:10" x14ac:dyDescent="0.15">
      <c r="H203" t="s">
        <v>21</v>
      </c>
      <c r="I203" t="s">
        <v>11</v>
      </c>
      <c r="J203" t="s">
        <v>12</v>
      </c>
    </row>
    <row r="204" spans="8:10" x14ac:dyDescent="0.15">
      <c r="H204" t="s">
        <v>22</v>
      </c>
      <c r="I204" t="s">
        <v>11</v>
      </c>
      <c r="J204" t="s">
        <v>15</v>
      </c>
    </row>
    <row r="205" spans="8:10" x14ac:dyDescent="0.15">
      <c r="H205" t="s">
        <v>22</v>
      </c>
      <c r="I205" t="s">
        <v>9</v>
      </c>
      <c r="J205" t="s">
        <v>10</v>
      </c>
    </row>
    <row r="206" spans="8:10" x14ac:dyDescent="0.15">
      <c r="H206" t="s">
        <v>23</v>
      </c>
      <c r="I206" t="s">
        <v>2</v>
      </c>
      <c r="J206" t="s">
        <v>24</v>
      </c>
    </row>
    <row r="207" spans="8:10" x14ac:dyDescent="0.15">
      <c r="H207" t="s">
        <v>26</v>
      </c>
      <c r="I207" t="s">
        <v>11</v>
      </c>
      <c r="J207" t="s">
        <v>24</v>
      </c>
    </row>
    <row r="208" spans="8:10" x14ac:dyDescent="0.15">
      <c r="H208" t="s">
        <v>26</v>
      </c>
      <c r="I208" t="s">
        <v>2</v>
      </c>
      <c r="J208" t="s">
        <v>6</v>
      </c>
    </row>
    <row r="209" spans="8:10" x14ac:dyDescent="0.15">
      <c r="H209" t="s">
        <v>29</v>
      </c>
      <c r="I209" t="s">
        <v>11</v>
      </c>
      <c r="J209" t="s">
        <v>30</v>
      </c>
    </row>
    <row r="210" spans="8:10" x14ac:dyDescent="0.15">
      <c r="H210" t="s">
        <v>29</v>
      </c>
      <c r="I210" t="s">
        <v>2</v>
      </c>
      <c r="J210" t="s">
        <v>3</v>
      </c>
    </row>
    <row r="211" spans="8:10" x14ac:dyDescent="0.15">
      <c r="H211" t="s">
        <v>33</v>
      </c>
      <c r="I211" t="s">
        <v>2</v>
      </c>
      <c r="J211" t="s">
        <v>24</v>
      </c>
    </row>
    <row r="212" spans="8:10" x14ac:dyDescent="0.15">
      <c r="H212" t="s">
        <v>34</v>
      </c>
      <c r="I212" t="s">
        <v>2</v>
      </c>
      <c r="J212" t="s">
        <v>30</v>
      </c>
    </row>
    <row r="213" spans="8:10" x14ac:dyDescent="0.15">
      <c r="H213" t="s">
        <v>36</v>
      </c>
      <c r="I213" t="s">
        <v>2</v>
      </c>
      <c r="J213" t="s">
        <v>24</v>
      </c>
    </row>
    <row r="214" spans="8:10" x14ac:dyDescent="0.15">
      <c r="H214" t="s">
        <v>37</v>
      </c>
      <c r="I214" t="s">
        <v>2</v>
      </c>
      <c r="J214" t="s">
        <v>18</v>
      </c>
    </row>
    <row r="215" spans="8:10" x14ac:dyDescent="0.15">
      <c r="H215" t="s">
        <v>39</v>
      </c>
      <c r="I215" t="s">
        <v>2</v>
      </c>
      <c r="J215" t="s">
        <v>6</v>
      </c>
    </row>
    <row r="216" spans="8:10" x14ac:dyDescent="0.15">
      <c r="H216" t="s">
        <v>40</v>
      </c>
      <c r="I216" t="s">
        <v>2</v>
      </c>
      <c r="J216" t="s">
        <v>3</v>
      </c>
    </row>
    <row r="217" spans="8:10" x14ac:dyDescent="0.15">
      <c r="H217" t="s">
        <v>40</v>
      </c>
      <c r="I217" t="s">
        <v>2</v>
      </c>
      <c r="J217" t="s">
        <v>3</v>
      </c>
    </row>
    <row r="218" spans="8:10" x14ac:dyDescent="0.15">
      <c r="H218" t="s">
        <v>41</v>
      </c>
      <c r="I218" t="s">
        <v>2</v>
      </c>
      <c r="J218" t="s">
        <v>12</v>
      </c>
    </row>
    <row r="219" spans="8:10" x14ac:dyDescent="0.15">
      <c r="H219" t="s">
        <v>43</v>
      </c>
      <c r="I219" t="s">
        <v>2</v>
      </c>
      <c r="J219" t="s">
        <v>24</v>
      </c>
    </row>
    <row r="220" spans="8:10" x14ac:dyDescent="0.15">
      <c r="H220" t="s">
        <v>45</v>
      </c>
      <c r="I220" t="s">
        <v>2</v>
      </c>
      <c r="J220" t="s">
        <v>18</v>
      </c>
    </row>
    <row r="221" spans="8:10" x14ac:dyDescent="0.15">
      <c r="H221" t="s">
        <v>46</v>
      </c>
      <c r="I221" t="s">
        <v>2</v>
      </c>
      <c r="J221" t="s">
        <v>6</v>
      </c>
    </row>
    <row r="222" spans="8:10" x14ac:dyDescent="0.15">
      <c r="H222" t="s">
        <v>47</v>
      </c>
      <c r="I222" t="s">
        <v>2</v>
      </c>
      <c r="J222" t="s">
        <v>15</v>
      </c>
    </row>
    <row r="223" spans="8:10" x14ac:dyDescent="0.15">
      <c r="H223" t="s">
        <v>48</v>
      </c>
      <c r="I223" t="s">
        <v>2</v>
      </c>
      <c r="J223" t="s">
        <v>12</v>
      </c>
    </row>
    <row r="224" spans="8:10" x14ac:dyDescent="0.15">
      <c r="H224" t="s">
        <v>49</v>
      </c>
      <c r="I224" t="s">
        <v>2</v>
      </c>
      <c r="J224" t="s">
        <v>30</v>
      </c>
    </row>
    <row r="225" spans="8:10" x14ac:dyDescent="0.15">
      <c r="H225" t="s">
        <v>50</v>
      </c>
      <c r="I225" t="s">
        <v>2</v>
      </c>
      <c r="J225" t="s">
        <v>3</v>
      </c>
    </row>
    <row r="226" spans="8:10" x14ac:dyDescent="0.15">
      <c r="H226" t="s">
        <v>1</v>
      </c>
      <c r="I226" t="s">
        <v>2</v>
      </c>
      <c r="J226" t="s">
        <v>3</v>
      </c>
    </row>
    <row r="227" spans="8:10" x14ac:dyDescent="0.15">
      <c r="H227" t="s">
        <v>5</v>
      </c>
      <c r="I227" t="s">
        <v>2</v>
      </c>
      <c r="J227" t="s">
        <v>6</v>
      </c>
    </row>
    <row r="228" spans="8:10" x14ac:dyDescent="0.15">
      <c r="H228" t="s">
        <v>8</v>
      </c>
      <c r="I228" t="s">
        <v>9</v>
      </c>
      <c r="J228" t="s">
        <v>10</v>
      </c>
    </row>
    <row r="229" spans="8:10" x14ac:dyDescent="0.15">
      <c r="H229" t="s">
        <v>8</v>
      </c>
      <c r="I229" t="s">
        <v>11</v>
      </c>
      <c r="J229" t="s">
        <v>12</v>
      </c>
    </row>
    <row r="230" spans="8:10" x14ac:dyDescent="0.15">
      <c r="H230" t="s">
        <v>14</v>
      </c>
      <c r="I230" t="s">
        <v>11</v>
      </c>
      <c r="J230" t="s">
        <v>15</v>
      </c>
    </row>
    <row r="231" spans="8:10" x14ac:dyDescent="0.15">
      <c r="H231" t="s">
        <v>14</v>
      </c>
      <c r="I231" t="s">
        <v>9</v>
      </c>
      <c r="J231" t="s">
        <v>10</v>
      </c>
    </row>
    <row r="232" spans="8:10" x14ac:dyDescent="0.15">
      <c r="H232" t="s">
        <v>17</v>
      </c>
      <c r="I232" t="s">
        <v>2</v>
      </c>
      <c r="J232" t="s">
        <v>18</v>
      </c>
    </row>
    <row r="233" spans="8:10" x14ac:dyDescent="0.15">
      <c r="H233" t="s">
        <v>20</v>
      </c>
      <c r="I233" t="s">
        <v>2</v>
      </c>
      <c r="J233" t="s">
        <v>6</v>
      </c>
    </row>
    <row r="234" spans="8:10" x14ac:dyDescent="0.15">
      <c r="H234" t="s">
        <v>21</v>
      </c>
      <c r="I234" t="s">
        <v>9</v>
      </c>
      <c r="J234" t="s">
        <v>10</v>
      </c>
    </row>
    <row r="235" spans="8:10" x14ac:dyDescent="0.15">
      <c r="H235" t="s">
        <v>21</v>
      </c>
      <c r="I235" t="s">
        <v>11</v>
      </c>
      <c r="J235" t="s">
        <v>12</v>
      </c>
    </row>
    <row r="236" spans="8:10" x14ac:dyDescent="0.15">
      <c r="H236" t="s">
        <v>22</v>
      </c>
      <c r="I236" t="s">
        <v>11</v>
      </c>
      <c r="J236" t="s">
        <v>15</v>
      </c>
    </row>
    <row r="237" spans="8:10" x14ac:dyDescent="0.15">
      <c r="H237" t="s">
        <v>22</v>
      </c>
      <c r="I237" t="s">
        <v>9</v>
      </c>
      <c r="J237" t="s">
        <v>10</v>
      </c>
    </row>
    <row r="238" spans="8:10" x14ac:dyDescent="0.15">
      <c r="H238" t="s">
        <v>23</v>
      </c>
      <c r="I238" t="s">
        <v>2</v>
      </c>
      <c r="J238" t="s">
        <v>24</v>
      </c>
    </row>
    <row r="239" spans="8:10" x14ac:dyDescent="0.15">
      <c r="H239" t="s">
        <v>26</v>
      </c>
      <c r="I239" t="s">
        <v>11</v>
      </c>
      <c r="J239" t="s">
        <v>24</v>
      </c>
    </row>
    <row r="240" spans="8:10" x14ac:dyDescent="0.15">
      <c r="H240" t="s">
        <v>26</v>
      </c>
      <c r="I240" t="s">
        <v>2</v>
      </c>
      <c r="J240" t="s">
        <v>6</v>
      </c>
    </row>
    <row r="241" spans="8:10" x14ac:dyDescent="0.15">
      <c r="H241" t="s">
        <v>29</v>
      </c>
      <c r="I241" t="s">
        <v>11</v>
      </c>
      <c r="J241" t="s">
        <v>30</v>
      </c>
    </row>
    <row r="242" spans="8:10" x14ac:dyDescent="0.15">
      <c r="H242" t="s">
        <v>29</v>
      </c>
      <c r="I242" t="s">
        <v>2</v>
      </c>
      <c r="J242" t="s">
        <v>3</v>
      </c>
    </row>
    <row r="243" spans="8:10" x14ac:dyDescent="0.15">
      <c r="H243" t="s">
        <v>33</v>
      </c>
      <c r="I243" t="s">
        <v>2</v>
      </c>
      <c r="J243" t="s">
        <v>24</v>
      </c>
    </row>
    <row r="244" spans="8:10" x14ac:dyDescent="0.15">
      <c r="H244" t="s">
        <v>34</v>
      </c>
      <c r="I244" t="s">
        <v>2</v>
      </c>
      <c r="J244" t="s">
        <v>30</v>
      </c>
    </row>
    <row r="245" spans="8:10" x14ac:dyDescent="0.15">
      <c r="H245" t="s">
        <v>36</v>
      </c>
      <c r="I245" t="s">
        <v>2</v>
      </c>
      <c r="J245" t="s">
        <v>24</v>
      </c>
    </row>
    <row r="246" spans="8:10" x14ac:dyDescent="0.15">
      <c r="H246" t="s">
        <v>37</v>
      </c>
      <c r="I246" t="s">
        <v>2</v>
      </c>
      <c r="J246" t="s">
        <v>18</v>
      </c>
    </row>
    <row r="247" spans="8:10" x14ac:dyDescent="0.15">
      <c r="H247" t="s">
        <v>39</v>
      </c>
      <c r="I247" t="s">
        <v>2</v>
      </c>
      <c r="J247" t="s">
        <v>6</v>
      </c>
    </row>
    <row r="248" spans="8:10" x14ac:dyDescent="0.15">
      <c r="H248" t="s">
        <v>40</v>
      </c>
      <c r="I248" t="s">
        <v>2</v>
      </c>
      <c r="J248" t="s">
        <v>3</v>
      </c>
    </row>
    <row r="249" spans="8:10" x14ac:dyDescent="0.15">
      <c r="H249" t="s">
        <v>40</v>
      </c>
      <c r="I249" t="s">
        <v>2</v>
      </c>
      <c r="J249" t="s">
        <v>3</v>
      </c>
    </row>
    <row r="250" spans="8:10" x14ac:dyDescent="0.15">
      <c r="H250" t="s">
        <v>41</v>
      </c>
      <c r="I250" t="s">
        <v>2</v>
      </c>
      <c r="J250" t="s">
        <v>12</v>
      </c>
    </row>
    <row r="251" spans="8:10" x14ac:dyDescent="0.15">
      <c r="H251" t="s">
        <v>43</v>
      </c>
      <c r="I251" t="s">
        <v>2</v>
      </c>
      <c r="J251" t="s">
        <v>24</v>
      </c>
    </row>
    <row r="252" spans="8:10" x14ac:dyDescent="0.15">
      <c r="H252" t="s">
        <v>45</v>
      </c>
      <c r="I252" t="s">
        <v>2</v>
      </c>
      <c r="J252" t="s">
        <v>18</v>
      </c>
    </row>
    <row r="253" spans="8:10" x14ac:dyDescent="0.15">
      <c r="H253" t="s">
        <v>46</v>
      </c>
      <c r="I253" t="s">
        <v>2</v>
      </c>
      <c r="J253" t="s">
        <v>6</v>
      </c>
    </row>
    <row r="254" spans="8:10" x14ac:dyDescent="0.15">
      <c r="H254" t="s">
        <v>47</v>
      </c>
      <c r="I254" t="s">
        <v>2</v>
      </c>
      <c r="J254" t="s">
        <v>15</v>
      </c>
    </row>
    <row r="255" spans="8:10" x14ac:dyDescent="0.15">
      <c r="H255" t="s">
        <v>48</v>
      </c>
      <c r="I255" t="s">
        <v>2</v>
      </c>
      <c r="J255" t="s">
        <v>12</v>
      </c>
    </row>
    <row r="256" spans="8:10" x14ac:dyDescent="0.15">
      <c r="H256" t="s">
        <v>49</v>
      </c>
      <c r="I256" t="s">
        <v>2</v>
      </c>
      <c r="J256" t="s">
        <v>30</v>
      </c>
    </row>
    <row r="257" spans="8:10" x14ac:dyDescent="0.15">
      <c r="H257" t="s">
        <v>50</v>
      </c>
      <c r="I257" t="s">
        <v>2</v>
      </c>
      <c r="J257" t="s">
        <v>3</v>
      </c>
    </row>
    <row r="258" spans="8:10" x14ac:dyDescent="0.15">
      <c r="H258" t="s">
        <v>1</v>
      </c>
      <c r="I258" t="s">
        <v>2</v>
      </c>
      <c r="J258" t="s">
        <v>3</v>
      </c>
    </row>
    <row r="259" spans="8:10" x14ac:dyDescent="0.15">
      <c r="H259" t="s">
        <v>5</v>
      </c>
      <c r="I259" t="s">
        <v>2</v>
      </c>
      <c r="J259" t="s">
        <v>6</v>
      </c>
    </row>
    <row r="260" spans="8:10" x14ac:dyDescent="0.15">
      <c r="H260" t="s">
        <v>8</v>
      </c>
      <c r="I260" t="s">
        <v>9</v>
      </c>
      <c r="J260" t="s">
        <v>10</v>
      </c>
    </row>
    <row r="261" spans="8:10" x14ac:dyDescent="0.15">
      <c r="H261" t="s">
        <v>8</v>
      </c>
      <c r="I261" t="s">
        <v>11</v>
      </c>
      <c r="J261" t="s">
        <v>12</v>
      </c>
    </row>
    <row r="262" spans="8:10" x14ac:dyDescent="0.15">
      <c r="H262" t="s">
        <v>14</v>
      </c>
      <c r="I262" t="s">
        <v>11</v>
      </c>
      <c r="J262" t="s">
        <v>15</v>
      </c>
    </row>
    <row r="263" spans="8:10" x14ac:dyDescent="0.15">
      <c r="H263" t="s">
        <v>14</v>
      </c>
      <c r="I263" t="s">
        <v>9</v>
      </c>
      <c r="J263" t="s">
        <v>10</v>
      </c>
    </row>
    <row r="264" spans="8:10" x14ac:dyDescent="0.15">
      <c r="H264" t="s">
        <v>17</v>
      </c>
      <c r="I264" t="s">
        <v>2</v>
      </c>
      <c r="J264" t="s">
        <v>18</v>
      </c>
    </row>
    <row r="265" spans="8:10" x14ac:dyDescent="0.15">
      <c r="H265" t="s">
        <v>20</v>
      </c>
      <c r="I265" t="s">
        <v>2</v>
      </c>
      <c r="J265" t="s">
        <v>6</v>
      </c>
    </row>
    <row r="266" spans="8:10" x14ac:dyDescent="0.15">
      <c r="H266" t="s">
        <v>21</v>
      </c>
      <c r="I266" t="s">
        <v>9</v>
      </c>
      <c r="J266" t="s">
        <v>10</v>
      </c>
    </row>
    <row r="267" spans="8:10" x14ac:dyDescent="0.15">
      <c r="H267" t="s">
        <v>21</v>
      </c>
      <c r="I267" t="s">
        <v>11</v>
      </c>
      <c r="J267" t="s">
        <v>12</v>
      </c>
    </row>
    <row r="268" spans="8:10" x14ac:dyDescent="0.15">
      <c r="H268" t="s">
        <v>22</v>
      </c>
      <c r="I268" t="s">
        <v>11</v>
      </c>
      <c r="J268" t="s">
        <v>15</v>
      </c>
    </row>
    <row r="269" spans="8:10" x14ac:dyDescent="0.15">
      <c r="H269" t="s">
        <v>22</v>
      </c>
      <c r="I269" t="s">
        <v>9</v>
      </c>
      <c r="J269" t="s">
        <v>10</v>
      </c>
    </row>
    <row r="270" spans="8:10" x14ac:dyDescent="0.15">
      <c r="H270" t="s">
        <v>23</v>
      </c>
      <c r="I270" t="s">
        <v>2</v>
      </c>
      <c r="J270" t="s">
        <v>24</v>
      </c>
    </row>
    <row r="271" spans="8:10" x14ac:dyDescent="0.15">
      <c r="H271" t="s">
        <v>26</v>
      </c>
      <c r="I271" t="s">
        <v>11</v>
      </c>
      <c r="J271" t="s">
        <v>24</v>
      </c>
    </row>
    <row r="272" spans="8:10" x14ac:dyDescent="0.15">
      <c r="H272" t="s">
        <v>26</v>
      </c>
      <c r="I272" t="s">
        <v>2</v>
      </c>
      <c r="J272" t="s">
        <v>6</v>
      </c>
    </row>
    <row r="273" spans="8:10" x14ac:dyDescent="0.15">
      <c r="H273" t="s">
        <v>29</v>
      </c>
      <c r="I273" t="s">
        <v>11</v>
      </c>
      <c r="J273" t="s">
        <v>30</v>
      </c>
    </row>
    <row r="274" spans="8:10" x14ac:dyDescent="0.15">
      <c r="H274" t="s">
        <v>29</v>
      </c>
      <c r="I274" t="s">
        <v>2</v>
      </c>
      <c r="J274" t="s">
        <v>3</v>
      </c>
    </row>
    <row r="275" spans="8:10" x14ac:dyDescent="0.15">
      <c r="H275" t="s">
        <v>33</v>
      </c>
      <c r="I275" t="s">
        <v>2</v>
      </c>
      <c r="J275" t="s">
        <v>24</v>
      </c>
    </row>
    <row r="276" spans="8:10" x14ac:dyDescent="0.15">
      <c r="H276" t="s">
        <v>34</v>
      </c>
      <c r="I276" t="s">
        <v>2</v>
      </c>
      <c r="J276" t="s">
        <v>30</v>
      </c>
    </row>
    <row r="277" spans="8:10" x14ac:dyDescent="0.15">
      <c r="H277" t="s">
        <v>36</v>
      </c>
      <c r="I277" t="s">
        <v>2</v>
      </c>
      <c r="J277" t="s">
        <v>24</v>
      </c>
    </row>
    <row r="278" spans="8:10" x14ac:dyDescent="0.15">
      <c r="H278" t="s">
        <v>37</v>
      </c>
      <c r="I278" t="s">
        <v>2</v>
      </c>
      <c r="J278" t="s">
        <v>18</v>
      </c>
    </row>
    <row r="279" spans="8:10" x14ac:dyDescent="0.15">
      <c r="H279" t="s">
        <v>39</v>
      </c>
      <c r="I279" t="s">
        <v>2</v>
      </c>
      <c r="J279" t="s">
        <v>6</v>
      </c>
    </row>
    <row r="280" spans="8:10" x14ac:dyDescent="0.15">
      <c r="H280" t="s">
        <v>40</v>
      </c>
      <c r="I280" t="s">
        <v>2</v>
      </c>
      <c r="J280" t="s">
        <v>3</v>
      </c>
    </row>
    <row r="281" spans="8:10" x14ac:dyDescent="0.15">
      <c r="H281" t="s">
        <v>40</v>
      </c>
      <c r="I281" t="s">
        <v>2</v>
      </c>
      <c r="J281" t="s">
        <v>3</v>
      </c>
    </row>
    <row r="282" spans="8:10" x14ac:dyDescent="0.15">
      <c r="H282" t="s">
        <v>41</v>
      </c>
      <c r="I282" t="s">
        <v>2</v>
      </c>
      <c r="J282" t="s">
        <v>12</v>
      </c>
    </row>
    <row r="283" spans="8:10" x14ac:dyDescent="0.15">
      <c r="H283" t="s">
        <v>43</v>
      </c>
      <c r="I283" t="s">
        <v>2</v>
      </c>
      <c r="J283" t="s">
        <v>24</v>
      </c>
    </row>
    <row r="284" spans="8:10" x14ac:dyDescent="0.15">
      <c r="H284" t="s">
        <v>45</v>
      </c>
      <c r="I284" t="s">
        <v>2</v>
      </c>
      <c r="J284" t="s">
        <v>18</v>
      </c>
    </row>
    <row r="285" spans="8:10" x14ac:dyDescent="0.15">
      <c r="H285" t="s">
        <v>46</v>
      </c>
      <c r="I285" t="s">
        <v>2</v>
      </c>
      <c r="J285" t="s">
        <v>6</v>
      </c>
    </row>
    <row r="286" spans="8:10" x14ac:dyDescent="0.15">
      <c r="H286" t="s">
        <v>47</v>
      </c>
      <c r="I286" t="s">
        <v>2</v>
      </c>
      <c r="J286" t="s">
        <v>15</v>
      </c>
    </row>
    <row r="287" spans="8:10" x14ac:dyDescent="0.15">
      <c r="H287" t="s">
        <v>48</v>
      </c>
      <c r="I287" t="s">
        <v>2</v>
      </c>
      <c r="J287" t="s">
        <v>12</v>
      </c>
    </row>
    <row r="288" spans="8:10" x14ac:dyDescent="0.15">
      <c r="H288" t="s">
        <v>49</v>
      </c>
      <c r="I288" t="s">
        <v>2</v>
      </c>
      <c r="J288" t="s">
        <v>30</v>
      </c>
    </row>
    <row r="289" spans="8:10" x14ac:dyDescent="0.15">
      <c r="H289" t="s">
        <v>50</v>
      </c>
      <c r="I289" t="s">
        <v>2</v>
      </c>
      <c r="J289" t="s">
        <v>3</v>
      </c>
    </row>
    <row r="290" spans="8:10" x14ac:dyDescent="0.15">
      <c r="H290" t="s">
        <v>1</v>
      </c>
      <c r="I290" t="s">
        <v>2</v>
      </c>
      <c r="J290" t="s">
        <v>3</v>
      </c>
    </row>
    <row r="291" spans="8:10" x14ac:dyDescent="0.15">
      <c r="H291" t="s">
        <v>5</v>
      </c>
      <c r="I291" t="s">
        <v>2</v>
      </c>
      <c r="J291" t="s">
        <v>6</v>
      </c>
    </row>
    <row r="292" spans="8:10" x14ac:dyDescent="0.15">
      <c r="H292" t="s">
        <v>8</v>
      </c>
      <c r="I292" t="s">
        <v>9</v>
      </c>
      <c r="J292" t="s">
        <v>10</v>
      </c>
    </row>
    <row r="293" spans="8:10" x14ac:dyDescent="0.15">
      <c r="H293" t="s">
        <v>8</v>
      </c>
      <c r="I293" t="s">
        <v>11</v>
      </c>
      <c r="J293" t="s">
        <v>12</v>
      </c>
    </row>
    <row r="294" spans="8:10" x14ac:dyDescent="0.15">
      <c r="H294" t="s">
        <v>14</v>
      </c>
      <c r="I294" t="s">
        <v>11</v>
      </c>
      <c r="J294" t="s">
        <v>15</v>
      </c>
    </row>
    <row r="295" spans="8:10" x14ac:dyDescent="0.15">
      <c r="H295" t="s">
        <v>14</v>
      </c>
      <c r="I295" t="s">
        <v>9</v>
      </c>
      <c r="J295" t="s">
        <v>10</v>
      </c>
    </row>
    <row r="296" spans="8:10" x14ac:dyDescent="0.15">
      <c r="H296" t="s">
        <v>17</v>
      </c>
      <c r="I296" t="s">
        <v>2</v>
      </c>
      <c r="J296" t="s">
        <v>18</v>
      </c>
    </row>
    <row r="297" spans="8:10" x14ac:dyDescent="0.15">
      <c r="H297" t="s">
        <v>20</v>
      </c>
      <c r="I297" t="s">
        <v>2</v>
      </c>
      <c r="J297" t="s">
        <v>6</v>
      </c>
    </row>
    <row r="298" spans="8:10" x14ac:dyDescent="0.15">
      <c r="H298" t="s">
        <v>21</v>
      </c>
      <c r="I298" t="s">
        <v>9</v>
      </c>
      <c r="J298" t="s">
        <v>10</v>
      </c>
    </row>
    <row r="299" spans="8:10" x14ac:dyDescent="0.15">
      <c r="H299" t="s">
        <v>21</v>
      </c>
      <c r="I299" t="s">
        <v>11</v>
      </c>
      <c r="J299" t="s">
        <v>12</v>
      </c>
    </row>
    <row r="300" spans="8:10" x14ac:dyDescent="0.15">
      <c r="H300" t="s">
        <v>22</v>
      </c>
      <c r="I300" t="s">
        <v>11</v>
      </c>
      <c r="J300" t="s">
        <v>15</v>
      </c>
    </row>
    <row r="301" spans="8:10" x14ac:dyDescent="0.15">
      <c r="H301" t="s">
        <v>22</v>
      </c>
      <c r="I301" t="s">
        <v>9</v>
      </c>
      <c r="J301" t="s">
        <v>10</v>
      </c>
    </row>
    <row r="302" spans="8:10" x14ac:dyDescent="0.15">
      <c r="H302" t="s">
        <v>23</v>
      </c>
      <c r="I302" t="s">
        <v>2</v>
      </c>
      <c r="J302" t="s">
        <v>24</v>
      </c>
    </row>
    <row r="303" spans="8:10" x14ac:dyDescent="0.15">
      <c r="H303" t="s">
        <v>26</v>
      </c>
      <c r="I303" t="s">
        <v>11</v>
      </c>
      <c r="J303" t="s">
        <v>24</v>
      </c>
    </row>
    <row r="304" spans="8:10" x14ac:dyDescent="0.15">
      <c r="H304" t="s">
        <v>26</v>
      </c>
      <c r="I304" t="s">
        <v>2</v>
      </c>
      <c r="J304" t="s">
        <v>6</v>
      </c>
    </row>
    <row r="305" spans="8:10" x14ac:dyDescent="0.15">
      <c r="H305" t="s">
        <v>29</v>
      </c>
      <c r="I305" t="s">
        <v>11</v>
      </c>
      <c r="J305" t="s">
        <v>30</v>
      </c>
    </row>
    <row r="306" spans="8:10" x14ac:dyDescent="0.15">
      <c r="H306" t="s">
        <v>29</v>
      </c>
      <c r="I306" t="s">
        <v>2</v>
      </c>
      <c r="J306" t="s">
        <v>3</v>
      </c>
    </row>
    <row r="307" spans="8:10" x14ac:dyDescent="0.15">
      <c r="H307" t="s">
        <v>33</v>
      </c>
      <c r="I307" t="s">
        <v>2</v>
      </c>
      <c r="J307" t="s">
        <v>24</v>
      </c>
    </row>
    <row r="308" spans="8:10" x14ac:dyDescent="0.15">
      <c r="H308" t="s">
        <v>34</v>
      </c>
      <c r="I308" t="s">
        <v>2</v>
      </c>
      <c r="J308" t="s">
        <v>30</v>
      </c>
    </row>
    <row r="309" spans="8:10" x14ac:dyDescent="0.15">
      <c r="H309" t="s">
        <v>36</v>
      </c>
      <c r="I309" t="s">
        <v>2</v>
      </c>
      <c r="J309" t="s">
        <v>24</v>
      </c>
    </row>
    <row r="310" spans="8:10" x14ac:dyDescent="0.15">
      <c r="H310" t="s">
        <v>37</v>
      </c>
      <c r="I310" t="s">
        <v>2</v>
      </c>
      <c r="J310" t="s">
        <v>18</v>
      </c>
    </row>
    <row r="311" spans="8:10" x14ac:dyDescent="0.15">
      <c r="H311" t="s">
        <v>39</v>
      </c>
      <c r="I311" t="s">
        <v>2</v>
      </c>
      <c r="J311" t="s">
        <v>6</v>
      </c>
    </row>
    <row r="312" spans="8:10" x14ac:dyDescent="0.15">
      <c r="H312" t="s">
        <v>40</v>
      </c>
      <c r="I312" t="s">
        <v>2</v>
      </c>
      <c r="J312" t="s">
        <v>3</v>
      </c>
    </row>
    <row r="313" spans="8:10" x14ac:dyDescent="0.15">
      <c r="H313" t="s">
        <v>40</v>
      </c>
      <c r="I313" t="s">
        <v>2</v>
      </c>
      <c r="J313" t="s">
        <v>3</v>
      </c>
    </row>
    <row r="314" spans="8:10" x14ac:dyDescent="0.15">
      <c r="H314" t="s">
        <v>41</v>
      </c>
      <c r="I314" t="s">
        <v>2</v>
      </c>
      <c r="J314" t="s">
        <v>12</v>
      </c>
    </row>
    <row r="315" spans="8:10" x14ac:dyDescent="0.15">
      <c r="H315" t="s">
        <v>43</v>
      </c>
      <c r="I315" t="s">
        <v>2</v>
      </c>
      <c r="J315" t="s">
        <v>24</v>
      </c>
    </row>
    <row r="316" spans="8:10" x14ac:dyDescent="0.15">
      <c r="H316" t="s">
        <v>45</v>
      </c>
      <c r="I316" t="s">
        <v>2</v>
      </c>
      <c r="J316" t="s">
        <v>18</v>
      </c>
    </row>
    <row r="317" spans="8:10" x14ac:dyDescent="0.15">
      <c r="H317" t="s">
        <v>46</v>
      </c>
      <c r="I317" t="s">
        <v>2</v>
      </c>
      <c r="J317" t="s">
        <v>6</v>
      </c>
    </row>
    <row r="318" spans="8:10" x14ac:dyDescent="0.15">
      <c r="H318" t="s">
        <v>47</v>
      </c>
      <c r="I318" t="s">
        <v>2</v>
      </c>
      <c r="J318" t="s">
        <v>15</v>
      </c>
    </row>
    <row r="319" spans="8:10" x14ac:dyDescent="0.15">
      <c r="H319" t="s">
        <v>48</v>
      </c>
      <c r="I319" t="s">
        <v>2</v>
      </c>
      <c r="J319" t="s">
        <v>12</v>
      </c>
    </row>
    <row r="320" spans="8:10" x14ac:dyDescent="0.15">
      <c r="H320" t="s">
        <v>49</v>
      </c>
      <c r="I320" t="s">
        <v>2</v>
      </c>
      <c r="J320" t="s">
        <v>30</v>
      </c>
    </row>
    <row r="321" spans="8:10" x14ac:dyDescent="0.15">
      <c r="H321" t="s">
        <v>50</v>
      </c>
      <c r="I321" t="s">
        <v>2</v>
      </c>
      <c r="J321" t="s">
        <v>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D33" sqref="B1:D33"/>
    </sheetView>
  </sheetViews>
  <sheetFormatPr defaultRowHeight="13.5" x14ac:dyDescent="0.15"/>
  <cols>
    <col min="3" max="3" width="19.375" bestFit="1" customWidth="1"/>
    <col min="4" max="4" width="10.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0</v>
      </c>
      <c r="B2" t="s">
        <v>5</v>
      </c>
      <c r="C2" t="s">
        <v>2</v>
      </c>
      <c r="D2" t="s">
        <v>6</v>
      </c>
      <c r="E2" t="s">
        <v>7</v>
      </c>
    </row>
    <row r="3" spans="1:5" x14ac:dyDescent="0.15">
      <c r="A3" t="s">
        <v>0</v>
      </c>
      <c r="B3" t="s">
        <v>8</v>
      </c>
      <c r="C3" t="s">
        <v>2</v>
      </c>
      <c r="D3" t="s">
        <v>51</v>
      </c>
      <c r="E3" t="s">
        <v>56</v>
      </c>
    </row>
    <row r="4" spans="1:5" x14ac:dyDescent="0.15">
      <c r="A4" t="s">
        <v>0</v>
      </c>
      <c r="B4" t="s">
        <v>8</v>
      </c>
      <c r="C4" t="s">
        <v>11</v>
      </c>
      <c r="D4" t="s">
        <v>12</v>
      </c>
      <c r="E4" t="s">
        <v>13</v>
      </c>
    </row>
    <row r="5" spans="1:5" x14ac:dyDescent="0.15">
      <c r="A5" t="s">
        <v>0</v>
      </c>
      <c r="B5" t="s">
        <v>14</v>
      </c>
      <c r="C5" t="s">
        <v>11</v>
      </c>
      <c r="D5" t="s">
        <v>15</v>
      </c>
      <c r="E5" t="s">
        <v>16</v>
      </c>
    </row>
    <row r="6" spans="1:5" x14ac:dyDescent="0.15">
      <c r="A6" t="s">
        <v>0</v>
      </c>
      <c r="B6" t="s">
        <v>14</v>
      </c>
      <c r="C6" t="s">
        <v>2</v>
      </c>
      <c r="D6" t="s">
        <v>52</v>
      </c>
      <c r="E6" t="s">
        <v>57</v>
      </c>
    </row>
    <row r="7" spans="1:5" x14ac:dyDescent="0.15">
      <c r="A7" t="s">
        <v>0</v>
      </c>
      <c r="B7" t="s">
        <v>17</v>
      </c>
      <c r="C7" t="s">
        <v>2</v>
      </c>
      <c r="D7" t="s">
        <v>18</v>
      </c>
      <c r="E7" t="s">
        <v>19</v>
      </c>
    </row>
    <row r="8" spans="1:5" x14ac:dyDescent="0.15">
      <c r="A8" t="s">
        <v>0</v>
      </c>
      <c r="B8" t="s">
        <v>20</v>
      </c>
      <c r="C8" t="s">
        <v>2</v>
      </c>
      <c r="D8" t="s">
        <v>6</v>
      </c>
      <c r="E8" t="s">
        <v>7</v>
      </c>
    </row>
    <row r="9" spans="1:5" x14ac:dyDescent="0.15">
      <c r="A9" t="s">
        <v>0</v>
      </c>
      <c r="B9" t="s">
        <v>21</v>
      </c>
      <c r="C9" t="s">
        <v>11</v>
      </c>
      <c r="D9" t="s">
        <v>12</v>
      </c>
      <c r="E9" t="s">
        <v>13</v>
      </c>
    </row>
    <row r="10" spans="1:5" x14ac:dyDescent="0.15">
      <c r="A10" t="s">
        <v>0</v>
      </c>
      <c r="B10" t="s">
        <v>21</v>
      </c>
      <c r="C10" t="s">
        <v>2</v>
      </c>
      <c r="D10" t="s">
        <v>53</v>
      </c>
      <c r="E10" t="s">
        <v>58</v>
      </c>
    </row>
    <row r="11" spans="1:5" x14ac:dyDescent="0.15">
      <c r="A11" t="s">
        <v>0</v>
      </c>
      <c r="B11" t="s">
        <v>22</v>
      </c>
      <c r="C11" t="s">
        <v>11</v>
      </c>
      <c r="D11" t="s">
        <v>15</v>
      </c>
      <c r="E11" t="s">
        <v>16</v>
      </c>
    </row>
    <row r="12" spans="1:5" x14ac:dyDescent="0.15">
      <c r="A12" t="s">
        <v>0</v>
      </c>
      <c r="B12" t="s">
        <v>22</v>
      </c>
      <c r="C12" t="s">
        <v>2</v>
      </c>
      <c r="D12" t="s">
        <v>52</v>
      </c>
      <c r="E12" t="s">
        <v>57</v>
      </c>
    </row>
    <row r="13" spans="1:5" x14ac:dyDescent="0.15">
      <c r="A13" t="s">
        <v>0</v>
      </c>
      <c r="B13" t="s">
        <v>23</v>
      </c>
      <c r="C13" t="s">
        <v>2</v>
      </c>
      <c r="D13" t="s">
        <v>24</v>
      </c>
      <c r="E13" t="s">
        <v>25</v>
      </c>
    </row>
    <row r="14" spans="1:5" x14ac:dyDescent="0.15">
      <c r="A14" t="s">
        <v>0</v>
      </c>
      <c r="B14" t="s">
        <v>26</v>
      </c>
      <c r="C14" t="s">
        <v>11</v>
      </c>
      <c r="D14" t="s">
        <v>24</v>
      </c>
      <c r="E14" t="s">
        <v>27</v>
      </c>
    </row>
    <row r="15" spans="1:5" x14ac:dyDescent="0.15">
      <c r="A15" t="s">
        <v>0</v>
      </c>
      <c r="B15" t="s">
        <v>26</v>
      </c>
      <c r="C15" t="s">
        <v>2</v>
      </c>
      <c r="D15" t="s">
        <v>6</v>
      </c>
      <c r="E15" t="s">
        <v>28</v>
      </c>
    </row>
    <row r="16" spans="1:5" x14ac:dyDescent="0.15">
      <c r="A16" t="s">
        <v>0</v>
      </c>
      <c r="B16" t="s">
        <v>29</v>
      </c>
      <c r="C16" t="s">
        <v>11</v>
      </c>
      <c r="D16" t="s">
        <v>30</v>
      </c>
      <c r="E16" t="s">
        <v>31</v>
      </c>
    </row>
    <row r="17" spans="1:5" x14ac:dyDescent="0.15">
      <c r="A17" t="s">
        <v>0</v>
      </c>
      <c r="B17" t="s">
        <v>29</v>
      </c>
      <c r="C17" t="s">
        <v>2</v>
      </c>
      <c r="D17" t="s">
        <v>3</v>
      </c>
      <c r="E17" t="s">
        <v>32</v>
      </c>
    </row>
    <row r="18" spans="1:5" x14ac:dyDescent="0.15">
      <c r="A18" t="s">
        <v>0</v>
      </c>
      <c r="B18" t="s">
        <v>33</v>
      </c>
      <c r="C18" t="s">
        <v>2</v>
      </c>
      <c r="D18" t="s">
        <v>24</v>
      </c>
      <c r="E18" t="s">
        <v>25</v>
      </c>
    </row>
    <row r="19" spans="1:5" x14ac:dyDescent="0.15">
      <c r="A19" t="s">
        <v>0</v>
      </c>
      <c r="B19" t="s">
        <v>34</v>
      </c>
      <c r="C19" t="s">
        <v>2</v>
      </c>
      <c r="D19" t="s">
        <v>30</v>
      </c>
      <c r="E19" t="s">
        <v>35</v>
      </c>
    </row>
    <row r="20" spans="1:5" x14ac:dyDescent="0.15">
      <c r="A20" t="s">
        <v>0</v>
      </c>
      <c r="B20" t="s">
        <v>36</v>
      </c>
      <c r="C20" t="s">
        <v>2</v>
      </c>
      <c r="D20" t="s">
        <v>24</v>
      </c>
      <c r="E20" t="s">
        <v>25</v>
      </c>
    </row>
    <row r="21" spans="1:5" x14ac:dyDescent="0.15">
      <c r="A21" t="s">
        <v>0</v>
      </c>
      <c r="B21" t="s">
        <v>37</v>
      </c>
      <c r="C21" t="s">
        <v>2</v>
      </c>
      <c r="D21" t="s">
        <v>18</v>
      </c>
      <c r="E21" t="s">
        <v>38</v>
      </c>
    </row>
    <row r="22" spans="1:5" x14ac:dyDescent="0.15">
      <c r="A22" t="s">
        <v>0</v>
      </c>
      <c r="B22" t="s">
        <v>39</v>
      </c>
      <c r="C22" t="s">
        <v>11</v>
      </c>
      <c r="D22" t="s">
        <v>24</v>
      </c>
      <c r="E22" t="s">
        <v>27</v>
      </c>
    </row>
    <row r="23" spans="1:5" x14ac:dyDescent="0.15">
      <c r="A23" t="s">
        <v>0</v>
      </c>
      <c r="B23" t="s">
        <v>39</v>
      </c>
      <c r="C23" t="s">
        <v>2</v>
      </c>
      <c r="D23" t="s">
        <v>6</v>
      </c>
      <c r="E23" t="s">
        <v>28</v>
      </c>
    </row>
    <row r="24" spans="1:5" x14ac:dyDescent="0.15">
      <c r="A24" t="s">
        <v>0</v>
      </c>
      <c r="B24" t="s">
        <v>40</v>
      </c>
      <c r="C24" t="s">
        <v>11</v>
      </c>
      <c r="D24" t="s">
        <v>18</v>
      </c>
      <c r="E24" t="s">
        <v>59</v>
      </c>
    </row>
    <row r="25" spans="1:5" x14ac:dyDescent="0.15">
      <c r="A25" t="s">
        <v>0</v>
      </c>
      <c r="B25" t="s">
        <v>40</v>
      </c>
      <c r="C25" t="s">
        <v>2</v>
      </c>
      <c r="D25" t="s">
        <v>3</v>
      </c>
      <c r="E25" t="s">
        <v>32</v>
      </c>
    </row>
    <row r="26" spans="1:5" x14ac:dyDescent="0.15">
      <c r="A26" t="s">
        <v>0</v>
      </c>
      <c r="B26" t="s">
        <v>41</v>
      </c>
      <c r="C26" t="s">
        <v>2</v>
      </c>
      <c r="D26" t="s">
        <v>12</v>
      </c>
      <c r="E26" t="s">
        <v>42</v>
      </c>
    </row>
    <row r="27" spans="1:5" x14ac:dyDescent="0.15">
      <c r="A27" t="s">
        <v>0</v>
      </c>
      <c r="B27" t="s">
        <v>43</v>
      </c>
      <c r="C27" t="s">
        <v>2</v>
      </c>
      <c r="D27" t="s">
        <v>24</v>
      </c>
      <c r="E27" t="s">
        <v>44</v>
      </c>
    </row>
    <row r="28" spans="1:5" x14ac:dyDescent="0.15">
      <c r="A28" t="s">
        <v>0</v>
      </c>
      <c r="B28" t="s">
        <v>45</v>
      </c>
      <c r="C28" t="s">
        <v>2</v>
      </c>
      <c r="D28" t="s">
        <v>18</v>
      </c>
      <c r="E28" t="s">
        <v>38</v>
      </c>
    </row>
    <row r="29" spans="1:5" x14ac:dyDescent="0.15">
      <c r="A29" t="s">
        <v>0</v>
      </c>
      <c r="B29" t="s">
        <v>46</v>
      </c>
      <c r="C29" t="s">
        <v>2</v>
      </c>
      <c r="D29" t="s">
        <v>6</v>
      </c>
      <c r="E29" t="s">
        <v>28</v>
      </c>
    </row>
    <row r="30" spans="1:5" x14ac:dyDescent="0.15">
      <c r="A30" t="s">
        <v>0</v>
      </c>
      <c r="B30" t="s">
        <v>47</v>
      </c>
      <c r="C30" t="s">
        <v>2</v>
      </c>
      <c r="D30" t="s">
        <v>15</v>
      </c>
      <c r="E30" t="s">
        <v>16</v>
      </c>
    </row>
    <row r="31" spans="1:5" x14ac:dyDescent="0.15">
      <c r="A31" t="s">
        <v>0</v>
      </c>
      <c r="B31" t="s">
        <v>48</v>
      </c>
      <c r="C31" t="s">
        <v>2</v>
      </c>
      <c r="D31" t="s">
        <v>12</v>
      </c>
      <c r="E31" t="s">
        <v>42</v>
      </c>
    </row>
    <row r="32" spans="1:5" x14ac:dyDescent="0.15">
      <c r="A32" t="s">
        <v>0</v>
      </c>
      <c r="B32" t="s">
        <v>49</v>
      </c>
      <c r="C32" t="s">
        <v>2</v>
      </c>
      <c r="D32" t="s">
        <v>30</v>
      </c>
      <c r="E32" t="s">
        <v>35</v>
      </c>
    </row>
    <row r="33" spans="1:5" x14ac:dyDescent="0.15">
      <c r="A33" t="s">
        <v>0</v>
      </c>
      <c r="B33" t="s">
        <v>50</v>
      </c>
      <c r="C33" t="s">
        <v>2</v>
      </c>
      <c r="D33" t="s">
        <v>3</v>
      </c>
      <c r="E33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5" baseType="lpstr">
      <vt:lpstr>Experiment</vt:lpstr>
      <vt:lpstr>Sheet3</vt:lpstr>
      <vt:lpstr>lk_expactAll</vt:lpstr>
      <vt:lpstr>lk_expect</vt:lpstr>
      <vt:lpstr>lk_result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2016-01-10T05:49:12Z</dcterms:created>
  <dcterms:modified xsi:type="dcterms:W3CDTF">2016-01-10T08:17:40Z</dcterms:modified>
</cp:coreProperties>
</file>