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UM\02.courses\ISE224\02_Lab\Lab9\"/>
    </mc:Choice>
  </mc:AlternateContent>
  <xr:revisionPtr revIDLastSave="0" documentId="8_{5AC0BFF9-8CA4-44C5-92D4-E26593F2794B}" xr6:coauthVersionLast="47" xr6:coauthVersionMax="47" xr10:uidLastSave="{00000000-0000-0000-0000-000000000000}"/>
  <bookViews>
    <workbookView xWindow="-120" yWindow="-120" windowWidth="29040" windowHeight="15840" activeTab="5" xr2:uid="{E30CEA2F-2CFD-4AE6-9561-F7036B6ECF6D}"/>
  </bookViews>
  <sheets>
    <sheet name="Introduction" sheetId="1" r:id="rId1"/>
    <sheet name="Naive Method" sheetId="2" r:id="rId2"/>
    <sheet name="Naive Trend Method" sheetId="3" r:id="rId3"/>
    <sheet name="MovingAverage" sheetId="4" r:id="rId4"/>
    <sheet name="ExponentialSmoothing" sheetId="5" r:id="rId5"/>
    <sheet name="ExponentialSmoothing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11" i="5"/>
  <c r="C10" i="5"/>
  <c r="C9" i="5"/>
  <c r="C8" i="5"/>
  <c r="C7" i="5"/>
  <c r="D11" i="5"/>
  <c r="E11" i="5" s="1"/>
  <c r="D10" i="5"/>
  <c r="E10" i="5" s="1"/>
  <c r="D9" i="5"/>
  <c r="E9" i="5" s="1"/>
  <c r="D8" i="5"/>
  <c r="E8" i="5" s="1"/>
  <c r="E13" i="5" s="1"/>
  <c r="D7" i="5"/>
  <c r="E7" i="5" s="1"/>
  <c r="C11" i="4"/>
  <c r="C10" i="4"/>
  <c r="C9" i="4"/>
  <c r="C8" i="4"/>
  <c r="C7" i="4"/>
  <c r="D7" i="4" s="1"/>
  <c r="E7" i="4" s="1"/>
  <c r="D11" i="4"/>
  <c r="E11" i="4" s="1"/>
  <c r="D10" i="4"/>
  <c r="E10" i="4" s="1"/>
  <c r="D9" i="4"/>
  <c r="E9" i="4" s="1"/>
  <c r="D8" i="4"/>
  <c r="E8" i="4" s="1"/>
  <c r="E13" i="3"/>
  <c r="E13" i="2"/>
  <c r="C8" i="3"/>
  <c r="C9" i="3"/>
  <c r="D9" i="3" s="1"/>
  <c r="E9" i="3" s="1"/>
  <c r="C10" i="3"/>
  <c r="C11" i="3"/>
  <c r="C7" i="3"/>
  <c r="D7" i="3" s="1"/>
  <c r="E7" i="3" s="1"/>
  <c r="D11" i="3"/>
  <c r="E11" i="3" s="1"/>
  <c r="D10" i="3"/>
  <c r="E10" i="3" s="1"/>
  <c r="D8" i="3"/>
  <c r="E8" i="3" s="1"/>
  <c r="C7" i="2"/>
  <c r="C8" i="2"/>
  <c r="C9" i="2"/>
  <c r="C10" i="2"/>
  <c r="C11" i="2"/>
  <c r="D11" i="2" s="1"/>
  <c r="E11" i="2" s="1"/>
  <c r="D10" i="2"/>
  <c r="E10" i="2" s="1"/>
  <c r="D9" i="2"/>
  <c r="E9" i="2" s="1"/>
  <c r="D8" i="2"/>
  <c r="E8" i="2" s="1"/>
  <c r="D7" i="2"/>
  <c r="E7" i="2" s="1"/>
  <c r="E13" i="1"/>
  <c r="E2" i="1"/>
  <c r="E3" i="1"/>
  <c r="E5" i="1"/>
  <c r="E11" i="1"/>
  <c r="D3" i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D2" i="1"/>
  <c r="D8" i="6" l="1"/>
  <c r="E8" i="6" s="1"/>
  <c r="D7" i="6"/>
  <c r="E7" i="6" s="1"/>
  <c r="E13" i="4"/>
  <c r="D9" i="6" l="1"/>
  <c r="E9" i="6" s="1"/>
  <c r="D11" i="6" l="1"/>
  <c r="E11" i="6" s="1"/>
  <c r="D10" i="6"/>
  <c r="E10" i="6" s="1"/>
  <c r="E13" i="6" l="1"/>
</calcChain>
</file>

<file path=xl/sharedStrings.xml><?xml version="1.0" encoding="utf-8"?>
<sst xmlns="http://schemas.openxmlformats.org/spreadsheetml/2006/main" count="36" uniqueCount="6">
  <si>
    <t>Week (t)</t>
  </si>
  <si>
    <t>Y(t)</t>
  </si>
  <si>
    <t>Y.hat(t)</t>
  </si>
  <si>
    <t>e(t)</t>
  </si>
  <si>
    <t>MSE=</t>
  </si>
  <si>
    <t>e^2(t)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</si>
</sst>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3" xfId="0" applyBorder="1"/>
  </cellXfs>
  <cellStyles count="1">
    <cellStyle name="Normal" xfId="0" builtinId="0"/>
  </cellStyles>
  <dxfs count="54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416DC9-EA3D-4435-8DFB-EFAD8EE14115}" name="Table1" displayName="Table1" ref="A1:E11" totalsRowShown="0" headerRowDxfId="46" headerRowBorderDxfId="52" tableBorderDxfId="53" totalsRowBorderDxfId="51">
  <autoFilter ref="A1:E11" xr:uid="{68416DC9-EA3D-4435-8DFB-EFAD8EE14115}"/>
  <tableColumns count="5">
    <tableColumn id="1" xr3:uid="{DCF4161E-DF78-4C03-9A81-3987C1102AC3}" name="Week (t)" dataDxfId="50"/>
    <tableColumn id="2" xr3:uid="{5A7F0DC4-6149-4ABB-91DA-7E91A8381B33}" name="Y(t)" dataDxfId="49"/>
    <tableColumn id="3" xr3:uid="{3B27A6B7-2982-4E30-BF4F-FE2CC9120A64}" name="Y.hat(t)" dataDxfId="48">
      <calculatedColumnFormula>B2+RANDBETWEEN(-10,10)</calculatedColumnFormula>
    </tableColumn>
    <tableColumn id="4" xr3:uid="{ADF118EE-A3FE-48A7-BFE2-B474552BEADE}" name="e(t)" dataDxfId="47">
      <calculatedColumnFormula>B2-C2</calculatedColumnFormula>
    </tableColumn>
    <tableColumn id="5" xr3:uid="{FF958292-1CB4-4AD2-B4B6-4CFCD4F73B5D}" name="e^2(t)" dataDxfId="45">
      <calculatedColumnFormula>Table1[[#This Row],[e(t)]]^2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8B6AE-8605-4E69-BE07-A9031D582BC4}" name="Table13" displayName="Table13" ref="A1:E11" totalsRowShown="0" headerRowDxfId="36" headerRowBorderDxfId="43" tableBorderDxfId="44" totalsRowBorderDxfId="42">
  <autoFilter ref="A1:E11" xr:uid="{4CC8B6AE-8605-4E69-BE07-A9031D582BC4}"/>
  <tableColumns count="5">
    <tableColumn id="1" xr3:uid="{543324C1-35F9-4DD7-8BC3-D24B9FE6A41E}" name="Week (t)" dataDxfId="41"/>
    <tableColumn id="2" xr3:uid="{156E6174-E46B-483D-90AF-77034CBD3D28}" name="Y(t)" dataDxfId="40"/>
    <tableColumn id="3" xr3:uid="{28239FF6-2D36-4DDA-B6B0-919C4B0EDB93}" name="Y.hat(t)" dataDxfId="39">
      <calculatedColumnFormula>B1</calculatedColumnFormula>
    </tableColumn>
    <tableColumn id="4" xr3:uid="{A5475585-7C55-4A0F-A93C-9D9E5EEC5544}" name="e(t)" dataDxfId="38">
      <calculatedColumnFormula>B2-C2</calculatedColumnFormula>
    </tableColumn>
    <tableColumn id="5" xr3:uid="{BBEE5E61-6683-47D7-9559-F5C63D6A0F26}" name="e^2(t)" dataDxfId="37">
      <calculatedColumnFormula>Table13[[#This Row],[e(t)]]^2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BE6E7D-04CF-45CD-BE55-6BAF76391DCF}" name="Table134" displayName="Table134" ref="A1:E11" totalsRowShown="0" headerRowDxfId="35" headerRowBorderDxfId="33" tableBorderDxfId="34" totalsRowBorderDxfId="32">
  <autoFilter ref="A1:E11" xr:uid="{BEBE6E7D-04CF-45CD-BE55-6BAF76391DCF}"/>
  <tableColumns count="5">
    <tableColumn id="1" xr3:uid="{FC8F5473-6147-45DC-B212-AF22C0F1C417}" name="Week (t)" dataDxfId="31"/>
    <tableColumn id="2" xr3:uid="{E1232260-6B2E-4A51-A4CC-68647157D703}" name="Y(t)" dataDxfId="30"/>
    <tableColumn id="3" xr3:uid="{A0E8893F-1706-40BF-8133-F3A09773275E}" name="Y.hat(t)" dataDxfId="29">
      <calculatedColumnFormula>B1</calculatedColumnFormula>
    </tableColumn>
    <tableColumn id="4" xr3:uid="{FABAD86F-DAF8-4FA6-9B38-6D6BA214151D}" name="e(t)" dataDxfId="28">
      <calculatedColumnFormula>B2-C2</calculatedColumnFormula>
    </tableColumn>
    <tableColumn id="5" xr3:uid="{5569A2AF-4888-4CAE-ACF4-0E277D0FB5AC}" name="e^2(t)" dataDxfId="27">
      <calculatedColumnFormula>Table134[[#This Row],[e(t)]]^2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1233DB-C61F-42C9-A7AE-83809B1D489F}" name="Table1345" displayName="Table1345" ref="A1:E11" totalsRowShown="0" headerRowDxfId="26" headerRowBorderDxfId="24" tableBorderDxfId="25" totalsRowBorderDxfId="23">
  <autoFilter ref="A1:E11" xr:uid="{171233DB-C61F-42C9-A7AE-83809B1D489F}"/>
  <tableColumns count="5">
    <tableColumn id="1" xr3:uid="{453C652B-92F9-4628-B4E4-19CA5CCC75FB}" name="Week (t)" dataDxfId="22"/>
    <tableColumn id="2" xr3:uid="{CB4DE6F0-963D-4F54-85A2-46F0A93434E0}" name="Y(t)" dataDxfId="21"/>
    <tableColumn id="3" xr3:uid="{959DBA0C-E146-4082-9D37-6668F7B186DE}" name="Y.hat(t)" dataDxfId="20">
      <calculatedColumnFormula>B1</calculatedColumnFormula>
    </tableColumn>
    <tableColumn id="4" xr3:uid="{AD4101D0-2253-4DE9-B72F-F96512282119}" name="e(t)" dataDxfId="19">
      <calculatedColumnFormula>B2-C2</calculatedColumnFormula>
    </tableColumn>
    <tableColumn id="5" xr3:uid="{FF7134BA-D7BA-436C-9ADE-DB3DDF522C14}" name="e^2(t)" dataDxfId="18">
      <calculatedColumnFormula>Table1345[[#This Row],[e(t)]]^2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2AD8A-C931-456C-967F-9C1EFE7AB3A9}" name="Table13456" displayName="Table13456" ref="A1:E11" totalsRowShown="0" headerRowDxfId="17" headerRowBorderDxfId="15" tableBorderDxfId="16" totalsRowBorderDxfId="14">
  <autoFilter ref="A1:E11" xr:uid="{01B2AD8A-C931-456C-967F-9C1EFE7AB3A9}"/>
  <tableColumns count="5">
    <tableColumn id="1" xr3:uid="{C18AFBBD-F0F8-42B6-B14C-971B1DB38C48}" name="Week (t)" dataDxfId="13"/>
    <tableColumn id="2" xr3:uid="{8B70DB87-7BE5-41C5-B8E0-2C7641D216E8}" name="Y(t)" dataDxfId="12"/>
    <tableColumn id="3" xr3:uid="{4098671E-F998-46A6-92E1-14358409080B}" name="Y.hat(t)" dataDxfId="11">
      <calculatedColumnFormula>B1</calculatedColumnFormula>
    </tableColumn>
    <tableColumn id="4" xr3:uid="{FFEAB6A9-1D20-4AC0-A415-1584758101B7}" name="e(t)" dataDxfId="10">
      <calculatedColumnFormula>B2-C2</calculatedColumnFormula>
    </tableColumn>
    <tableColumn id="5" xr3:uid="{A7072737-0743-4AF2-8618-A08C55E23516}" name="e^2(t)" dataDxfId="9">
      <calculatedColumnFormula>Table13456[[#This Row],[e(t)]]^2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20E17D-341C-4BDA-A7F3-777919487B9E}" name="Table134567" displayName="Table134567" ref="A1:E11" totalsRowShown="0" headerRowDxfId="8" headerRowBorderDxfId="6" tableBorderDxfId="7" totalsRowBorderDxfId="5">
  <autoFilter ref="A1:E11" xr:uid="{01B2AD8A-C931-456C-967F-9C1EFE7AB3A9}"/>
  <tableColumns count="5">
    <tableColumn id="1" xr3:uid="{7F6A9DAA-50C0-407F-B832-62395E7F068C}" name="Week (t)" dataDxfId="4"/>
    <tableColumn id="2" xr3:uid="{B05C4E9E-BF94-45FA-9B41-DF44BA32FC52}" name="Y(t)" dataDxfId="3"/>
    <tableColumn id="3" xr3:uid="{AAE659B1-2121-4608-B411-99C401367892}" name="Y.hat(t)" dataDxfId="2">
      <calculatedColumnFormula>B1</calculatedColumnFormula>
    </tableColumn>
    <tableColumn id="4" xr3:uid="{080285EE-9AB9-4DF6-8FF2-048F6451B7BE}" name="e(t)" dataDxfId="1">
      <calculatedColumnFormula>B2-C2</calculatedColumnFormula>
    </tableColumn>
    <tableColumn id="5" xr3:uid="{7BF9FF71-47A9-4C3E-8998-B47522039EDC}" name="e^2(t)" dataDxfId="0">
      <calculatedColumnFormula>Table134567[[#This Row],[e(t)]]^2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1682-67BB-4A56-8105-877B48B0E922}">
  <dimension ref="A1:E13"/>
  <sheetViews>
    <sheetView workbookViewId="0">
      <selection activeCell="D13" sqref="D13:E13"/>
    </sheetView>
  </sheetViews>
  <sheetFormatPr defaultRowHeight="15" x14ac:dyDescent="0.25"/>
  <cols>
    <col min="1" max="1" width="13.42578125" bestFit="1" customWidth="1"/>
    <col min="2" max="2" width="8.85546875" bestFit="1" customWidth="1"/>
    <col min="3" max="3" width="12.28515625" bestFit="1" customWidth="1"/>
    <col min="4" max="4" width="8.85546875" bestFit="1" customWidth="1"/>
  </cols>
  <sheetData>
    <row r="1" spans="1:5" x14ac:dyDescent="0.25">
      <c r="A1" s="4" t="s">
        <v>0</v>
      </c>
      <c r="B1" s="5" t="s">
        <v>1</v>
      </c>
      <c r="C1" s="5" t="s">
        <v>2</v>
      </c>
      <c r="D1" s="6" t="s">
        <v>3</v>
      </c>
      <c r="E1" s="5" t="s">
        <v>5</v>
      </c>
    </row>
    <row r="2" spans="1:5" x14ac:dyDescent="0.25">
      <c r="A2" s="2">
        <v>1</v>
      </c>
      <c r="B2" s="1">
        <v>275</v>
      </c>
      <c r="C2" s="1">
        <v>273</v>
      </c>
      <c r="D2" s="3">
        <f>B2-C2</f>
        <v>2</v>
      </c>
      <c r="E2">
        <f>Table1[[#This Row],[e(t)]]^2</f>
        <v>4</v>
      </c>
    </row>
    <row r="3" spans="1:5" x14ac:dyDescent="0.25">
      <c r="A3" s="2">
        <v>2</v>
      </c>
      <c r="B3" s="1">
        <v>291</v>
      </c>
      <c r="C3" s="1">
        <v>296</v>
      </c>
      <c r="D3" s="3">
        <f t="shared" ref="D3:D11" si="0">B3-C3</f>
        <v>-5</v>
      </c>
      <c r="E3">
        <f>Table1[[#This Row],[e(t)]]^2</f>
        <v>25</v>
      </c>
    </row>
    <row r="4" spans="1:5" x14ac:dyDescent="0.25">
      <c r="A4" s="2">
        <v>3</v>
      </c>
      <c r="B4" s="1">
        <v>307</v>
      </c>
      <c r="C4" s="1">
        <v>314</v>
      </c>
      <c r="D4" s="3">
        <f t="shared" si="0"/>
        <v>-7</v>
      </c>
      <c r="E4">
        <f>Table1[[#This Row],[e(t)]]^2</f>
        <v>49</v>
      </c>
    </row>
    <row r="5" spans="1:5" x14ac:dyDescent="0.25">
      <c r="A5" s="2">
        <v>4</v>
      </c>
      <c r="B5" s="1">
        <v>281</v>
      </c>
      <c r="C5" s="1">
        <v>288</v>
      </c>
      <c r="D5" s="3">
        <f t="shared" si="0"/>
        <v>-7</v>
      </c>
      <c r="E5">
        <f>Table1[[#This Row],[e(t)]]^2</f>
        <v>49</v>
      </c>
    </row>
    <row r="6" spans="1:5" x14ac:dyDescent="0.25">
      <c r="A6" s="2">
        <v>5</v>
      </c>
      <c r="B6" s="1">
        <v>295</v>
      </c>
      <c r="C6" s="1">
        <v>301</v>
      </c>
      <c r="D6" s="3">
        <f t="shared" si="0"/>
        <v>-6</v>
      </c>
      <c r="E6">
        <f>Table1[[#This Row],[e(t)]]^2</f>
        <v>36</v>
      </c>
    </row>
    <row r="7" spans="1:5" x14ac:dyDescent="0.25">
      <c r="A7" s="2">
        <v>6</v>
      </c>
      <c r="B7" s="1">
        <v>268</v>
      </c>
      <c r="C7" s="1">
        <v>268</v>
      </c>
      <c r="D7" s="3">
        <f t="shared" si="0"/>
        <v>0</v>
      </c>
      <c r="E7">
        <f>Table1[[#This Row],[e(t)]]^2</f>
        <v>0</v>
      </c>
    </row>
    <row r="8" spans="1:5" x14ac:dyDescent="0.25">
      <c r="A8" s="2">
        <v>7</v>
      </c>
      <c r="B8" s="1">
        <v>252</v>
      </c>
      <c r="C8" s="1">
        <v>260</v>
      </c>
      <c r="D8" s="3">
        <f t="shared" si="0"/>
        <v>-8</v>
      </c>
      <c r="E8">
        <f>Table1[[#This Row],[e(t)]]^2</f>
        <v>64</v>
      </c>
    </row>
    <row r="9" spans="1:5" x14ac:dyDescent="0.25">
      <c r="A9" s="2">
        <v>8</v>
      </c>
      <c r="B9" s="1">
        <v>279</v>
      </c>
      <c r="C9" s="1">
        <v>272</v>
      </c>
      <c r="D9" s="3">
        <f t="shared" si="0"/>
        <v>7</v>
      </c>
      <c r="E9">
        <f>Table1[[#This Row],[e(t)]]^2</f>
        <v>49</v>
      </c>
    </row>
    <row r="10" spans="1:5" x14ac:dyDescent="0.25">
      <c r="A10" s="2">
        <v>9</v>
      </c>
      <c r="B10" s="1">
        <v>264</v>
      </c>
      <c r="C10" s="1">
        <v>274</v>
      </c>
      <c r="D10" s="3">
        <f t="shared" si="0"/>
        <v>-10</v>
      </c>
      <c r="E10">
        <f>Table1[[#This Row],[e(t)]]^2</f>
        <v>100</v>
      </c>
    </row>
    <row r="11" spans="1:5" x14ac:dyDescent="0.25">
      <c r="A11" s="7">
        <v>10</v>
      </c>
      <c r="B11" s="8">
        <v>288</v>
      </c>
      <c r="C11" s="8">
        <v>280</v>
      </c>
      <c r="D11" s="9">
        <f t="shared" si="0"/>
        <v>8</v>
      </c>
      <c r="E11">
        <f>Table1[[#This Row],[e(t)]]^2</f>
        <v>64</v>
      </c>
    </row>
    <row r="13" spans="1:5" x14ac:dyDescent="0.25">
      <c r="D13" t="s">
        <v>4</v>
      </c>
      <c r="E13">
        <f>AVERAGE(Table1[e^2(t)])</f>
        <v>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FE81-9940-48BF-9E7E-9E97DB5D12DF}">
  <dimension ref="A1:E13"/>
  <sheetViews>
    <sheetView workbookViewId="0">
      <selection activeCell="D13" sqref="D13:E13"/>
    </sheetView>
  </sheetViews>
  <sheetFormatPr defaultRowHeight="15" x14ac:dyDescent="0.25"/>
  <sheetData>
    <row r="1" spans="1:5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5</v>
      </c>
    </row>
    <row r="2" spans="1:5" x14ac:dyDescent="0.25">
      <c r="A2" s="2">
        <v>1</v>
      </c>
      <c r="B2" s="1">
        <v>275</v>
      </c>
      <c r="C2" s="1"/>
      <c r="D2" s="1"/>
      <c r="E2" s="11"/>
    </row>
    <row r="3" spans="1:5" x14ac:dyDescent="0.25">
      <c r="A3" s="2">
        <v>2</v>
      </c>
      <c r="B3" s="1">
        <v>291</v>
      </c>
      <c r="C3" s="1"/>
      <c r="D3" s="1"/>
      <c r="E3" s="11"/>
    </row>
    <row r="4" spans="1:5" x14ac:dyDescent="0.25">
      <c r="A4" s="2">
        <v>3</v>
      </c>
      <c r="B4" s="1">
        <v>307</v>
      </c>
      <c r="C4" s="1"/>
      <c r="D4" s="1"/>
      <c r="E4" s="11"/>
    </row>
    <row r="5" spans="1:5" x14ac:dyDescent="0.25">
      <c r="A5" s="2">
        <v>4</v>
      </c>
      <c r="B5" s="1">
        <v>281</v>
      </c>
      <c r="C5" s="1"/>
      <c r="D5" s="1"/>
      <c r="E5" s="11"/>
    </row>
    <row r="6" spans="1:5" x14ac:dyDescent="0.25">
      <c r="A6" s="2">
        <v>5</v>
      </c>
      <c r="B6" s="1">
        <v>295</v>
      </c>
      <c r="C6" s="1"/>
      <c r="D6" s="1"/>
      <c r="E6" s="11"/>
    </row>
    <row r="7" spans="1:5" x14ac:dyDescent="0.25">
      <c r="A7" s="2">
        <v>6</v>
      </c>
      <c r="B7" s="1">
        <v>268</v>
      </c>
      <c r="C7" s="1">
        <f t="shared" ref="C2:C11" si="0">B6</f>
        <v>295</v>
      </c>
      <c r="D7" s="1">
        <f t="shared" ref="D3:D11" si="1">B7-C7</f>
        <v>-27</v>
      </c>
      <c r="E7" s="11">
        <f>Table13[[#This Row],[e(t)]]^2</f>
        <v>729</v>
      </c>
    </row>
    <row r="8" spans="1:5" x14ac:dyDescent="0.25">
      <c r="A8" s="2">
        <v>7</v>
      </c>
      <c r="B8" s="1">
        <v>252</v>
      </c>
      <c r="C8" s="1">
        <f t="shared" si="0"/>
        <v>268</v>
      </c>
      <c r="D8" s="1">
        <f t="shared" si="1"/>
        <v>-16</v>
      </c>
      <c r="E8" s="11">
        <f>Table13[[#This Row],[e(t)]]^2</f>
        <v>256</v>
      </c>
    </row>
    <row r="9" spans="1:5" x14ac:dyDescent="0.25">
      <c r="A9" s="2">
        <v>8</v>
      </c>
      <c r="B9" s="1">
        <v>279</v>
      </c>
      <c r="C9" s="1">
        <f t="shared" si="0"/>
        <v>252</v>
      </c>
      <c r="D9" s="1">
        <f t="shared" si="1"/>
        <v>27</v>
      </c>
      <c r="E9" s="11">
        <f>Table13[[#This Row],[e(t)]]^2</f>
        <v>729</v>
      </c>
    </row>
    <row r="10" spans="1:5" x14ac:dyDescent="0.25">
      <c r="A10" s="2">
        <v>9</v>
      </c>
      <c r="B10" s="1">
        <v>264</v>
      </c>
      <c r="C10" s="1">
        <f t="shared" si="0"/>
        <v>279</v>
      </c>
      <c r="D10" s="1">
        <f t="shared" si="1"/>
        <v>-15</v>
      </c>
      <c r="E10" s="11">
        <f>Table13[[#This Row],[e(t)]]^2</f>
        <v>225</v>
      </c>
    </row>
    <row r="11" spans="1:5" x14ac:dyDescent="0.25">
      <c r="A11" s="7">
        <v>10</v>
      </c>
      <c r="B11" s="8">
        <v>288</v>
      </c>
      <c r="C11" s="8">
        <f t="shared" si="0"/>
        <v>264</v>
      </c>
      <c r="D11" s="8">
        <f t="shared" si="1"/>
        <v>24</v>
      </c>
      <c r="E11" s="10">
        <f>Table13[[#This Row],[e(t)]]^2</f>
        <v>576</v>
      </c>
    </row>
    <row r="13" spans="1:5" x14ac:dyDescent="0.25">
      <c r="D13" t="s">
        <v>4</v>
      </c>
      <c r="E13">
        <f>AVERAGE(E7:E11)</f>
        <v>503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798F-ABA9-4263-BBE4-AA3879D2AFAC}">
  <dimension ref="A1:E13"/>
  <sheetViews>
    <sheetView workbookViewId="0">
      <selection activeCell="D13" sqref="D13:E13"/>
    </sheetView>
  </sheetViews>
  <sheetFormatPr defaultRowHeight="15" x14ac:dyDescent="0.25"/>
  <cols>
    <col min="1" max="1" width="13.42578125" bestFit="1" customWidth="1"/>
    <col min="2" max="2" width="8.85546875" bestFit="1" customWidth="1"/>
    <col min="3" max="3" width="12.28515625" bestFit="1" customWidth="1"/>
    <col min="4" max="4" width="8.85546875" bestFit="1" customWidth="1"/>
    <col min="5" max="5" width="10.85546875" bestFit="1" customWidth="1"/>
  </cols>
  <sheetData>
    <row r="1" spans="1:5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5</v>
      </c>
    </row>
    <row r="2" spans="1:5" x14ac:dyDescent="0.25">
      <c r="A2" s="2">
        <v>1</v>
      </c>
      <c r="B2" s="1">
        <v>275</v>
      </c>
      <c r="C2" s="1"/>
      <c r="D2" s="1"/>
      <c r="E2" s="11"/>
    </row>
    <row r="3" spans="1:5" x14ac:dyDescent="0.25">
      <c r="A3" s="2">
        <v>2</v>
      </c>
      <c r="B3" s="1">
        <v>291</v>
      </c>
      <c r="C3" s="1"/>
      <c r="D3" s="1"/>
      <c r="E3" s="11"/>
    </row>
    <row r="4" spans="1:5" x14ac:dyDescent="0.25">
      <c r="A4" s="2">
        <v>3</v>
      </c>
      <c r="B4" s="1">
        <v>307</v>
      </c>
      <c r="C4" s="1"/>
      <c r="D4" s="1"/>
      <c r="E4" s="11"/>
    </row>
    <row r="5" spans="1:5" x14ac:dyDescent="0.25">
      <c r="A5" s="2">
        <v>4</v>
      </c>
      <c r="B5" s="1">
        <v>281</v>
      </c>
      <c r="C5" s="1"/>
      <c r="D5" s="1"/>
      <c r="E5" s="11"/>
    </row>
    <row r="6" spans="1:5" x14ac:dyDescent="0.25">
      <c r="A6" s="2">
        <v>5</v>
      </c>
      <c r="B6" s="1">
        <v>295</v>
      </c>
      <c r="C6" s="1"/>
      <c r="D6" s="1"/>
      <c r="E6" s="11"/>
    </row>
    <row r="7" spans="1:5" x14ac:dyDescent="0.25">
      <c r="A7" s="2">
        <v>6</v>
      </c>
      <c r="B7" s="1">
        <v>268</v>
      </c>
      <c r="C7" s="1">
        <f>2*B6-B5</f>
        <v>309</v>
      </c>
      <c r="D7" s="1">
        <f t="shared" ref="D7:D11" si="0">B7-C7</f>
        <v>-41</v>
      </c>
      <c r="E7" s="11">
        <f>Table134[[#This Row],[e(t)]]^2</f>
        <v>1681</v>
      </c>
    </row>
    <row r="8" spans="1:5" x14ac:dyDescent="0.25">
      <c r="A8" s="2">
        <v>7</v>
      </c>
      <c r="B8" s="1">
        <v>252</v>
      </c>
      <c r="C8" s="1">
        <f t="shared" ref="C8:C11" si="1">2*B7-B6</f>
        <v>241</v>
      </c>
      <c r="D8" s="1">
        <f t="shared" si="0"/>
        <v>11</v>
      </c>
      <c r="E8" s="11">
        <f>Table134[[#This Row],[e(t)]]^2</f>
        <v>121</v>
      </c>
    </row>
    <row r="9" spans="1:5" x14ac:dyDescent="0.25">
      <c r="A9" s="2">
        <v>8</v>
      </c>
      <c r="B9" s="1">
        <v>279</v>
      </c>
      <c r="C9" s="1">
        <f t="shared" si="1"/>
        <v>236</v>
      </c>
      <c r="D9" s="1">
        <f t="shared" si="0"/>
        <v>43</v>
      </c>
      <c r="E9" s="11">
        <f>Table134[[#This Row],[e(t)]]^2</f>
        <v>1849</v>
      </c>
    </row>
    <row r="10" spans="1:5" x14ac:dyDescent="0.25">
      <c r="A10" s="2">
        <v>9</v>
      </c>
      <c r="B10" s="1">
        <v>264</v>
      </c>
      <c r="C10" s="1">
        <f t="shared" si="1"/>
        <v>306</v>
      </c>
      <c r="D10" s="1">
        <f t="shared" si="0"/>
        <v>-42</v>
      </c>
      <c r="E10" s="11">
        <f>Table134[[#This Row],[e(t)]]^2</f>
        <v>1764</v>
      </c>
    </row>
    <row r="11" spans="1:5" x14ac:dyDescent="0.25">
      <c r="A11" s="7">
        <v>10</v>
      </c>
      <c r="B11" s="8">
        <v>288</v>
      </c>
      <c r="C11" s="1">
        <f t="shared" si="1"/>
        <v>249</v>
      </c>
      <c r="D11" s="8">
        <f t="shared" si="0"/>
        <v>39</v>
      </c>
      <c r="E11" s="10">
        <f>Table134[[#This Row],[e(t)]]^2</f>
        <v>1521</v>
      </c>
    </row>
    <row r="13" spans="1:5" x14ac:dyDescent="0.25">
      <c r="D13" t="s">
        <v>4</v>
      </c>
      <c r="E13">
        <f>AVERAGE(E7:E11)</f>
        <v>1387.2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60D9-ED91-489B-9707-A9CF4A460F63}">
  <dimension ref="A1:E13"/>
  <sheetViews>
    <sheetView workbookViewId="0">
      <selection activeCell="D13" sqref="D13:E13"/>
    </sheetView>
  </sheetViews>
  <sheetFormatPr defaultRowHeight="15" x14ac:dyDescent="0.25"/>
  <cols>
    <col min="1" max="1" width="13.42578125" bestFit="1" customWidth="1"/>
    <col min="2" max="2" width="8.85546875" bestFit="1" customWidth="1"/>
    <col min="3" max="3" width="12.28515625" bestFit="1" customWidth="1"/>
    <col min="4" max="4" width="8.85546875" bestFit="1" customWidth="1"/>
    <col min="5" max="5" width="10.85546875" bestFit="1" customWidth="1"/>
  </cols>
  <sheetData>
    <row r="1" spans="1:5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5</v>
      </c>
    </row>
    <row r="2" spans="1:5" x14ac:dyDescent="0.25">
      <c r="A2" s="2">
        <v>1</v>
      </c>
      <c r="B2" s="1">
        <v>275</v>
      </c>
      <c r="C2" s="1"/>
      <c r="D2" s="1"/>
      <c r="E2" s="11"/>
    </row>
    <row r="3" spans="1:5" x14ac:dyDescent="0.25">
      <c r="A3" s="2">
        <v>2</v>
      </c>
      <c r="B3" s="1">
        <v>291</v>
      </c>
      <c r="C3" s="1"/>
      <c r="D3" s="1"/>
      <c r="E3" s="11"/>
    </row>
    <row r="4" spans="1:5" x14ac:dyDescent="0.25">
      <c r="A4" s="2">
        <v>3</v>
      </c>
      <c r="B4" s="1">
        <v>307</v>
      </c>
      <c r="C4" s="1"/>
      <c r="D4" s="1"/>
      <c r="E4" s="11"/>
    </row>
    <row r="5" spans="1:5" x14ac:dyDescent="0.25">
      <c r="A5" s="2">
        <v>4</v>
      </c>
      <c r="B5" s="1">
        <v>281</v>
      </c>
      <c r="C5" s="1"/>
      <c r="D5" s="1"/>
      <c r="E5" s="11"/>
    </row>
    <row r="6" spans="1:5" x14ac:dyDescent="0.25">
      <c r="A6" s="2">
        <v>5</v>
      </c>
      <c r="B6" s="1">
        <v>295</v>
      </c>
      <c r="C6" s="1"/>
      <c r="D6" s="1"/>
      <c r="E6" s="11"/>
    </row>
    <row r="7" spans="1:5" x14ac:dyDescent="0.25">
      <c r="A7" s="2">
        <v>6</v>
      </c>
      <c r="B7" s="1">
        <v>268</v>
      </c>
      <c r="C7" s="1">
        <f>AVERAGE(B2:B6)</f>
        <v>289.8</v>
      </c>
      <c r="D7" s="1">
        <f t="shared" ref="D7:D11" si="0">B7-C7</f>
        <v>-21.800000000000011</v>
      </c>
      <c r="E7" s="11">
        <f>Table1345[[#This Row],[e(t)]]^2</f>
        <v>475.24000000000052</v>
      </c>
    </row>
    <row r="8" spans="1:5" x14ac:dyDescent="0.25">
      <c r="A8" s="2">
        <v>7</v>
      </c>
      <c r="B8" s="1">
        <v>252</v>
      </c>
      <c r="C8" s="1">
        <f t="shared" ref="C8:C11" si="1">AVERAGE(B3:B7)</f>
        <v>288.39999999999998</v>
      </c>
      <c r="D8" s="1">
        <f t="shared" si="0"/>
        <v>-36.399999999999977</v>
      </c>
      <c r="E8" s="11">
        <f>Table1345[[#This Row],[e(t)]]^2</f>
        <v>1324.9599999999984</v>
      </c>
    </row>
    <row r="9" spans="1:5" x14ac:dyDescent="0.25">
      <c r="A9" s="2">
        <v>8</v>
      </c>
      <c r="B9" s="1">
        <v>279</v>
      </c>
      <c r="C9" s="1">
        <f t="shared" si="1"/>
        <v>280.60000000000002</v>
      </c>
      <c r="D9" s="1">
        <f t="shared" si="0"/>
        <v>-1.6000000000000227</v>
      </c>
      <c r="E9" s="11">
        <f>Table1345[[#This Row],[e(t)]]^2</f>
        <v>2.5600000000000729</v>
      </c>
    </row>
    <row r="10" spans="1:5" x14ac:dyDescent="0.25">
      <c r="A10" s="2">
        <v>9</v>
      </c>
      <c r="B10" s="1">
        <v>264</v>
      </c>
      <c r="C10" s="1">
        <f t="shared" si="1"/>
        <v>275</v>
      </c>
      <c r="D10" s="1">
        <f t="shared" si="0"/>
        <v>-11</v>
      </c>
      <c r="E10" s="11">
        <f>Table1345[[#This Row],[e(t)]]^2</f>
        <v>121</v>
      </c>
    </row>
    <row r="11" spans="1:5" x14ac:dyDescent="0.25">
      <c r="A11" s="7">
        <v>10</v>
      </c>
      <c r="B11" s="8">
        <v>288</v>
      </c>
      <c r="C11" s="1">
        <f t="shared" si="1"/>
        <v>271.60000000000002</v>
      </c>
      <c r="D11" s="8">
        <f t="shared" si="0"/>
        <v>16.399999999999977</v>
      </c>
      <c r="E11" s="10">
        <f>Table1345[[#This Row],[e(t)]]^2</f>
        <v>268.95999999999924</v>
      </c>
    </row>
    <row r="13" spans="1:5" x14ac:dyDescent="0.25">
      <c r="D13" t="s">
        <v>4</v>
      </c>
      <c r="E13">
        <f>AVERAGE(E7:E11)</f>
        <v>438.5439999999997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A20A-0B36-41EE-B640-357EC3F6AFDE}">
  <dimension ref="A1:E13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5</v>
      </c>
    </row>
    <row r="2" spans="1:5" x14ac:dyDescent="0.25">
      <c r="A2" s="2">
        <v>1</v>
      </c>
      <c r="B2" s="1">
        <v>275</v>
      </c>
      <c r="C2" s="1"/>
      <c r="D2" s="1"/>
      <c r="E2" s="11"/>
    </row>
    <row r="3" spans="1:5" x14ac:dyDescent="0.25">
      <c r="A3" s="2">
        <v>2</v>
      </c>
      <c r="B3" s="1">
        <v>291</v>
      </c>
      <c r="C3" s="1"/>
      <c r="D3" s="1"/>
      <c r="E3" s="11"/>
    </row>
    <row r="4" spans="1:5" x14ac:dyDescent="0.25">
      <c r="A4" s="2">
        <v>3</v>
      </c>
      <c r="B4" s="1">
        <v>307</v>
      </c>
      <c r="C4" s="1"/>
      <c r="D4" s="1"/>
      <c r="E4" s="11"/>
    </row>
    <row r="5" spans="1:5" x14ac:dyDescent="0.25">
      <c r="A5" s="2">
        <v>4</v>
      </c>
      <c r="B5" s="1">
        <v>281</v>
      </c>
      <c r="C5" s="1"/>
      <c r="D5" s="1"/>
      <c r="E5" s="11"/>
    </row>
    <row r="6" spans="1:5" x14ac:dyDescent="0.25">
      <c r="A6" s="2">
        <v>5</v>
      </c>
      <c r="B6" s="1">
        <v>295</v>
      </c>
      <c r="C6" s="1"/>
      <c r="D6" s="1"/>
      <c r="E6" s="11"/>
    </row>
    <row r="7" spans="1:5" x14ac:dyDescent="0.25">
      <c r="A7" s="2">
        <v>6</v>
      </c>
      <c r="B7" s="1">
        <v>268</v>
      </c>
      <c r="C7" s="1">
        <f>B7</f>
        <v>268</v>
      </c>
      <c r="D7" s="1">
        <f t="shared" ref="D7:D11" si="0">B7-C7</f>
        <v>0</v>
      </c>
      <c r="E7" s="11">
        <f>Table13456[[#This Row],[e(t)]]^2</f>
        <v>0</v>
      </c>
    </row>
    <row r="8" spans="1:5" x14ac:dyDescent="0.25">
      <c r="A8" s="2">
        <v>7</v>
      </c>
      <c r="B8" s="1">
        <v>252</v>
      </c>
      <c r="C8" s="1">
        <f>0.2*B7+0.8*C7</f>
        <v>268</v>
      </c>
      <c r="D8" s="1">
        <f t="shared" si="0"/>
        <v>-16</v>
      </c>
      <c r="E8" s="11">
        <f>Table13456[[#This Row],[e(t)]]^2</f>
        <v>256</v>
      </c>
    </row>
    <row r="9" spans="1:5" x14ac:dyDescent="0.25">
      <c r="A9" s="2">
        <v>8</v>
      </c>
      <c r="B9" s="1">
        <v>279</v>
      </c>
      <c r="C9" s="1">
        <f>0.2*B8+0.8*C8</f>
        <v>264.8</v>
      </c>
      <c r="D9" s="1">
        <f t="shared" si="0"/>
        <v>14.199999999999989</v>
      </c>
      <c r="E9" s="11">
        <f>Table13456[[#This Row],[e(t)]]^2</f>
        <v>201.63999999999967</v>
      </c>
    </row>
    <row r="10" spans="1:5" x14ac:dyDescent="0.25">
      <c r="A10" s="2">
        <v>9</v>
      </c>
      <c r="B10" s="1">
        <v>264</v>
      </c>
      <c r="C10" s="1">
        <f>0.2*B9+0.8*C9</f>
        <v>267.64000000000004</v>
      </c>
      <c r="D10" s="1">
        <f t="shared" si="0"/>
        <v>-3.6400000000000432</v>
      </c>
      <c r="E10" s="11">
        <f>Table13456[[#This Row],[e(t)]]^2</f>
        <v>13.249600000000315</v>
      </c>
    </row>
    <row r="11" spans="1:5" x14ac:dyDescent="0.25">
      <c r="A11" s="7">
        <v>10</v>
      </c>
      <c r="B11" s="8">
        <v>288</v>
      </c>
      <c r="C11" s="1">
        <f>0.2*B10+0.8*C10</f>
        <v>266.91200000000003</v>
      </c>
      <c r="D11" s="8">
        <f t="shared" si="0"/>
        <v>21.087999999999965</v>
      </c>
      <c r="E11" s="10">
        <f>Table13456[[#This Row],[e(t)]]^2</f>
        <v>444.70374399999855</v>
      </c>
    </row>
    <row r="13" spans="1:5" x14ac:dyDescent="0.25">
      <c r="D13" t="s">
        <v>4</v>
      </c>
      <c r="E13">
        <f>AVERAGE(E7:E11)</f>
        <v>183.11866879999971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79AF-47A9-42E4-ADF0-850BE80D62EA}">
  <dimension ref="A1:E13"/>
  <sheetViews>
    <sheetView tabSelected="1" workbookViewId="0">
      <selection activeCell="J12" sqref="J12"/>
    </sheetView>
  </sheetViews>
  <sheetFormatPr defaultRowHeight="15" x14ac:dyDescent="0.25"/>
  <sheetData>
    <row r="1" spans="1:5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5</v>
      </c>
    </row>
    <row r="2" spans="1:5" x14ac:dyDescent="0.25">
      <c r="A2" s="2">
        <v>1</v>
      </c>
      <c r="B2" s="1">
        <v>275</v>
      </c>
      <c r="C2" s="1"/>
      <c r="D2" s="1"/>
      <c r="E2" s="11"/>
    </row>
    <row r="3" spans="1:5" x14ac:dyDescent="0.25">
      <c r="A3" s="2">
        <v>2</v>
      </c>
      <c r="B3" s="1">
        <v>291</v>
      </c>
      <c r="C3" s="1"/>
      <c r="D3" s="1"/>
      <c r="E3" s="11"/>
    </row>
    <row r="4" spans="1:5" x14ac:dyDescent="0.25">
      <c r="A4" s="2">
        <v>3</v>
      </c>
      <c r="B4" s="1">
        <v>307</v>
      </c>
      <c r="C4" s="1"/>
      <c r="D4" s="1"/>
      <c r="E4" s="11"/>
    </row>
    <row r="5" spans="1:5" x14ac:dyDescent="0.25">
      <c r="A5" s="2">
        <v>4</v>
      </c>
      <c r="B5" s="1">
        <v>281</v>
      </c>
      <c r="C5" s="1"/>
      <c r="D5" s="1"/>
      <c r="E5" s="11"/>
    </row>
    <row r="6" spans="1:5" x14ac:dyDescent="0.25">
      <c r="A6" s="2">
        <v>5</v>
      </c>
      <c r="B6" s="1">
        <v>295</v>
      </c>
      <c r="C6" s="1"/>
      <c r="D6" s="1"/>
      <c r="E6" s="11"/>
    </row>
    <row r="7" spans="1:5" x14ac:dyDescent="0.25">
      <c r="A7" s="2">
        <v>6</v>
      </c>
      <c r="B7" s="1">
        <v>268</v>
      </c>
      <c r="C7" s="1">
        <f>AVERAGE(B2:B6)</f>
        <v>289.8</v>
      </c>
      <c r="D7" s="1">
        <f t="shared" ref="D7:D11" si="0">B7-C7</f>
        <v>-21.800000000000011</v>
      </c>
      <c r="E7" s="11">
        <f>Table134567[[#This Row],[e(t)]]^2</f>
        <v>475.24000000000052</v>
      </c>
    </row>
    <row r="8" spans="1:5" x14ac:dyDescent="0.25">
      <c r="A8" s="2">
        <v>7</v>
      </c>
      <c r="B8" s="1">
        <v>252</v>
      </c>
      <c r="C8" s="1">
        <f>0.3*B7+0.7*C7</f>
        <v>283.26</v>
      </c>
      <c r="D8" s="1">
        <f t="shared" si="0"/>
        <v>-31.259999999999991</v>
      </c>
      <c r="E8" s="11">
        <f>Table134567[[#This Row],[e(t)]]^2</f>
        <v>977.18759999999941</v>
      </c>
    </row>
    <row r="9" spans="1:5" x14ac:dyDescent="0.25">
      <c r="A9" s="2">
        <v>8</v>
      </c>
      <c r="B9" s="1">
        <v>279</v>
      </c>
      <c r="C9" s="1">
        <f>0.3*B8+0.7*C8</f>
        <v>273.88199999999995</v>
      </c>
      <c r="D9" s="1">
        <f t="shared" si="0"/>
        <v>5.1180000000000518</v>
      </c>
      <c r="E9" s="11">
        <f>Table134567[[#This Row],[e(t)]]^2</f>
        <v>26.193924000000532</v>
      </c>
    </row>
    <row r="10" spans="1:5" x14ac:dyDescent="0.25">
      <c r="A10" s="2">
        <v>9</v>
      </c>
      <c r="B10" s="1">
        <v>264</v>
      </c>
      <c r="C10" s="1">
        <f>0.3*B9+0.7*C9</f>
        <v>275.41739999999993</v>
      </c>
      <c r="D10" s="1">
        <f t="shared" si="0"/>
        <v>-11.41739999999993</v>
      </c>
      <c r="E10" s="11">
        <f>Table134567[[#This Row],[e(t)]]^2</f>
        <v>130.35702275999839</v>
      </c>
    </row>
    <row r="11" spans="1:5" x14ac:dyDescent="0.25">
      <c r="A11" s="7">
        <v>10</v>
      </c>
      <c r="B11" s="8">
        <v>288</v>
      </c>
      <c r="C11" s="1">
        <f>0.3*B10+0.7*C10</f>
        <v>271.99217999999996</v>
      </c>
      <c r="D11" s="8">
        <f t="shared" si="0"/>
        <v>16.007820000000038</v>
      </c>
      <c r="E11" s="10">
        <f>Table134567[[#This Row],[e(t)]]^2</f>
        <v>256.25030115240122</v>
      </c>
    </row>
    <row r="13" spans="1:5" x14ac:dyDescent="0.25">
      <c r="D13" t="s">
        <v>4</v>
      </c>
      <c r="E13">
        <f>AVERAGE(E7:E11)</f>
        <v>373.04576958248009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H G H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T H G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x h 1 Y o i k e 4 D g A A A B E A A A A T A B w A R m 9 y b X V s Y X M v U 2 V j d G l v b j E u b S C i G A A o o B Q A A A A A A A A A A A A A A A A A A A A A A A A A A A A r T k 0 u y c z P U w i G 0 I b W A F B L A Q I t A B Q A A g A I A E x x h 1 Z I s u X 4 p A A A A P Y A A A A S A A A A A A A A A A A A A A A A A A A A A A B D b 2 5 m a W c v U G F j a 2 F n Z S 5 4 b W x Q S w E C L Q A U A A I A C A B M c Y d W D 8 r p q 6 Q A A A D p A A A A E w A A A A A A A A A A A A A A A A D w A A A A W 0 N v b n R l b n R f V H l w Z X N d L n h t b F B L A Q I t A B Q A A g A I A E x x h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7 x s / N 3 U u 3 Q q O U u u 8 T k T 1 3 A A A A A A I A A A A A A A N m A A D A A A A A E A A A A B u R x z i U S j u 6 Z 6 M J m F b H H i M A A A A A B I A A A K A A A A A Q A A A A O H 8 B / A v f b r 0 q W E 7 C N N f Z b V A A A A B X c o H d p p V Q h V P 2 k M P 5 H 4 b H X Q m c m e X R G b u M F d u t j z R 4 m Y i N 5 Q 8 Q 2 n j C i b i F b F n 8 S 0 3 z e K U p A i e X + z 2 z Y t C L 1 f U d a T T G 8 G S f i w e 2 p o L z X T D 4 4 h Q A A A D 6 n Z R C 5 + q R a r E C i 8 i 4 U r C b h N G S Q g = = < / D a t a M a s h u p > 
</file>

<file path=customXml/itemProps1.xml><?xml version="1.0" encoding="utf-8"?>
<ds:datastoreItem xmlns:ds="http://schemas.openxmlformats.org/officeDocument/2006/customXml" ds:itemID="{F21F22C0-A214-4422-8A92-32E3A32AC2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Naive Method</vt:lpstr>
      <vt:lpstr>Naive Trend Method</vt:lpstr>
      <vt:lpstr>MovingAverage</vt:lpstr>
      <vt:lpstr>ExponentialSmoothing</vt:lpstr>
      <vt:lpstr>ExponentialSmoothing (2)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Cheng-Bang</dc:creator>
  <cp:lastModifiedBy>Chen, Cheng-Bang</cp:lastModifiedBy>
  <dcterms:created xsi:type="dcterms:W3CDTF">2023-04-07T18:07:34Z</dcterms:created>
  <dcterms:modified xsi:type="dcterms:W3CDTF">2023-04-07T19:09:10Z</dcterms:modified>
</cp:coreProperties>
</file>