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mc:AlternateContent xmlns:mc="http://schemas.openxmlformats.org/markup-compatibility/2006">
    <mc:Choice Requires="x15">
      <x15ac:absPath xmlns:x15ac="http://schemas.microsoft.com/office/spreadsheetml/2010/11/ac" url="D:\研究生\研究内容\研究生开题\工作空间\最终版实验程序和数据备份\manual study\"/>
    </mc:Choice>
  </mc:AlternateContent>
  <xr:revisionPtr revIDLastSave="0" documentId="13_ncr:1_{76CC4B79-45F5-4780-BD53-AD8B942368D0}" xr6:coauthVersionLast="47" xr6:coauthVersionMax="47" xr10:uidLastSave="{00000000-0000-0000-0000-000000000000}"/>
  <bookViews>
    <workbookView xWindow="-120" yWindow="-120" windowWidth="19665" windowHeight="11760" activeTab="4" xr2:uid="{00000000-000D-0000-FFFF-FFFF00000000}"/>
  </bookViews>
  <sheets>
    <sheet name="project-list" sheetId="1" r:id="rId1"/>
    <sheet name="log-type-analysis" sheetId="2" r:id="rId2"/>
    <sheet name="Sheet1" sheetId="3" r:id="rId3"/>
    <sheet name="print-goal" sheetId="4" r:id="rId4"/>
    <sheet name="print-goal-type" sheetId="5" r:id="rId5"/>
  </sheets>
  <definedNames>
    <definedName name="_xlnm._FilterDatabase" localSheetId="1" hidden="1">'log-type-analysis'!$A$1:$H$322</definedName>
    <definedName name="_xlnm._FilterDatabase" localSheetId="4" hidden="1">'print-goal-type'!$A$1:$V$15</definedName>
    <definedName name="_xlnm._FilterDatabase" localSheetId="0" hidden="1">'project-list'!$A$1:$D$812</definedName>
  </definedNames>
  <calcPr calcId="191029"/>
</workbook>
</file>

<file path=xl/calcChain.xml><?xml version="1.0" encoding="utf-8"?>
<calcChain xmlns="http://schemas.openxmlformats.org/spreadsheetml/2006/main">
  <c r="J4" i="5" l="1"/>
  <c r="J3" i="5"/>
  <c r="J5" i="5"/>
  <c r="J6" i="5"/>
  <c r="J7" i="5"/>
  <c r="J8" i="5"/>
  <c r="J9" i="5"/>
  <c r="O4" i="5"/>
  <c r="O3" i="5"/>
  <c r="V8" i="5"/>
  <c r="U8" i="5"/>
  <c r="V6" i="5"/>
  <c r="U6" i="5"/>
  <c r="Q5" i="5"/>
  <c r="P5" i="5"/>
  <c r="O5" i="5"/>
  <c r="V4" i="5"/>
  <c r="U4" i="5"/>
  <c r="Q4" i="5"/>
  <c r="P4" i="5"/>
  <c r="Q3" i="5"/>
  <c r="P3" i="5"/>
  <c r="K33" i="3"/>
  <c r="K32" i="3"/>
  <c r="K31" i="3"/>
  <c r="K30" i="3"/>
  <c r="K29" i="3"/>
  <c r="K28" i="3"/>
  <c r="K27" i="3"/>
  <c r="K26" i="3"/>
  <c r="B8" i="3"/>
  <c r="B7" i="3"/>
  <c r="B6" i="3"/>
  <c r="B5" i="3"/>
  <c r="B4" i="3"/>
  <c r="B3" i="3"/>
  <c r="B2" i="3"/>
  <c r="B1" i="3"/>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O11" i="5" l="1"/>
  <c r="U10" i="5"/>
  <c r="P12" i="5"/>
  <c r="O10" i="5"/>
  <c r="V10" i="5"/>
  <c r="P11" i="5"/>
  <c r="O12" i="5"/>
  <c r="P10" i="5"/>
</calcChain>
</file>

<file path=xl/sharedStrings.xml><?xml version="1.0" encoding="utf-8"?>
<sst xmlns="http://schemas.openxmlformats.org/spreadsheetml/2006/main" count="3262" uniqueCount="1811">
  <si>
    <t>project</t>
  </si>
  <si>
    <t>positive_num</t>
  </si>
  <si>
    <t>nagitive_num</t>
  </si>
  <si>
    <t>sum</t>
  </si>
  <si>
    <t>hongyangandroid/flowlayout</t>
  </si>
  <si>
    <t>tangqi92/android-tips</t>
  </si>
  <si>
    <t>ffay/lanproxy</t>
  </si>
  <si>
    <t>hannahmitt/homemirror</t>
  </si>
  <si>
    <t>chentao0707/simplifyreader</t>
  </si>
  <si>
    <t>droidpluginteam/droidplugin</t>
  </si>
  <si>
    <t>ict-bda/easyml</t>
  </si>
  <si>
    <t>crossoverjie/cim</t>
  </si>
  <si>
    <t>berndruecker/flowing-retail</t>
  </si>
  <si>
    <t>rey5137/material</t>
  </si>
  <si>
    <t>eclipse/deeplearning4j-examples</t>
  </si>
  <si>
    <t>kevin-wayne/algs4</t>
  </si>
  <si>
    <t>zhegexiaohuozi/seimicrawler</t>
  </si>
  <si>
    <t>bjmashibing/internetarchitect</t>
  </si>
  <si>
    <t>hamcrest/javahamcrest</t>
  </si>
  <si>
    <t>rovo89/xposedinstaller</t>
  </si>
  <si>
    <t>tommylemon/android-zblibrary</t>
  </si>
  <si>
    <t>youseries/ureport</t>
  </si>
  <si>
    <t>shuzheng/zheng</t>
  </si>
  <si>
    <t>jfoenixadmin/jfoenix</t>
  </si>
  <si>
    <t>android/android-test</t>
  </si>
  <si>
    <t>google/binnavi</t>
  </si>
  <si>
    <t>udacity/ud851-exercises</t>
  </si>
  <si>
    <t>ehsantang/apimanager</t>
  </si>
  <si>
    <t>dsheirer/sdrtrunk</t>
  </si>
  <si>
    <t>roaringbitmap/roaringbitmap</t>
  </si>
  <si>
    <t>pentaho/mondrian</t>
  </si>
  <si>
    <t>deemopen/zkui</t>
  </si>
  <si>
    <t>googlesamples/android-vision</t>
  </si>
  <si>
    <t>xrecyclerview/xrecyclerview</t>
  </si>
  <si>
    <t>joanzapata/base-adapter-helper</t>
  </si>
  <si>
    <t>netgloo/spring-boot-samples</t>
  </si>
  <si>
    <t>amitshekhariitbhu/android-debug-database</t>
  </si>
  <si>
    <t>dcevm/dcevm</t>
  </si>
  <si>
    <t>macrozheng/mall-learning</t>
  </si>
  <si>
    <t>atduskgreg/opencv-processing</t>
  </si>
  <si>
    <t>microsoft/malmo</t>
  </si>
  <si>
    <t>opentsdb/opentsdb</t>
  </si>
  <si>
    <t>stfalcon-studio/chatkit</t>
  </si>
  <si>
    <t>mpusher/mpush</t>
  </si>
  <si>
    <t>gouthampradhan/leetcode</t>
  </si>
  <si>
    <t>google/google-authenticator-android</t>
  </si>
  <si>
    <t>junit-team/junit4</t>
  </si>
  <si>
    <t>baronz88/minimalistweather</t>
  </si>
  <si>
    <t>boylegu/springboot-vue</t>
  </si>
  <si>
    <t>paascloud/paascloud-master</t>
  </si>
  <si>
    <t>yui/yuicompressor</t>
  </si>
  <si>
    <t>stylefeng/guns</t>
  </si>
  <si>
    <t>jessyancoding/androidautosize</t>
  </si>
  <si>
    <t>firebase/firebaseui-android</t>
  </si>
  <si>
    <t>alibaba/vlayout</t>
  </si>
  <si>
    <t>mixi-inc/androidtraining</t>
  </si>
  <si>
    <t>getactivity/androidproject</t>
  </si>
  <si>
    <t>stleary/json-java</t>
  </si>
  <si>
    <t>google/open-location-code</t>
  </si>
  <si>
    <t>beesx/beesandroid</t>
  </si>
  <si>
    <t>alibaba/dexposed</t>
  </si>
  <si>
    <t>hekailiang/squirrel</t>
  </si>
  <si>
    <t>jhalterman/failsafe</t>
  </si>
  <si>
    <t>hongyangandroid/android-percent-support-extend</t>
  </si>
  <si>
    <t>jacksgong/jkeyboardpanelswitch</t>
  </si>
  <si>
    <t>sofastack/sofa-boot</t>
  </si>
  <si>
    <t>1hakr/anexplorer</t>
  </si>
  <si>
    <t>horaapps/leafpic</t>
  </si>
  <si>
    <t>cabaletta/baritone</t>
  </si>
  <si>
    <t>openzipkin/brave</t>
  </si>
  <si>
    <t>vaughnvernon/iddd_samples</t>
  </si>
  <si>
    <t>killme2008/aviatorscript</t>
  </si>
  <si>
    <t>path/android-priority-jobqueue</t>
  </si>
  <si>
    <t>nayuki/qr-code-generator</t>
  </si>
  <si>
    <t>dtstack/flinkx</t>
  </si>
  <si>
    <t>mongodb/mongo-java-driver</t>
  </si>
  <si>
    <t>unclebob/fitnesse</t>
  </si>
  <si>
    <t>soot-oss/soot</t>
  </si>
  <si>
    <t>termux/termux-api</t>
  </si>
  <si>
    <t>skykai521/stickercamera</t>
  </si>
  <si>
    <t>vedenin/useful-java-links</t>
  </si>
  <si>
    <t>spotify/dockerfile-maven</t>
  </si>
  <si>
    <t>springcloud/spring-cloud-code</t>
  </si>
  <si>
    <t>javagrowing/jgrowing</t>
  </si>
  <si>
    <t>hansonwang99/spring-boot-in-action</t>
  </si>
  <si>
    <t>alibaba/jetcache</t>
  </si>
  <si>
    <t>graphhopper/jsprit</t>
  </si>
  <si>
    <t>graphql-java/graphql-java</t>
  </si>
  <si>
    <t>ngbdf/redis-manager</t>
  </si>
  <si>
    <t>yinjihuan/spring-cloud</t>
  </si>
  <si>
    <t>happyfish100/fastdfs-client-java</t>
  </si>
  <si>
    <t>facebookarchive/stetho</t>
  </si>
  <si>
    <t>rsocket/rsocket-java</t>
  </si>
  <si>
    <t>gedoor/mybookshelf</t>
  </si>
  <si>
    <t>roughike/bottombar</t>
  </si>
  <si>
    <t>yanzhenjie/andpermission</t>
  </si>
  <si>
    <t>zhanglei-workspace/shopping-management-system</t>
  </si>
  <si>
    <t>datumbox/datumbox-framework</t>
  </si>
  <si>
    <t>scwang90/smartrefreshlayout</t>
  </si>
  <si>
    <t>527515025/springboot</t>
  </si>
  <si>
    <t>hussien89aa/androidtutorialforbeginners</t>
  </si>
  <si>
    <t>jz-darkal/androidhttpcapture</t>
  </si>
  <si>
    <t>cheese10yun/spring-guide</t>
  </si>
  <si>
    <t>ityouknow/spring-boot-examples</t>
  </si>
  <si>
    <t>bigkoo/android-pickerview</t>
  </si>
  <si>
    <t>jessyancoding/mvparms</t>
  </si>
  <si>
    <t>guolindev/litepal</t>
  </si>
  <si>
    <t>mindorksopensource/from-java-to-kotlin</t>
  </si>
  <si>
    <t>wuhaoyu1990/magiccamera</t>
  </si>
  <si>
    <t>baidu/uid-generator</t>
  </si>
  <si>
    <t>fabric8io/kubernetes-client</t>
  </si>
  <si>
    <t>danylovolokh/videoplayermanager</t>
  </si>
  <si>
    <t>trello/rxlifecycle</t>
  </si>
  <si>
    <t>atlassian/commonmark-java</t>
  </si>
  <si>
    <t>aliyun/aliyun-openapi-java-sdk</t>
  </si>
  <si>
    <t>wasabeef/blurry</t>
  </si>
  <si>
    <t>coobird/thumbnailator</t>
  </si>
  <si>
    <t>bwssytems/ha-bridge</t>
  </si>
  <si>
    <t>yanzhenjie/nohttp</t>
  </si>
  <si>
    <t>sonatype/nexus-public</t>
  </si>
  <si>
    <t>hongyangandroid/baseadapter</t>
  </si>
  <si>
    <t>crazycodeboy/takephoto</t>
  </si>
  <si>
    <t>rallat/effectiveandroid</t>
  </si>
  <si>
    <t>android-cjj/beautifulrefreshlayout</t>
  </si>
  <si>
    <t>sanluan/publiccms</t>
  </si>
  <si>
    <t>parse-community/parse-sdk-android</t>
  </si>
  <si>
    <t>dropbox/hackpad</t>
  </si>
  <si>
    <t>permissions-dispatcher/permissionsdispatcher</t>
  </si>
  <si>
    <t>hongyangandroid/okhttputils</t>
  </si>
  <si>
    <t>evernote/android-job</t>
  </si>
  <si>
    <t>qq53182347/liugh-parent</t>
  </si>
  <si>
    <t>twitter/ambrose</t>
  </si>
  <si>
    <t>zalando/zalenium</t>
  </si>
  <si>
    <t>ronmamo/reflections</t>
  </si>
  <si>
    <t>sofastack/sofa-jraft</t>
  </si>
  <si>
    <t>doocs/advanced-java</t>
  </si>
  <si>
    <t>linshunkang/myperf4j</t>
  </si>
  <si>
    <t>connectbot/connectbot</t>
  </si>
  <si>
    <t>iiordanov/remote-desktop-clients</t>
  </si>
  <si>
    <t>airbnb/lottie-android</t>
  </si>
  <si>
    <t>heibaiying/bigdata-notes</t>
  </si>
  <si>
    <t>prototik/holoeverywhere</t>
  </si>
  <si>
    <t>apache/zookeeper</t>
  </si>
  <si>
    <t>csploit/android</t>
  </si>
  <si>
    <t>almasb/fxgl</t>
  </si>
  <si>
    <t>qunarcorp/bistoury</t>
  </si>
  <si>
    <t>mindorksopensource/android-interview-questions</t>
  </si>
  <si>
    <t>google/guice</t>
  </si>
  <si>
    <t>litesuits/android-common</t>
  </si>
  <si>
    <t>dyc87112/springcloud-learning</t>
  </si>
  <si>
    <t>barteksc/androidpdfviewer</t>
  </si>
  <si>
    <t>chrisrm/material-theme-jetbrains</t>
  </si>
  <si>
    <t>tyrantgit/explosionfield</t>
  </si>
  <si>
    <t>apache/dubbo-spring-boot-project</t>
  </si>
  <si>
    <t>jeasonlzy/imagepicker</t>
  </si>
  <si>
    <t>twowaits/sde-interview-questions</t>
  </si>
  <si>
    <t>mybatis/spring-boot-starter</t>
  </si>
  <si>
    <t>twitter4j/twitter4j</t>
  </si>
  <si>
    <t>rzwitserloot/lombok</t>
  </si>
  <si>
    <t>apache/incubator-heron</t>
  </si>
  <si>
    <t>interestinglab/waterdrop</t>
  </si>
  <si>
    <t>google/guava</t>
  </si>
  <si>
    <t>konloch/bytecode-viewer</t>
  </si>
  <si>
    <t>meituan-dianping/walle</t>
  </si>
  <si>
    <t>ityouknow/spring-cloud-examples</t>
  </si>
  <si>
    <t>gchq/gaffer</t>
  </si>
  <si>
    <t>gwtproject/gwt</t>
  </si>
  <si>
    <t>jigsaw-code/intra</t>
  </si>
  <si>
    <t>code4craft/webmagic</t>
  </si>
  <si>
    <t>angel-ml/angel</t>
  </si>
  <si>
    <t>hustcc/js-sorting-algorithm</t>
  </si>
  <si>
    <t>knightliao/disconf</t>
  </si>
  <si>
    <t>bluelinelabs/conductor</t>
  </si>
  <si>
    <t>k0shk0sh/fasthub</t>
  </si>
  <si>
    <t>daimajia/androidimageslider</t>
  </si>
  <si>
    <t>keepsafe/taptargetview</t>
  </si>
  <si>
    <t>proxyee-down-org/proxyee-down</t>
  </si>
  <si>
    <t>luojilab/ddcomponentforandroid</t>
  </si>
  <si>
    <t>weiye-jing/datax-web</t>
  </si>
  <si>
    <t>alibaba/tangram-android</t>
  </si>
  <si>
    <t>willowtreeapps/hyperion-android</t>
  </si>
  <si>
    <t>ta4j/ta4j</t>
  </si>
  <si>
    <t>2227324689/gpmall</t>
  </si>
  <si>
    <t>liuyangming/bytetcc</t>
  </si>
  <si>
    <t>docker-java/docker-java</t>
  </si>
  <si>
    <t>jakewharton/telecine</t>
  </si>
  <si>
    <t>microservices-patterns/ftgo-application</t>
  </si>
  <si>
    <t>philjay/mpandroidchart</t>
  </si>
  <si>
    <t>morphiaorg/morphia</t>
  </si>
  <si>
    <t>socketio/socket.io-client-java</t>
  </si>
  <si>
    <t>lipangit/jiaozivideoplayer</t>
  </si>
  <si>
    <t>h07000223/flycotablayout</t>
  </si>
  <si>
    <t>grenderg/toasty</t>
  </si>
  <si>
    <t>macrozheng/springcloud-learning</t>
  </si>
  <si>
    <t>javen205/ijpay</t>
  </si>
  <si>
    <t>qnjr-group/easytransaction</t>
  </si>
  <si>
    <t>ac-pm/inspeckage</t>
  </si>
  <si>
    <t>alibaba/spring-cloud-alibaba</t>
  </si>
  <si>
    <t>jenkinsci/blueocean-plugin</t>
  </si>
  <si>
    <t>tencent/tinker</t>
  </si>
  <si>
    <t>qunarcorp/qmq</t>
  </si>
  <si>
    <t>apache/servicecomb-pack</t>
  </si>
  <si>
    <t>in28minutes/spring-boot-examples</t>
  </si>
  <si>
    <t>fesh0r/fernflower</t>
  </si>
  <si>
    <t>misterbooo/leetcodeanimation</t>
  </si>
  <si>
    <t>hackware1993/magicindicator</t>
  </si>
  <si>
    <t>hyb1996/auto.js</t>
  </si>
  <si>
    <t>mercyblitz/segmentfault-lessons</t>
  </si>
  <si>
    <t>egzosn/pay-java-parent</t>
  </si>
  <si>
    <t>crossoverjie/jcsprout</t>
  </si>
  <si>
    <t>open-keychain/open-keychain</t>
  </si>
  <si>
    <t>killme2008/metamorphosis</t>
  </si>
  <si>
    <t>emilsjolander/stickylistheaders</t>
  </si>
  <si>
    <t>google/tink</t>
  </si>
  <si>
    <t>ctripcorp/dal</t>
  </si>
  <si>
    <t>jagrosh/musicbot</t>
  </si>
  <si>
    <t>netflix/hollow</t>
  </si>
  <si>
    <t>commonsguy/cw-omnibus</t>
  </si>
  <si>
    <t>apache/cassandra</t>
  </si>
  <si>
    <t>apache/rocketmq</t>
  </si>
  <si>
    <t>http-kit/http-kit</t>
  </si>
  <si>
    <t>ibotpeaches/apktool</t>
  </si>
  <si>
    <t>lawnchairlauncher/lawnchair</t>
  </si>
  <si>
    <t>shekhargulati/99-problems</t>
  </si>
  <si>
    <t>jbloch/effective-java-3e-source-code</t>
  </si>
  <si>
    <t>lucksiege/pictureselector</t>
  </si>
  <si>
    <t>justauth/justauth</t>
  </si>
  <si>
    <t>vipshop/saturn</t>
  </si>
  <si>
    <t>spotify/apollo</t>
  </si>
  <si>
    <t>uber-common/jvm-profiler</t>
  </si>
  <si>
    <t>ben-manes/caffeine</t>
  </si>
  <si>
    <t>baeldung/spring-security-oauth</t>
  </si>
  <si>
    <t>alibaba/datax</t>
  </si>
  <si>
    <t>json-iterator/java</t>
  </si>
  <si>
    <t>in28minutes/spring-master-class</t>
  </si>
  <si>
    <t>macrozheng/mall-swarm</t>
  </si>
  <si>
    <t>inputmice/conversations</t>
  </si>
  <si>
    <t>zhihu/matisse</t>
  </si>
  <si>
    <t>apache/rocketmq-externals</t>
  </si>
  <si>
    <t>google/data-transfer-project</t>
  </si>
  <si>
    <t>hs-web/hsweb-framework</t>
  </si>
  <si>
    <t>genymobile/gnirehtet</t>
  </si>
  <si>
    <t>alipay/solopi</t>
  </si>
  <si>
    <t>signalapp/libsignal-protocol-java</t>
  </si>
  <si>
    <t>gaopu/java</t>
  </si>
  <si>
    <t>4refr0nt/esplorer</t>
  </si>
  <si>
    <t>alibaba/arouter</t>
  </si>
  <si>
    <t>newbee-ltd/newbee-mall</t>
  </si>
  <si>
    <t>zhisheng17/flink-learning</t>
  </si>
  <si>
    <t>eugenp/tutorials</t>
  </si>
  <si>
    <t>huanghaibin-dev/calendarview</t>
  </si>
  <si>
    <t>meituan-dianping/zebra</t>
  </si>
  <si>
    <t>codecademy/eventhub</t>
  </si>
  <si>
    <t>zhoutaoo/springcloud</t>
  </si>
  <si>
    <t>petrnohejl/android-templates-and-utilities</t>
  </si>
  <si>
    <t>red5/red5-server</t>
  </si>
  <si>
    <t>resilience4j/resilience4j</t>
  </si>
  <si>
    <t>lettuce-io/lettuce-core</t>
  </si>
  <si>
    <t>juliengenoud/android-percent-support-lib-sample</t>
  </si>
  <si>
    <t>dmytrodanylyk/android-process-button</t>
  </si>
  <si>
    <t>mihaip/dex-method-counts</t>
  </si>
  <si>
    <t>airbnb/airpal</t>
  </si>
  <si>
    <t>careercup/ctci-6th-edition</t>
  </si>
  <si>
    <t>kymjs/kjframeforandroid</t>
  </si>
  <si>
    <t>pagehelper/mybatis-pagehelper</t>
  </si>
  <si>
    <t>ferredoxin/qnotified</t>
  </si>
  <si>
    <t>pac4j/pac4j</t>
  </si>
  <si>
    <t>teamnewpipe/newpipe</t>
  </si>
  <si>
    <t>traccar/traccar</t>
  </si>
  <si>
    <t>zaproxy/zaproxy</t>
  </si>
  <si>
    <t>wdullaer/materialdatetimepicker</t>
  </si>
  <si>
    <t>litepalframework/litepal</t>
  </si>
  <si>
    <t>vinc3m1/roundedimageview</t>
  </si>
  <si>
    <t>techgay/v9porn</t>
  </si>
  <si>
    <t>geektime-geekbang/geektime-spring-family</t>
  </si>
  <si>
    <t>pay-group/best-pay-sdk</t>
  </si>
  <si>
    <t>laobie/statusbarutil</t>
  </si>
  <si>
    <t>blankj/awesome-java-leetcode</t>
  </si>
  <si>
    <t>justson/agentweb</t>
  </si>
  <si>
    <t>tencent/shadow</t>
  </si>
  <si>
    <t>drewnoakes/metadata-extractor</t>
  </si>
  <si>
    <t>mybatis/mybatis-3</t>
  </si>
  <si>
    <t>mybatis/spring</t>
  </si>
  <si>
    <t>dtstack/flinkstreamsql</t>
  </si>
  <si>
    <t>dyc87112/springboot-learning</t>
  </si>
  <si>
    <t>guardianproject/haven</t>
  </si>
  <si>
    <t>yuanguangxin/leetcode</t>
  </si>
  <si>
    <t>zhenfeng13/spring-boot-projects</t>
  </si>
  <si>
    <t>snailclimb/springboot-guide</t>
  </si>
  <si>
    <t>tiann/epic</t>
  </si>
  <si>
    <t>doocs/jvm</t>
  </si>
  <si>
    <t>mindorksopensource/android-mvvm-architecture</t>
  </si>
  <si>
    <t>mock-server/mockserver</t>
  </si>
  <si>
    <t>jakewharton/butterknife</t>
  </si>
  <si>
    <t>j-easy/easy-rules</t>
  </si>
  <si>
    <t>h2database/h2database</t>
  </si>
  <si>
    <t>tomoya92/pybbs</t>
  </si>
  <si>
    <t>teradata/kylo</t>
  </si>
  <si>
    <t>kdn251/interviews</t>
  </si>
  <si>
    <t>lenve/vhr</t>
  </si>
  <si>
    <t>hollischuang/tobetopjavaer</t>
  </si>
  <si>
    <t>linlinjava/litemall</t>
  </si>
  <si>
    <t>elunez/eladmin</t>
  </si>
  <si>
    <t>apache/hive</t>
  </si>
  <si>
    <t>gyf-dev/immersionbar</t>
  </si>
  <si>
    <t>yunaiv/springboot-labs</t>
  </si>
  <si>
    <t>android/testing-samples</t>
  </si>
  <si>
    <t>codingapi/tx-lcn</t>
  </si>
  <si>
    <t>testcontainers/testcontainers-java</t>
  </si>
  <si>
    <t>polidea/rxandroidble</t>
  </si>
  <si>
    <t>jctools/jctools</t>
  </si>
  <si>
    <t>alibaba/alink</t>
  </si>
  <si>
    <t>zlt2000/microservices-platform</t>
  </si>
  <si>
    <t>voldemort/voldemort</t>
  </si>
  <si>
    <t>javahongxi/whatsmars</t>
  </si>
  <si>
    <t>iot-technology/iot-technical-guide</t>
  </si>
  <si>
    <t>apache/nutch</t>
  </si>
  <si>
    <t>jitsi/jitsi</t>
  </si>
  <si>
    <t>apache/commons-lang</t>
  </si>
  <si>
    <t>apache/dubbo-samples</t>
  </si>
  <si>
    <t>binarywang/weixin-java-mp-demo</t>
  </si>
  <si>
    <t>zq2599/blog_demos</t>
  </si>
  <si>
    <t>alibaba/easyexcel</t>
  </si>
  <si>
    <t>carguo/gsyvideoplayer</t>
  </si>
  <si>
    <t>android-hacker/virtualxposed</t>
  </si>
  <si>
    <t>react-native-camera/react-native-camera</t>
  </si>
  <si>
    <t>lihengming/spring-boot-api-project-seed</t>
  </si>
  <si>
    <t>aritraroy/ultimateandroidreference</t>
  </si>
  <si>
    <t>airbnb/epoxy</t>
  </si>
  <si>
    <t>weibocom/motan</t>
  </si>
  <si>
    <t>apache/groovy</t>
  </si>
  <si>
    <t>bruceeckel/onjava8-examples</t>
  </si>
  <si>
    <t>ribot/android-boilerplate</t>
  </si>
  <si>
    <t>googlemaps/android-samples</t>
  </si>
  <si>
    <t>flipboard/bottomsheet</t>
  </si>
  <si>
    <t>florent37/materialviewpager</t>
  </si>
  <si>
    <t>wildfirechat/server</t>
  </si>
  <si>
    <t>meituan-dianping/leaf</t>
  </si>
  <si>
    <t>alibaba/jvm-sandbox</t>
  </si>
  <si>
    <t>apache/incubator-sedona</t>
  </si>
  <si>
    <t>hongyangandroid/android_blog_demos</t>
  </si>
  <si>
    <t>blankj/androidutilcode</t>
  </si>
  <si>
    <t>mycatapache/mycat-server</t>
  </si>
  <si>
    <t>qihoo360/replugin</t>
  </si>
  <si>
    <t>youlookwhat/cloudreader</t>
  </si>
  <si>
    <t>yunaiv/onemall</t>
  </si>
  <si>
    <t>exrick/xboot</t>
  </si>
  <si>
    <t>nic-delhi/aarogyasetu_android</t>
  </si>
  <si>
    <t>allure-framework/allure2</t>
  </si>
  <si>
    <t>apache/geode</t>
  </si>
  <si>
    <t>lizhangqu/corelink</t>
  </si>
  <si>
    <t>davideas/flexibleadapter</t>
  </si>
  <si>
    <t>limpoxe/android-plugin-framework</t>
  </si>
  <si>
    <t>yahoo/egads</t>
  </si>
  <si>
    <t>google/google-java-format</t>
  </si>
  <si>
    <t>yahoo/mysql_perf_analyzer</t>
  </si>
  <si>
    <t>googlesamples/google-services</t>
  </si>
  <si>
    <t>googlechrome/custom-tabs-client</t>
  </si>
  <si>
    <t>motianhuo/wechat</t>
  </si>
  <si>
    <t>race604/flyrefresh</t>
  </si>
  <si>
    <t>bingoogolapple/bgarefreshlayout-android</t>
  </si>
  <si>
    <t>googlearchive/android-fingerprintdialog</t>
  </si>
  <si>
    <t>googlearchive/android-runtimepermissions</t>
  </si>
  <si>
    <t>jsquared21/intro-to-java-programming</t>
  </si>
  <si>
    <t>pili-engineering/pldroidplayer</t>
  </si>
  <si>
    <t>liangfeidotme/masteringandroiddatabinding</t>
  </si>
  <si>
    <t>pengjianbo/galleryfinal</t>
  </si>
  <si>
    <t>raysmond/springblog</t>
  </si>
  <si>
    <t>tbruyelle/rxpermissions</t>
  </si>
  <si>
    <t>geeeeeeeeek/wechatluckymoney</t>
  </si>
  <si>
    <t>uber/okbuck</t>
  </si>
  <si>
    <t>dingjikerbo/android-bluetoothkit</t>
  </si>
  <si>
    <t>cleveroad/slidingtutorial-android</t>
  </si>
  <si>
    <t>shwenzhang/andresguard</t>
  </si>
  <si>
    <t>google/android-classyshark</t>
  </si>
  <si>
    <t>keepsafe/relinker</t>
  </si>
  <si>
    <t>nightonke/cocoin</t>
  </si>
  <si>
    <t>pedrovgs/androidwifiadb</t>
  </si>
  <si>
    <t>igniterealtime/openfire</t>
  </si>
  <si>
    <t>apache/cloudstack</t>
  </si>
  <si>
    <t>opensourcebim/bimserver</t>
  </si>
  <si>
    <t>couchbase/couchbase-lite-android</t>
  </si>
  <si>
    <t>beworker/pinned-section-listview</t>
  </si>
  <si>
    <t>googlemaps/android-maps-utils</t>
  </si>
  <si>
    <t>mcxiaoke/android-volley</t>
  </si>
  <si>
    <t>google/auto</t>
  </si>
  <si>
    <t>koush/ion</t>
  </si>
  <si>
    <t>jboss-javassist/javassist</t>
  </si>
  <si>
    <t>manuelpeinado/fadingactionbar</t>
  </si>
  <si>
    <t>avast/android-styled-dialogs</t>
  </si>
  <si>
    <t>m66b/xprivacy</t>
  </si>
  <si>
    <t>umano/androidslidinguppanel</t>
  </si>
  <si>
    <t>dbeaver/dbeaver</t>
  </si>
  <si>
    <t>gzu-liyujiang/androidpicker</t>
  </si>
  <si>
    <t>jiangqqlmj/fastdev4android</t>
  </si>
  <si>
    <t>termux/termux-app</t>
  </si>
  <si>
    <t>fengjiachun/jupiter</t>
  </si>
  <si>
    <t>81813780/avloadingindicatorview</t>
  </si>
  <si>
    <t>yahooarchive/anthelion</t>
  </si>
  <si>
    <t>widdix/aws-cf-templates</t>
  </si>
  <si>
    <t>wyouflf/xutils3</t>
  </si>
  <si>
    <t>duguqiubai/java</t>
  </si>
  <si>
    <t>wequick/small</t>
  </si>
  <si>
    <t>xuxueli/xxl-job</t>
  </si>
  <si>
    <t>prontera/spring-cloud-rest-tcc</t>
  </si>
  <si>
    <t>changmingxie/tcc-transaction</t>
  </si>
  <si>
    <t>esoxjem/movieguide</t>
  </si>
  <si>
    <t>bootique/bootique</t>
  </si>
  <si>
    <t>xtuhcy/gecco</t>
  </si>
  <si>
    <t>eclipse/paho.mqtt.java</t>
  </si>
  <si>
    <t>scienjus/smartqq</t>
  </si>
  <si>
    <t>google/agera</t>
  </si>
  <si>
    <t>vector-im/riot-android</t>
  </si>
  <si>
    <t>abel533/mybatis-spring-boot</t>
  </si>
  <si>
    <t>hanks-zyh/htextview</t>
  </si>
  <si>
    <t>opentracing/opentracing-java</t>
  </si>
  <si>
    <t>lingochamp/filedownloader</t>
  </si>
  <si>
    <t>googlesamples/easypermissions</t>
  </si>
  <si>
    <t>l123456789jy/lazy</t>
  </si>
  <si>
    <t>marswin/marsdaemon</t>
  </si>
  <si>
    <t>mikepenz/lollipopshowcase</t>
  </si>
  <si>
    <t>saulmm/android-material-examples</t>
  </si>
  <si>
    <t>bboyairwreck/piemessage</t>
  </si>
  <si>
    <t>dmilicic/android-clean-boilerplate</t>
  </si>
  <si>
    <t>omkarmoghe/pokemap</t>
  </si>
  <si>
    <t>baoyachi/stepview</t>
  </si>
  <si>
    <t>dinuscxj/loadingdrawable</t>
  </si>
  <si>
    <t>rukey7/mvpapp</t>
  </si>
  <si>
    <t>qihoo360/droidplugin</t>
  </si>
  <si>
    <t>ksoichiro/android-observablescrollview</t>
  </si>
  <si>
    <t>rengwuxian/rxjavasamples</t>
  </si>
  <si>
    <t>tang-jie/nettyrpc</t>
  </si>
  <si>
    <t>biezhi/wechat-api</t>
  </si>
  <si>
    <t>nightonke/boommenu</t>
  </si>
  <si>
    <t>traex/rippleeffect</t>
  </si>
  <si>
    <t>brianway/webporter</t>
  </si>
  <si>
    <t>alibaba/dubbo-spring-boot-starter</t>
  </si>
  <si>
    <t>bcgit/bc-java</t>
  </si>
  <si>
    <t>crossoverjie/ssm</t>
  </si>
  <si>
    <t>johnpersano/supertoasts</t>
  </si>
  <si>
    <t>openhft/chronicle-queue</t>
  </si>
  <si>
    <t>llohellohe/zookeeper</t>
  </si>
  <si>
    <t>klinker24/talon-twitter-holo</t>
  </si>
  <si>
    <t>chinasilence/any-video</t>
  </si>
  <si>
    <t>aa112901/remusic</t>
  </si>
  <si>
    <t>wosyingjun/beauty_ssm</t>
  </si>
  <si>
    <t>ahmetaa/zemberek-nlp</t>
  </si>
  <si>
    <t>chrisbanes/actionbar-pulltorefresh</t>
  </si>
  <si>
    <t>spring-io/initializr</t>
  </si>
  <si>
    <t>card-io/card.io-android-sdk</t>
  </si>
  <si>
    <t>topjohnwu/magiskmanager</t>
  </si>
  <si>
    <t>joanzapata/android-iconify</t>
  </si>
  <si>
    <t>xujeff/tianti</t>
  </si>
  <si>
    <t>codeestx/geeknews</t>
  </si>
  <si>
    <t>tiann/understand-plugin-framework</t>
  </si>
  <si>
    <t>houkx/android-pluginmgr</t>
  </si>
  <si>
    <t>timehop/sticky-headers-recyclerview</t>
  </si>
  <si>
    <t>danielzeller/depth-lib-android-</t>
  </si>
  <si>
    <t>hongyangandroid/androidautolayout</t>
  </si>
  <si>
    <t>xwjie/plmcodetemplate</t>
  </si>
  <si>
    <t>cachecats/coderiver</t>
  </si>
  <si>
    <t>devlight/infinitecycleviewpager</t>
  </si>
  <si>
    <t>huangyanbin/smarttable</t>
  </si>
  <si>
    <t>zwwill/yanxuan-weex-demo</t>
  </si>
  <si>
    <t>roncoo/spring-boot-demo</t>
  </si>
  <si>
    <t>zhenfeng13/ssm-demo</t>
  </si>
  <si>
    <t>tencent/gt</t>
  </si>
  <si>
    <t>gitlqr/lqrwechat</t>
  </si>
  <si>
    <t>scalad/note</t>
  </si>
  <si>
    <t>itmuch/spring-cloud-docker-microservice-book-code</t>
  </si>
  <si>
    <t>grover-c13/pokegoapi-java</t>
  </si>
  <si>
    <t>a2888409/face2face</t>
  </si>
  <si>
    <t>gcssloop/androidnote</t>
  </si>
  <si>
    <t>lecho/hellocharts-android</t>
  </si>
  <si>
    <t>airbnb/native-navigation</t>
  </si>
  <si>
    <t>curzibn/luban</t>
  </si>
  <si>
    <t>rengwuxian/materialedittext</t>
  </si>
  <si>
    <t>jaydenxiao2016/androidfire</t>
  </si>
  <si>
    <t>zhangxd1989/spring-boot-cloud</t>
  </si>
  <si>
    <t>janishar/mit-deep-learning-book-pdf</t>
  </si>
  <si>
    <t>markzhai/androidperformancemonitor</t>
  </si>
  <si>
    <t>devlight/navigationtabbar</t>
  </si>
  <si>
    <t>saiwu-bigkoo/android-convenientbanner</t>
  </si>
  <si>
    <t>mcxiaoke/packer-ng-plugin</t>
  </si>
  <si>
    <t>hotbitmapgg/bilibili-android-client</t>
  </si>
  <si>
    <t>nytimes/store</t>
  </si>
  <si>
    <t>zzz40500/gsonformat</t>
  </si>
  <si>
    <t>guolindev/booksource</t>
  </si>
  <si>
    <t>luckyjayce/viewpagerindicator</t>
  </si>
  <si>
    <t>itxtech/daedalus</t>
  </si>
  <si>
    <t>tencent/vassonic</t>
  </si>
  <si>
    <t>orhanobut/dialogplus</t>
  </si>
  <si>
    <t>google/cameraview</t>
  </si>
  <si>
    <t>twitter/distributedlog</t>
  </si>
  <si>
    <t>google/wycheproof</t>
  </si>
  <si>
    <t>ashok-varma/bottomnavigation</t>
  </si>
  <si>
    <t>xcc3641/seeweather</t>
  </si>
  <si>
    <t>mindorksopensource/android-mvp-architecture</t>
  </si>
  <si>
    <t>lzyzsd/circleprogress</t>
  </si>
  <si>
    <t>jackyandroid/androidtvlauncher</t>
  </si>
  <si>
    <t>chora10/cknife</t>
  </si>
  <si>
    <t>liaohuqiu/android-ultra-pull-to-refresh</t>
  </si>
  <si>
    <t>ramotion/folding-cell-android</t>
  </si>
  <si>
    <t>andkulikov/transitions-everywhere</t>
  </si>
  <si>
    <t>mercyblitz/tech-weekly</t>
  </si>
  <si>
    <t>googlearchive/firebase-jobdispatcher-android</t>
  </si>
  <si>
    <t>bephrem1/backtobackswe</t>
  </si>
  <si>
    <t>pedant/sweet-alert-dialog</t>
  </si>
  <si>
    <t>amitshekhariitbhu/rxjava2-android-samples</t>
  </si>
  <si>
    <t>zhanghai/douya</t>
  </si>
  <si>
    <t>jeasonlzy/okhttp-okgo</t>
  </si>
  <si>
    <t>wuyouzhuguli/springall</t>
  </si>
  <si>
    <t>alibaba/freeline</t>
  </si>
  <si>
    <t>frank-lam/fullstack-tutorial</t>
  </si>
  <si>
    <t>goldze/mvvmhabit</t>
  </si>
  <si>
    <t>yanzhenjie/swiperecyclerview</t>
  </si>
  <si>
    <t>luckybilly/cc</t>
  </si>
  <si>
    <t>laifeng-android/sopcastcomponent</t>
  </si>
  <si>
    <t>dreampie/resty</t>
  </si>
  <si>
    <t>linkedin/dr-elephant</t>
  </si>
  <si>
    <t>forezp/springcloudlearning</t>
  </si>
  <si>
    <t>abel533/mapper</t>
  </si>
  <si>
    <t>amitshekhariitbhu/fast-android-networking</t>
  </si>
  <si>
    <t>google/volley</t>
  </si>
  <si>
    <t>ltsopensource/light-task-scheduler</t>
  </si>
  <si>
    <t>android/views-widgets-samples</t>
  </si>
  <si>
    <t>apache/logging-log4j2</t>
  </si>
  <si>
    <t>pedrovgs/algorithms</t>
  </si>
  <si>
    <t>teevity/ice</t>
  </si>
  <si>
    <t>pomepuyn/blureffectforandroiddesign</t>
  </si>
  <si>
    <t>qihoo360/quicksql</t>
  </si>
  <si>
    <t>joelittlejohn/jsonschema2pojo</t>
  </si>
  <si>
    <t>psal/anonymouth</t>
  </si>
  <si>
    <t>aslody/virtualapp</t>
  </si>
  <si>
    <t>bingoogolapple/bgabanner-android</t>
  </si>
  <si>
    <t>chillzhuang/springblade</t>
  </si>
  <si>
    <t>thirtydegreesray/openhub</t>
  </si>
  <si>
    <t>freeyourgadget/gadgetbridge</t>
  </si>
  <si>
    <t>alibaba/qlexpress</t>
  </si>
  <si>
    <t>eclipse/paho.mqtt.android</t>
  </si>
  <si>
    <t>openfeign/feign</t>
  </si>
  <si>
    <t>java-aid/hackerrank-solutions</t>
  </si>
  <si>
    <t>jeffli1993/springboot-learning-example</t>
  </si>
  <si>
    <t>yalantis/ucrop</t>
  </si>
  <si>
    <t>exrick/xmall</t>
  </si>
  <si>
    <t>lenve/vblog</t>
  </si>
  <si>
    <t>zouzg/mybatis-generator-gui</t>
  </si>
  <si>
    <t>karumi/dexter</t>
  </si>
  <si>
    <t>nisrulz/android-tips-tricks</t>
  </si>
  <si>
    <t>quartz-scheduler/quartz</t>
  </si>
  <si>
    <t>objectbox/objectbox-java</t>
  </si>
  <si>
    <t>exrick/xpay</t>
  </si>
  <si>
    <t>anggrayudi/android-hidden-api</t>
  </si>
  <si>
    <t>jtablesaw/tablesaw</t>
  </si>
  <si>
    <t>xubinux/xbin-store</t>
  </si>
  <si>
    <t>fuzhengwei/itstack-demo-design</t>
  </si>
  <si>
    <t>yidongnan/grpc-spring-boot-starter</t>
  </si>
  <si>
    <t>vector4wang/spring-boot-quick</t>
  </si>
  <si>
    <t>netflix/metacat</t>
  </si>
  <si>
    <t>geekxh/hello-algorithm</t>
  </si>
  <si>
    <t>yokeyword/fragmentation</t>
  </si>
  <si>
    <t>stanfordnlp/corenlp</t>
  </si>
  <si>
    <t>mik3y/usb-serial-for-android</t>
  </si>
  <si>
    <t>keycloak/keycloak</t>
  </si>
  <si>
    <t>dmitrykey/luke</t>
  </si>
  <si>
    <t>bumptech/glide</t>
  </si>
  <si>
    <t>deathmarine/luyten</t>
  </si>
  <si>
    <t>shyiko/mysql-binlog-connector-java</t>
  </si>
  <si>
    <t>luontola/retrolambda</t>
  </si>
  <si>
    <t>ata4/disunity</t>
  </si>
  <si>
    <t>alibaba/mdrill</t>
  </si>
  <si>
    <t>verbalexpressions/javaverbalexpressions</t>
  </si>
  <si>
    <t>salomonbrys/anr-watchdog</t>
  </si>
  <si>
    <t>yangfuhai/asimplecache</t>
  </si>
  <si>
    <t>stagemonitor/stagemonitor</t>
  </si>
  <si>
    <t>jchambers/pushy</t>
  </si>
  <si>
    <t>evant/gradle-retrolambda</t>
  </si>
  <si>
    <t>huaban/jieba-analysis</t>
  </si>
  <si>
    <t>awslabs/aws-sdk-android-samples</t>
  </si>
  <si>
    <t>alibaba/otter</t>
  </si>
  <si>
    <t>bilibili/danmakuflamemaster</t>
  </si>
  <si>
    <t>katzer/cordova-plugin-local-notifications</t>
  </si>
  <si>
    <t>kikoso/android-stackblur</t>
  </si>
  <si>
    <t>ikew0ng/swipebacklayout</t>
  </si>
  <si>
    <t>davemorrissey/subsampling-scale-image-view</t>
  </si>
  <si>
    <t>javaee-samples/javaee7-samples</t>
  </si>
  <si>
    <t>eirslett/frontend-maven-plugin</t>
  </si>
  <si>
    <t>checkstyle/checkstyle</t>
  </si>
  <si>
    <t>hmkcode/android</t>
  </si>
  <si>
    <t>ivan-vasilev/neuralnetworks</t>
  </si>
  <si>
    <t>alibaba/jstorm</t>
  </si>
  <si>
    <t>real-logic/simple-binary-encoding</t>
  </si>
  <si>
    <t>cjlin1/libsvm</t>
  </si>
  <si>
    <t>anjlab/android-inapp-billing-v3</t>
  </si>
  <si>
    <t>square/flow</t>
  </si>
  <si>
    <t>sannies/mp4parser</t>
  </si>
  <si>
    <t>code4craft/netty-learning</t>
  </si>
  <si>
    <t>daimajia/animetaste</t>
  </si>
  <si>
    <t>gabrielemariotti/cardslib</t>
  </si>
  <si>
    <t>openhab/openhab1-addons</t>
  </si>
  <si>
    <t>openhft/java-thread-affinity</t>
  </si>
  <si>
    <t>adoptopenjdk/jitwatch</t>
  </si>
  <si>
    <t>syncany/syncany</t>
  </si>
  <si>
    <t>brettwooldridge/hikaricp</t>
  </si>
  <si>
    <t>pentaho/pentaho-kettle</t>
  </si>
  <si>
    <t>comcast/freeflow</t>
  </si>
  <si>
    <t>mplushnikov/lombok-intellij-plugin</t>
  </si>
  <si>
    <t>facebookarchive/rebound</t>
  </si>
  <si>
    <t>jphp-group/jphp</t>
  </si>
  <si>
    <t>google/jimfs</t>
  </si>
  <si>
    <t>drklo/telegram</t>
  </si>
  <si>
    <t>apache/activemq</t>
  </si>
  <si>
    <t>siyamed/android-shape-imageview</t>
  </si>
  <si>
    <t>libgdx/gdx-ai</t>
  </si>
  <si>
    <t>microg/gmscore</t>
  </si>
  <si>
    <t>web3j/web3j</t>
  </si>
  <si>
    <t>line/armeria</t>
  </si>
  <si>
    <t>spongepowered/spongeforge</t>
  </si>
  <si>
    <t>kyleduo/switchbutton</t>
  </si>
  <si>
    <t>writingminds/ffmpeg-android-java</t>
  </si>
  <si>
    <t>trojan-gfw/igniter</t>
  </si>
  <si>
    <t>yanzhenjie/andserver</t>
  </si>
  <si>
    <t>jwtk/jjwt</t>
  </si>
  <si>
    <t>apache/avro</t>
  </si>
  <si>
    <t>embulk/embulk</t>
  </si>
  <si>
    <t>alamkanak/android-week-view</t>
  </si>
  <si>
    <t>google/firing-range</t>
  </si>
  <si>
    <t>zendesk/android-floating-action-button</t>
  </si>
  <si>
    <t>markushi/android-ui</t>
  </si>
  <si>
    <t>vdurmont/emoji-java</t>
  </si>
  <si>
    <t>xianrendzw/easyreport</t>
  </si>
  <si>
    <t>googleapis/google-http-java-client</t>
  </si>
  <si>
    <t>wasabeef/glide-transformations</t>
  </si>
  <si>
    <t>nkzawa/socket.io-android-chat</t>
  </si>
  <si>
    <t>linyiqun/dataminingalgorithm</t>
  </si>
  <si>
    <t>junit-team/junit5</t>
  </si>
  <si>
    <t>freetymekiyan/leetcode-sol-res</t>
  </si>
  <si>
    <t>yalantis/phoenix</t>
  </si>
  <si>
    <t>yalantis/side-menu.android</t>
  </si>
  <si>
    <t>nextcloud/android</t>
  </si>
  <si>
    <t>rubenlagus/telegrambots</t>
  </si>
  <si>
    <t>speedment/speedment</t>
  </si>
  <si>
    <t>geftimov/android-pathview</t>
  </si>
  <si>
    <t>facebook/stetho</t>
  </si>
  <si>
    <t>h6ah4i/android-advancedrecyclerview</t>
  </si>
  <si>
    <t>real-logic/agrona</t>
  </si>
  <si>
    <t>cymcsg/ultimaterecyclerview</t>
  </si>
  <si>
    <t>frohoff/ysoserial</t>
  </si>
  <si>
    <t>saulmm/material-movies</t>
  </si>
  <si>
    <t>citerus/dddsample-core</t>
  </si>
  <si>
    <t>flavienlaurent/notboringactionbar</t>
  </si>
  <si>
    <t>romainguy/viewserver</t>
  </si>
  <si>
    <t>jjoe64/graphview</t>
  </si>
  <si>
    <t>hotswapprojects/hotswapagent</t>
  </si>
  <si>
    <t>cellularprivacy/android-imsi-catcher-detector</t>
  </si>
  <si>
    <t>jakewharton/hugo</t>
  </si>
  <si>
    <t>mattdesl/lwjgl-basics</t>
  </si>
  <si>
    <t>gz-yami/mall4j</t>
  </si>
  <si>
    <t>wxiaoqi/spring-cloud-platform</t>
  </si>
  <si>
    <t>liuyubobobo/play-with-data-structures</t>
  </si>
  <si>
    <t>alibaba/yugong</t>
  </si>
  <si>
    <t>grishka/houseclub</t>
  </si>
  <si>
    <t>primefaces/primefaces</t>
  </si>
  <si>
    <t>luxiaoxun/nettyrpc</t>
  </si>
  <si>
    <t>seaswalker/spring-analysis</t>
  </si>
  <si>
    <t>camunda-cloud/zeebe</t>
  </si>
  <si>
    <t>arialyy/aria</t>
  </si>
  <si>
    <t>rajawali/rajawali</t>
  </si>
  <si>
    <t>mttkay/ignition</t>
  </si>
  <si>
    <t>dromara/hutool</t>
  </si>
  <si>
    <t>reactor/reactor-core</t>
  </si>
  <si>
    <t>sofastack/sofa-rpc</t>
  </si>
  <si>
    <t>react-native-webrtc/react-native-webrtc</t>
  </si>
  <si>
    <t>webankfintech/linkis</t>
  </si>
  <si>
    <t>dromara/raincat</t>
  </si>
  <si>
    <t>jpush/aurora-imui</t>
  </si>
  <si>
    <t>bz51/springboot-dubbo-docker-jenkins</t>
  </si>
  <si>
    <t>williamfiset/data-structures</t>
  </si>
  <si>
    <t>bitcoinj/bitcoinj</t>
  </si>
  <si>
    <t>chefyuan/algorithm-base</t>
  </si>
  <si>
    <t>eluleci/flatui</t>
  </si>
  <si>
    <t>yusugomori/deeplearning</t>
  </si>
  <si>
    <t>phishman3579/java-algorithms-implementation</t>
  </si>
  <si>
    <t>ddd-by-examples/library</t>
  </si>
  <si>
    <t>zhangdaiscott/jeecg</t>
  </si>
  <si>
    <t>rodneyshag/hackerrank_solutions</t>
  </si>
  <si>
    <t>mxdldev/android-mvp-mvvm-flytour</t>
  </si>
  <si>
    <t>liuyubobobo/play-with-algorithms</t>
  </si>
  <si>
    <t>dromara/sa-token</t>
  </si>
  <si>
    <t>vaticle/typedb</t>
  </si>
  <si>
    <t>codingdocs/springboot-guide</t>
  </si>
  <si>
    <t>projectlombok/lombok</t>
  </si>
  <si>
    <t>lenve/javaeetest</t>
  </si>
  <si>
    <t>jwpttcg66/nettygameserver</t>
  </si>
  <si>
    <t>eclipse/jetty.project</t>
  </si>
  <si>
    <t>netflix/curator</t>
  </si>
  <si>
    <t>netflix/astyanax</t>
  </si>
  <si>
    <t>apache/dolphinscheduler</t>
  </si>
  <si>
    <t>jenkinsci/jenkins</t>
  </si>
  <si>
    <t>camunda/camunda-bpm-platform</t>
  </si>
  <si>
    <t>klausw/hackerskeyboard</t>
  </si>
  <si>
    <t>eclipse/deeplearning4j</t>
  </si>
  <si>
    <t>z56402344/baseanimation</t>
  </si>
  <si>
    <t>iluwatar/java-design-patterns</t>
  </si>
  <si>
    <t>googlemaps/google-maps-services-java</t>
  </si>
  <si>
    <t>chanjarster/weixin-java-tools</t>
  </si>
  <si>
    <t>reactivex/rxandroid</t>
  </si>
  <si>
    <t>android10/android-cleanarchitecture</t>
  </si>
  <si>
    <t>eclipse-openj9/openj9</t>
  </si>
  <si>
    <t>stephanenicolas/quality-tools-for-android</t>
  </si>
  <si>
    <t>fandreuzzi/tui-consolelauncher</t>
  </si>
  <si>
    <t>lingochamp/okdownload</t>
  </si>
  <si>
    <t>dromara/myth</t>
  </si>
  <si>
    <t>heeexy/springboot-shiro-vue</t>
  </si>
  <si>
    <t>opentripplanner/opentripplanner</t>
  </si>
  <si>
    <t>dromara/shenyu</t>
  </si>
  <si>
    <t>balsikandar/android-studio-plugins</t>
  </si>
  <si>
    <t>h2pl/java-tutorial</t>
  </si>
  <si>
    <t>jeequan/jeepay</t>
  </si>
  <si>
    <t>williamfiset/deprecated-data-structures</t>
  </si>
  <si>
    <t>checkche0803/flink-recommandsystem-demo</t>
  </si>
  <si>
    <t>oracle/opengrok</t>
  </si>
  <si>
    <t>robovm/robovm</t>
  </si>
  <si>
    <t>apache/incubator-shenyu</t>
  </si>
  <si>
    <t>reactivex/rxjava</t>
  </si>
  <si>
    <t>apache/shardingsphere-elasticjob</t>
  </si>
  <si>
    <t>scouter-project/scouter</t>
  </si>
  <si>
    <t>ivacf/archi</t>
  </si>
  <si>
    <t>react-native-image-picker/react-native-image-picker</t>
  </si>
  <si>
    <t>jindrapetrik/jpexs-decompiler</t>
  </si>
  <si>
    <t>lets-blade/blade</t>
  </si>
  <si>
    <t>airbnb/deeplinkdispatch</t>
  </si>
  <si>
    <t>naman14/timber</t>
  </si>
  <si>
    <t>yalantis/guillotinemenu-android</t>
  </si>
  <si>
    <t>jeffli1993/java-core-learning-example</t>
  </si>
  <si>
    <t>treasure-data/digdag</t>
  </si>
  <si>
    <t>techempower/frameworkbenchmarks</t>
  </si>
  <si>
    <t>ethereum/ethereumj</t>
  </si>
  <si>
    <t>caoxinyu/redisclient</t>
  </si>
  <si>
    <t>puniverse/quasar</t>
  </si>
  <si>
    <t>knowm/xchange</t>
  </si>
  <si>
    <t>todd-davies/progresswheel</t>
  </si>
  <si>
    <t>menacher/java-game-server</t>
  </si>
  <si>
    <t>selenide/selenide</t>
  </si>
  <si>
    <t>opennetworkinglab/onos</t>
  </si>
  <si>
    <t>openhab/openhab-addons</t>
  </si>
  <si>
    <t>manabu-gt/expandabletextview</t>
  </si>
  <si>
    <t>thealgorithms/java</t>
  </si>
  <si>
    <t>actorapp/actor-platform</t>
  </si>
  <si>
    <t>cloudfoundry/uaa</t>
  </si>
  <si>
    <t>buildcraft/buildcraft</t>
  </si>
  <si>
    <t>alibaba/tprofiler</t>
  </si>
  <si>
    <t>jmonkeyengine/jmonkeyengine</t>
  </si>
  <si>
    <t>mojang/brigadier</t>
  </si>
  <si>
    <t>baomidou/dynamic-datasource-spring-boot-starter</t>
  </si>
  <si>
    <t>crate/crate</t>
  </si>
  <si>
    <t>spring-guides/gs-rest-service</t>
  </si>
  <si>
    <t>graphhopper/graphhopper</t>
  </si>
  <si>
    <t>jasonpolites/gesture-imageview</t>
  </si>
  <si>
    <t>springside/springside4</t>
  </si>
  <si>
    <t>spring-projects/spring-data-elasticsearch</t>
  </si>
  <si>
    <t>white-cat/thinkandroid</t>
  </si>
  <si>
    <t>cucumber/cucumber</t>
  </si>
  <si>
    <t>anysoftkeyboard/anysoftkeyboard</t>
  </si>
  <si>
    <t>apache/incubator-pinot</t>
  </si>
  <si>
    <t>javamelody/javamelody</t>
  </si>
  <si>
    <t>thinkaurelius/titan</t>
  </si>
  <si>
    <t>pili-engineering/pldroidmediastreaming</t>
  </si>
  <si>
    <t>fasterxml/jackson-databind</t>
  </si>
  <si>
    <t>gyoogle/tech-interview-for-developer</t>
  </si>
  <si>
    <t>realm/realm-java</t>
  </si>
  <si>
    <t>jfinal/jfinal</t>
  </si>
  <si>
    <t>apollographql/apollo-android</t>
  </si>
  <si>
    <t>neokree/materialnavigationdrawer</t>
  </si>
  <si>
    <t>xiaojieonly/ehviewer_cn_sxj</t>
  </si>
  <si>
    <t>corretto/corretto-8</t>
  </si>
  <si>
    <t>moquette-io/moquette</t>
  </si>
  <si>
    <t>bytedeco/javacpp-presets</t>
  </si>
  <si>
    <t>liyiorg/weixin-popular</t>
  </si>
  <si>
    <t>microg/android_packages_apps_gmscore</t>
  </si>
  <si>
    <t>flipkart-incubator/proteus</t>
  </si>
  <si>
    <t>bethrobson/head-first-design-patterns</t>
  </si>
  <si>
    <t>pwnall/chromeview</t>
  </si>
  <si>
    <t>peter-lawrey/java-chronicle</t>
  </si>
  <si>
    <t>dacapricorn/arcmenu</t>
  </si>
  <si>
    <t>daimajia/numberprogressbar</t>
  </si>
  <si>
    <t>dmytrodanylyk/circular-progress-button</t>
  </si>
  <si>
    <t>micode/fileexplorer</t>
  </si>
  <si>
    <t>kolorobot/spring-mvc-quickstart-archetype</t>
  </si>
  <si>
    <t>sgroschupf/zkclient</t>
  </si>
  <si>
    <t>careercup/ctci</t>
  </si>
  <si>
    <t>nhaarman/listviewanimations</t>
  </si>
  <si>
    <t>commonsguy/cw-advandroid</t>
  </si>
  <si>
    <t>siyamed/android-satellite-menu</t>
  </si>
  <si>
    <t>detro/ghostdriver</t>
  </si>
  <si>
    <t>soabase/exhibitor</t>
  </si>
  <si>
    <t>mrniko/netty-socketio</t>
  </si>
  <si>
    <t>influxdata/influxdb-java</t>
  </si>
  <si>
    <t>code-troopers/android-betterpickers</t>
  </si>
  <si>
    <t>hyperledger/fabric-sdk-java</t>
  </si>
  <si>
    <t>a466350665/smart-sso</t>
  </si>
  <si>
    <t>elderdrivers/edxposed</t>
  </si>
  <si>
    <t>netflix/mantis</t>
  </si>
  <si>
    <t>netflix/zuul</t>
  </si>
  <si>
    <t>elastic/elasticsearch-hadoop</t>
  </si>
  <si>
    <t>oracle/oracle-db-examples</t>
  </si>
  <si>
    <t>skylot/jadx</t>
  </si>
  <si>
    <t>powermock/powermock</t>
  </si>
  <si>
    <t>dozermapper/dozer</t>
  </si>
  <si>
    <t>networknt/light-4j</t>
  </si>
  <si>
    <t>bitcoin-wallet/bitcoin-wallet</t>
  </si>
  <si>
    <t>apache/mahout</t>
  </si>
  <si>
    <t>limboemu/limbo</t>
  </si>
  <si>
    <t>minecraftforge/minecraftforge</t>
  </si>
  <si>
    <t>apache/maven</t>
  </si>
  <si>
    <t>seq</t>
  </si>
  <si>
    <t>methodBody</t>
  </si>
  <si>
    <t>logSentence</t>
  </si>
  <si>
    <t>commitMessage</t>
  </si>
  <si>
    <t>goldRoleType</t>
  </si>
  <si>
    <t>日志等级</t>
  </si>
  <si>
    <t>修改目的</t>
  </si>
  <si>
    <t>特征类别</t>
  </si>
  <si>
    <t>@Override
        public void run() {
            Runnable task = null;
            if (isNewTask) {
                task = this.task;
            }
            boolean compile = true ;
            try {
                while ((task != null || (task = getTask()) != null)) {
                    try {
                        //执行任务
                        task.run();
                    } catch (Exception e) {
                        compile = false ;
                        throw e ;
                    } finally {
                        //任务执行完毕
                        task = null;
                        int number = totalTask.decrementAndGet();
                        //LOGGER.info("number={}",number);
                        if (number == 0) {
                            synchronized (shutDownNotify) {
                                shutDownNotify.notify();
                            }
                        }
                    }
                }
            } finally {
                //释放线程
                boolean remove = workers.remove(this);
                //LOGGER.info("remove={},size={}", remove, workers.size());
                if (!compile){
                    LOGGER.info("失败创建线程");
                    addWorker(null);
                }
                tryClose(true);
            }
        }</t>
  </si>
  <si>
    <t xml:space="preserve">                    LOGGER.info("失败创建线程");</t>
  </si>
  <si>
    <t>:ok_hand: Updating code due to code review changes.</t>
  </si>
  <si>
    <t>0</t>
  </si>
  <si>
    <t>info</t>
  </si>
  <si>
    <t>存储开销</t>
  </si>
  <si>
    <t>语义特征</t>
  </si>
  <si>
    <t>public void setTypeFromString(String typeName) {
        try {
            setType(Type.valueOf(typeName));
        }
        catch (Exception e) {
            Log.warn("Error setting history type from string. Using default type.", e);
            if (parent != null) {
                setType(Type.defaulType);
            }
            else {
                setType(Type.number);
            }
        }
    }</t>
  </si>
  <si>
    <t xml:space="preserve">            Log.warn("Error setting history type from string. Using default type.", e);</t>
  </si>
  <si>
    <t>Removed useless warning.
git-svn-id: http://svn.igniterealtime.org/svn/repos/messenger/trunk@737 b35dd754-fafc-0310-a699-88a17e54d16e</t>
  </si>
  <si>
    <t>warn</t>
  </si>
  <si>
    <t>日志信息迷惑使用者</t>
  </si>
  <si>
    <t>public void deliver(Packet packet) throws UnauthorizedException, PacketException {
        if (isClosed()) {
            deliverer.deliver(packet);
        }
        else {
            synchronized (writer) {
                try {
                    xmlSerializer.write(packet.getElement());
                    if (flashClient) {
                        writer.write('\0');
                    }
                    xmlSerializer.flush();
                }
                catch (IOException e) {
                    Log.error("Problem sending the following packet: "+packet.toXML());
                    Log.error(e);
                }
            }
            auditor.audit(packet, session);
            session.incrementServerPacketCount();
        }
    }</t>
  </si>
  <si>
    <t xml:space="preserve">                    Log.error("Problem sending the following packet: "+packet.toXML());</t>
  </si>
  <si>
    <t>JIRA Fixes.
git-svn-id: http://svn.igniterealtime.org/svn/repos/messenger/trunk@875 b35dd754-fafc-0310-a699-88a17e54d16e</t>
  </si>
  <si>
    <t>1</t>
  </si>
  <si>
    <t>error</t>
  </si>
  <si>
    <t>协助问题诊断</t>
  </si>
  <si>
    <t>代码块类别</t>
  </si>
  <si>
    <t>public void handleException(SQLException e, boolean isUpdateOperation, Connection connection) {
        if (e != null &amp;&amp; System.currentTimeMillis() - lastDetectedTime.get() &gt; DETECTION_INTERVAL_MS &amp;&amp;
                isDetecting.compareAndSet(false, true))
//            executor.submit(() -&gt; {
                try {
                    LOGGER.warn("Execution error in MultiHostDataSource", e);
                    HostConnection conn;
                    if (connection.isWrapperFor(HostConnection.class))
                        conn = connection.unwrap(HostConnection.class);
                    else
                        conn = new DefaultHostConnection(connection, null);
                    connValidator.validate(conn);
                } catch (Throwable t) {
                    // ignore
                } finally {
                    lastDetectedTime.set(System.currentTimeMillis());
                    isDetecting.set(false);
                }
//            });
    }</t>
  </si>
  <si>
    <t xml:space="preserve">                    LOGGER.warn("Execution error in MultiHostDataSource", e);</t>
  </si>
  <si>
    <t>Log for Execution error in MultiHostDataSource</t>
  </si>
  <si>
    <t>方法名</t>
  </si>
  <si>
    <t>public boolean hasInfo(String name, String node, JID senderJID) {
        Log.info("Name Info: " + name);
        return true;
    }</t>
  </si>
  <si>
    <t xml:space="preserve">        Log.info("Name Info: " + name);</t>
  </si>
  <si>
    <t>Removed debug line.
git-svn-id: http://svn.igniterealtime.org/svn/repos/wildfire/trunk@3474 b35dd754-fafc-0310-a699-88a17e54d16e</t>
  </si>
  <si>
    <t>代码块执行次数</t>
  </si>
  <si>
    <t>private String getResponse(HttpConnection connection) throws HttpBindException {_x000D_
        String response = null;_x000D_
        try {_x000D_
            response = connection.getResponse();_x000D_
        }_x000D_
        catch (HttpBindTimeoutException e) {_x000D_
            // This connection timed out we need to increment the request count_x000D_
            if(connection.getRequestId() != lastRequestID + 1) {_x000D_
                Log.warn("Connection timed out: " + connection.getRequestId() + ". " + e.getMessage());_x000D_
                throw new HttpBindException("Unexpected RID error.", true, 404);_x000D_
            }_x000D_
            lastRequestID = connection.getRequestId();_x000D_
        }_x000D_
        if(response == null) {_x000D_
            response = createEmptyBody();_x000D_
        }_x000D_
        return response;_x000D_
    }</t>
  </si>
  <si>
    <t xml:space="preserve">                Log.warn("Connection timed out: " + connection.getRequestId() + ". " + e.getMessage());</t>
  </si>
  <si>
    <t>Removed log message
git-svn-id: http://svn.igniterealtime.org/svn/repos/wildfire/trunk@7219 b35dd754-fafc-0310-a699-88a17e54d16e</t>
  </si>
  <si>
    <t>public int doEndTag() throws JspException {
        HttpServletRequest request = (HttpServletRequest)pageContext.getRequest();
        // Get the page data bean from the request:
        // If the page info bean is not in the request then no tab will be selected - so, it'll fail gracefully
        String pageID = (String)request.getAttribute("pageID");
        String subPageID = (String)request.getAttribute("subPageID");
        if (pageID == null) {
            Element subPage = AdminConsole.getElemnetByID(subPageID);
            if (subPage != null) {
                pageID = subPage.getParent().getParent().attributeValue("id");
            }
        }
        // Get tabs from the model:
        List tabs = AdminConsole.getModel().selectNodes("//tab");
        if (tabs.size() &gt; 0) {
            JspWriter out = pageContext.getOut();
            // Build up the output in a buffer (is probably faster than a bunch of out.write's)
            StringBuilder buf = new StringBuilder();
            if (!justlinks) { buf.append("&lt;ul&gt;"); }
            String body = getBodyContent().getString();
            // For each tab, print out an &lt;LI&gt;.
            Element currentTab = null;
            if (pageID != null) {
                currentTab = (Element)AdminConsole.getModel().selectSingleNode(
                            "//*[@id='" + pageID + "']/ancestor::tab");
            }
            Log.debug("\n\n\nXXXFFIND2222XXX\npageID = "+pageID+"\nsubPageID = "+subPageID+"\ncurrentTab = "+currentTab+"\n\n\n");
            for (int i=0; i&lt;tabs.size(); i++) {
                Element tab = (Element)tabs.get(i);
                String value = body;
                if (value != null) {
                    // The URL for the tab should be the URL of the first item in the tab.
                    String pluginName = tab.attributeValue("plugin");
                    value = StringUtils.replace(value, "[id]", clean(tab.attributeValue("id")));
                    value = StringUtils.replace(value, "[url]",
                            request.getContextPath() + "/" + clean(tab.attributeValue("url")));
                    value = StringUtils.replace(value, "[name]",
                            clean(AdminConsole.getAdminText(tab.attributeValue("name"), pluginName)));
                    value = StringUtils.replace(value, "[description]",
                            clean(AdminConsole.getAdminText(tab.attributeValue("description"), pluginName)));
                }
                String css = getCss();
                if (tab.equals(currentTab)) {
                    css = getCurrentcss();
                }
                if (!justlinks) { buf.append("&lt;li class=\"").append(css).append("\"&gt;"); }
                if (justlinks &amp;&amp; i &gt; 0) { buf.append(" | "); }
                buf.append(value);
                if (!justlinks) { buf.append("&lt;/li&gt;"); }
            }
            if (!justlinks) { buf.append("&lt;/ul&gt;"); }
            try {
                out.write(buf.toString());
            }
            catch (IOException ioe) {
                throw new JspException(ioe.getMessage());
            }
        }
        return EVAL_PAGE;
    }</t>
  </si>
  <si>
    <t xml:space="preserve">            Log.debug("\n\n\nXXXFFIND2222XXX\npageID = "+pageID+"\nsubPageID = "+subPageID+"\ncurrentTab = "+currentTab+"\n\n\n");</t>
  </si>
  <si>
    <t>Removed leftover debug statement.
git-svn-id: http://svn.igniterealtime.org/svn/repos/openfire/trunk@9902 b35dd754-fafc-0310-a699-88a17e54d16e</t>
  </si>
  <si>
    <t>debug</t>
  </si>
  <si>
    <t>public void process(Presence packet) {_x000D_
        // Ignore presences of type ERROR sent to a room_x000D_
        if (Presence.Type.error == packet.getType()) {_x000D_
            return;_x000D_
        }_x000D_
        lastPacketTime = System.currentTimeMillis();_x000D_
        JID recipient = packet.getTo();_x000D_
        String group = recipient.getNode();_x000D_
        if (group != null) {_x000D_
            MUCRole role = roles.get(group);_x000D_
            if (role == null) {_x000D_
                // If we're not already in a room, we either are joining it or it's not_x000D_
                // properly addressed and we drop it silently_x000D_
                if (recipient.getResource() != null_x000D_
                        &amp;&amp; recipient.getResource().trim().length() &gt; 0) {_x000D_
                    if (packet.isAvailable()) {_x000D_
                        try {_x000D_
                            // Get or create the room_x000D_
                            MUCRoom room = server.getChatRoom(group, packet.getFrom());_x000D_
                            // User must support MUC in order to create a room_x000D_
                            Element mucInfo = packet.getChildElement("x",_x000D_
                                    "http://jabber.org/protocol/muc");_x000D_
                            HistoryRequest historyRequest = null;_x000D_
                            String password = null;_x000D_
                            // Check for password &amp; requested history if client supports MUC_x000D_
                            if (mucInfo != null) {_x000D_
                                password = mucInfo.elementTextTrim("password");_x000D_
                                if (mucInfo.element("history") != null) {_x000D_
                                    historyRequest = new HistoryRequest(mucInfo);_x000D_
                                }_x000D_
                            }_x000D_
                            // The user joins the room_x000D_
                            role = room.joinRoom(recipient.getResource().trim(),_x000D_
                                    password,_x000D_
                                    historyRequest,_x000D_
                                    this,_x000D_
                                    packet.createCopy());_x000D_
                            // If the client that created the room is non-MUC compliant then_x000D_
                            // unlock the room thus creating an "instant" room_x000D_
                            if (mucInfo == null &amp;&amp; room.isLocked() &amp;&amp; !room.isManuallyLocked()) {_x000D_
                                room.unlock(role);_x000D_
                            }_x000D_
                        }_x000D_
                        catch (UnauthorizedException e) {_x000D_
                            sendErrorPacket(packet, PacketError.Condition.not_authorized);_x000D_
                        }_x000D_
                        catch (ServiceUnavailableException e) {_x000D_
                            sendErrorPacket(packet, PacketError.Condition.service_unavailable);_x000D_
                        }_x000D_
                        catch (UserAlreadyExistsException e) {_x000D_
                            sendErrorPacket(packet, PacketError.Condition.conflict);_x000D_
                        }_x000D_
                        catch (RoomLockedException e) {_x000D_
                            sendErrorPacket(packet, PacketError.Condition.recipient_unavailable);_x000D_
                        }_x000D_
                        catch (ForbiddenException e) {_x000D_
                            sendErrorPacket(packet, PacketError.Condition.forbidden);_x000D_
                        }_x000D_
                        catch (RegistrationRequiredException e) {_x000D_
                            sendErrorPacket(packet, PacketError.Condition.registration_required);_x000D_
                        }_x000D_
                        catch (ConflictException e) {_x000D_
                            sendErrorPacket(packet, PacketError.Condition.conflict);_x000D_
                        }_x000D_
                        catch (NotAcceptableException e) {_x000D_
                            sendErrorPacket(packet, PacketError.Condition.not_acceptable);_x000D_
                        }_x000D_
                        catch (NotAllowedException e) {_x000D_
                            sendErrorPacket(packet, PacketError.Condition.not_allowed);_x000D_
                        }_x000D_
                    }_x000D_
                    else {_x000D_
                        // TODO: send error message to user (can't send presence to group you_x000D_
                        // haven't joined)_x000D_
                    }_x000D_
                }_x000D_
                else {_x000D_
                    if (packet.isAvailable()) {_x000D_
                        // A resource is required in order to join a room_x000D_
                        sendErrorPacket(packet, PacketError.Condition.bad_request);_x000D_
                    }_x000D_
                    // TODO: send error message to user (can't send packets to group you haven't_x000D_
                    // joined)_x000D_
                }_x000D_
            }_x000D_
            else {_x000D_
                // Check and reject conflicting packets with conflicting roles_x000D_
                // In other words, another user already has this nickname_x000D_
                if (!role.getUserAddress().equals(packet.getFrom())) {_x000D_
                    sendErrorPacket(packet, PacketError.Condition.conflict);_x000D_
                }_x000D_
                else {_x000D_
                    if (Presence.Type.unavailable == packet.getType()) {_x000D_
                        try {_x000D_
                            // TODO Consider that different nodes can be creating and processing this presence at the same time (when remote node went down)_x000D_
                            removeRole(group);_x000D_
                            role.getChatRoom().leaveRoom(role);_x000D_
                        }_x000D_
                        catch (Exception e) {_x000D_
                            Log.error(e);_x000D_
                        }_x000D_
                    }_x000D_
                    else {_x000D_
                        try {_x000D_
                            String resource = (recipient.getResource() == null_x000D_
                                    || recipient.getResource().trim().length() == 0 ? null_x000D_
                                    : recipient.getResource().trim());_x000D_
                            if (resource == null_x000D_
                                    || role.getNickname().equalsIgnoreCase(resource)) {_x000D_
                                // Occupant has changed his availability status_x000D_
                                role.getChatRoom().presenceUpdated(role, packet);_x000D_
                            }_x000D_
                            else {_x000D_
                                // Occupant has changed his nickname. Send two presences_x000D_
                                // to each room occupant_x000D_
_x000D_
                                // Check if occupants are allowed to change their nicknames_x000D_
                                if (!role.getChatRoom().canChangeNickname()) {_x000D_
                                    sendErrorPacket(packet, PacketError.Condition.not_acceptable);_x000D_
                                }_x000D_
                                // Answer a conflic error if the new nickname is taken_x000D_
                                else if (role.getChatRoom().hasOccupant(resource)) {_x000D_
                                    sendErrorPacket(packet, PacketError.Condition.conflict);_x000D_
                                }_x000D_
                                else {_x000D_
                                    // Send "unavailable" presence for the old nickname_x000D_
                                    Presence presence = role.getPresence().createCopy();_x000D_
                                    // Switch the presence to OFFLINE_x000D_
                                    presence.setType(Presence.Type.unavailable);_x000D_
                                    presence.setStatus(null);_x000D_
                                    // Add the new nickname and status 303 as properties_x000D_
                                    Element frag = presence.getChildElement("x",_x000D_
                                            "http://jabber.org/protocol/muc#user");_x000D_
                                    frag.element("item").addAttribute("nick", resource);_x000D_
                                    frag.addElement("status").addAttribute("code", "303");_x000D_
                                    role.getChatRoom().send(presence);_x000D_
_x000D_
                                    // Send availability presence for the new nickname_x000D_
                                    String oldNick = role.getNickname();_x000D_
                                    role.getChatRoom().nicknameChanged(role, packet, oldNick, resource);_x000D_
                                }_x000D_
                            }_x000D_
                        }_x000D_
                        catch (Exception e) {_x000D_
                            Log.error(LocaleUtils.getLocalizedString("admin.error"), e);_x000D_
                        }_x000D_
                    }_x000D_
                }_x000D_
            }_x000D_
        }_x000D_
    }</t>
  </si>
  <si>
    <t xml:space="preserve">                        Log.error(e);</t>
  </si>
  <si>
    <t>Log internal server errors in LocalMUCUser.
git-svn-id: http://svn.igniterealtime.org/svn/repos/openfire/trunk@10034 b35dd754-fafc-0310-a699-88a17e54d16e</t>
  </si>
  <si>
    <t>public static void loadFromDB(LocalMUCRoom room) {_x000D_
        Connection con = null;_x000D_
        PreparedStatement pstmt = null;_x000D_
        ResultSet rs = null;_x000D_
        try {_x000D_
            Long serviceID = XMPPServer.getInstance().getMultiUserChatManager().getMultiUserChatServiceID(room.getMUCService().getServiceName());_x000D_
            con = DbConnectionManager.getConnection();_x000D_
            pstmt = con.prepareStatement(LOAD_ROOM);_x000D_
            pstmt.setLong(1, serviceID);_x000D_
            pstmt.setString(2, room.getName());_x000D_
            rs = pstmt.executeQuery();_x000D_
            if (!rs.next()) {_x000D_
                throw new IllegalArgumentException("Room " + room.getName() + " was not found in the database.");_x000D_
            }_x000D_
            room.setID(rs.getLong(1));_x000D_
            room.setCreationDate(new Date(Long.parseLong(rs.getString(2).trim()))); // creation date_x000D_
            room.setModificationDate(new Date(Long.parseLong(rs.getString(3).trim()))); // modification date_x000D_
            room.setNaturalLanguageName(rs.getString(4));_x000D_
            room.setDescription(rs.getString(5));_x000D_
            room.setLockedDate(new Date(Long.parseLong(rs.getString(6).trim())));_x000D_
            if (rs.getString(7) != null) {_x000D_
                room.setEmptyDate(new Date(Long.parseLong(rs.getString(7).trim())));_x000D_
            }_x000D_
            else {_x000D_
                room.setEmptyDate(null);_x000D_
            }_x000D_
            room.setCanOccupantsChangeSubject(rs.getInt(8) == 1);_x000D_
            room.setMaxUsers(rs.getInt(9));_x000D_
            room.setPublicRoom(rs.getInt(10) == 1);_x000D_
            room.setModerated(rs.getInt(11) == 1);_x000D_
            room.setMembersOnly(rs.getInt(12) == 1);_x000D_
            room.setCanOccupantsInvite(rs.getInt(13) == 1);_x000D_
            room.setPassword(rs.getString(14));_x000D_
            room.setCanAnyoneDiscoverJID(rs.getInt(15) == 1);_x000D_
            room.setLogEnabled(rs.getInt(16) == 1);_x000D_
            room.setSubject(rs.getString(17));_x000D_
            List&lt;String&gt; rolesToBroadcast = new ArrayList&lt;String&gt;();_x000D_
            String roles = StringUtils.zeroPadString(Integer.toBinaryString(rs.getInt(18)), 3);_x000D_
            if (roles.charAt(0) == '1') {_x000D_
                rolesToBroadcast.add("moderator");_x000D_
            }_x000D_
            if (roles.charAt(1) == '1') {_x000D_
                rolesToBroadcast.add("participant");_x000D_
            }_x000D_
            if (roles.charAt(2) == '1') {_x000D_
                rolesToBroadcast.add("visitor");_x000D_
            }_x000D_
            room.setRolesToBroadcastPresence(rolesToBroadcast);_x000D_
            room.setLoginRestrictedToNickname(rs.getInt(19) == 1);_x000D_
            room.setChangeNickname(rs.getInt(20) == 1);_x000D_
            room.setRegistrationEnabled(rs.getInt(21) == 1);_x000D_
            room.setPersistent(true);_x000D_
            DbConnectionManager.fastcloseStmt(rs, pstmt);_x000D_
_x000D_
            // Recreate the history only for the rooms that have the conversation logging_x000D_
            // enabled_x000D_
            if (room.isLogEnabled()) {_x000D_
                pstmt = con.prepareStatement(LOAD_HISTORY);_x000D_
                // Reload the history, using "muc.history.reload.limit" (days); defaults to 2_x000D_
                int reloadLimitDays = JiveGlobals.getIntProperty(MUC_HISTORY_RELOAD_LIMIT, 2);_x000D_
                Log.warn("MUC history reload limit set to " + reloadLimitDays + " days");_x000D_
                long from = System.currentTimeMillis() - (86400000 * reloadLimitDays);_x000D_
                pstmt.setString(1, StringUtils.dateToMillis(new Date(from)));_x000D_
                pstmt.setLong(2, room.getID());_x000D_
                rs = pstmt.executeQuery();_x000D_
                while (rs.next()) {_x000D_
                    String senderJID = rs.getString(1);_x000D_
                    String nickname = rs.getString(2);_x000D_
                    Date sentDate = new Date(Long.parseLong(rs.getString(3).trim()));_x000D_
                    String subject = rs.getString(4);_x000D_
                    String body = rs.getString(5);_x000D_
                    room.getRoomHistory().addOldMessage(senderJID, nickname, sentDate, subject,_x000D_
                            body);_x000D_
                }_x000D_
            }_x000D_
            DbConnectionManager.fastcloseStmt(rs, pstmt);_x000D_
_x000D_
            // If the room does not include the last subject in the history then recreate one if_x000D_
            // possible_x000D_
            if (!room.getRoomHistory().hasChangedSubject() &amp;&amp; room.getSubject() != null &amp;&amp;_x000D_
                    room.getSubject().length() &gt; 0) {_x000D_
                room.getRoomHistory().addOldMessage(room.getRole().getRoleAddress().toString(),_x000D_
                        null, room.getModificationDate(), room.getSubject(), null);_x000D_
            }_x000D_
_x000D_
            pstmt = con.prepareStatement(LOAD_AFFILIATIONS);_x000D_
            pstmt.setLong(1, room.getID());_x000D_
            rs = pstmt.executeQuery();_x000D_
            while (rs.next()) {_x000D_
                JID jid = new JID(rs.getString(1));_x000D_
                MUCRole.Affiliation affiliation = MUCRole.Affiliation.valueOf(rs.getInt(2));_x000D_
                try {_x000D_
                    switch (affiliation) {_x000D_
                        case owner:_x000D_
                            room.addOwner(jid, room.getRole());_x000D_
                            break;_x000D_
                        case admin:_x000D_
                            room.addAdmin(jid, room.getRole());_x000D_
                            break;_x000D_
                        case outcast:_x000D_
                            room.addOutcast(jid, null, room.getRole());_x000D_
                            break;_x000D_
                        default:_x000D_
                            Log.error("Unkown affiliation value " + affiliation + " for user "_x000D_
                                    + jid.toBareJID() + " in persistent room " + room.getID());_x000D_
                    }_x000D_
                }_x000D_
                catch (Exception e) {_x000D_
                    Log.error(e.getMessage(), e);_x000D_
                }_x000D_
            }_x000D_
            DbConnectionManager.fastcloseStmt(rs, pstmt);_x000D_
            _x000D_
            pstmt = con.prepareStatement(LOAD_MEMBERS);_x000D_
            pstmt.setLong(1, room.getID());_x000D_
            rs = pstmt.executeQuery();_x000D_
            while (rs.next()) {_x000D_
                try {_x000D_
                    room.addMember(new JID(rs.getString(1)), rs.getString(2), room.getRole());_x000D_
                }_x000D_
                catch (Exception e) {_x000D_
                    Log.error(e.getMessage(), e);_x000D_
                }_x000D_
            }_x000D_
            // Set now that the room's configuration is updated in the database. Note: We need to_x000D_
            // set this now since otherwise the room's affiliations will be saved to the database_x000D_
            // "again" while adding them to the room!_x000D_
            room.setSavedToDB(true);_x000D_
            if (room.getEmptyDate() == null) {_x000D_
                // The service process was killed somehow while the room was being used. Since_x000D_
                // the room won't have occupants at this time we need to set the best date when_x000D_
                // the last occupant left the room that we can_x000D_
                room.setEmptyDate(new Date());_x000D_
            }_x000D_
        }_x000D_
        catch (SQLException sqle) {_x000D_
            Log.error(sqle.getMessage(), sqle);_x000D_
        }_x000D_
        finally {_x000D_
            DbConnectionManager.closeConnection(rs, pstmt, con);_x000D_
        }_x000D_
    }</t>
  </si>
  <si>
    <t xml:space="preserve">                Log.warn("MUC history reload limit set to " + reloadLimitDays + " days");</t>
  </si>
  <si>
    <t>OF-764: Remove extraneous logging
No need to emit a warning message for the MUC history reload limit.</t>
  </si>
  <si>
    <t>@Override
    public void writeExternal(ObjectOutput out) throws IOException {
        Log.error("writing using classloader {}", getClass().getClassLoader());
        try {
            ExternalizableUtil.getInstance().writeSafeUTF(out, roomJid.toString());
            ExternalizableUtil.getInstance().writeBoolean(out, userJid != null);
            if (userJid != null) {
                ExternalizableUtil.getInstance().writeSafeUTF(out, userJid.toString());
            }
            ExternalizableUtil.getInstance().writeSafeUTF(out, nick);
            ExternalizableUtil.getInstance().writeBoolean(out, presence != null);
            if (presence != null) {
                ExternalizableUtil.getInstance().writeSerializable(out, (DefaultElement) presence.getElement());
            }
            ExternalizableUtil.getInstance().writeSerializable(out, role);
            ExternalizableUtil.getInstance().writeSerializable(out, affiliation);
            ExternalizableUtil.getInstance().writeBoolean(out, voiceOnly);
            ExternalizableUtil.getInstance().writeSafeUTF(out, rJID.toString());
            ExternalizableUtil.getInstance().writeSerializable(out, (DefaultElement) extendedInformation);
            ExternalizableUtil.getInstance().writeBoolean(out, reportedFmucJID != null);
            if (reportedFmucJID != null) {
                ExternalizableUtil.getInstance().writeSafeUTF(out, reportedFmucJID.toString());
            }
        } catch (IOException | RuntimeException e ) {
            Log.error("write error", e);
            throw e;
        }
    }</t>
  </si>
  <si>
    <t xml:space="preserve">        Log.error("writing using classloader {}", getClass().getClassLoader());</t>
  </si>
  <si>
    <t>Removed log statement that was used for debugging</t>
  </si>
  <si>
    <t>private void checkJoinRoomPreconditionNicknameInUse(@Nonnull final JID realAddress, @Nonnull String nickname ) throws UserAlreadyExistsException
    {
        occupants.forEach(occupant -&gt; Log.trace( "Occupant already in room: {}", occupant));
        final JID bareJID = realAddress.asBareJID();
        final boolean canJoin = occupants == null || occupants.stream().noneMatch(mucRole -&gt; !mucRole.getUserAddress().asBareJID().equals(bareJID) &amp;&amp; mucRole.getNickname().equalsIgnoreCase(nickname));
        Log.trace( "{} Room join precondition 'nickname in use': User '{}' {} join room '{}'.", canJoin ? "PASS" : "FAIL", realAddress, canJoin ? "can" : "cannot", this.getJID() );
        if (!canJoin) {
            throw new UserAlreadyExistsException( "Someone else in the room uses the nickname that you want to use." );
        }
    }</t>
  </si>
  <si>
    <t xml:space="preserve">        occupants.forEach(occupant -&gt; Log.trace( "Occupant already in room: {}", occupant));</t>
  </si>
  <si>
    <t>Remove surplus logging that also caused LGTM failure</t>
  </si>
  <si>
    <t>trace</t>
  </si>
  <si>
    <t>增加开发难度</t>
  </si>
  <si>
    <t>@Override
    public void userEventTriggered(ChannelHandlerContext ctx, Object evt) throws Exception {
        if (evt instanceof IdleStateEvent) {
            IdleStateEvent idleStateEvent = (IdleStateEvent) evt;
            if (idleStateEvent.state() == IdleState.READER_IDLE) {
                LOGGER.info("向客户端发送心跳");
                //向客户端发送消息
                CIMRequestProto.CIMReqProtocol heartBeat = SpringBeanFactory.getBean("heartBeat",
                        CIMRequestProto.CIMReqProtocol.class);
                ctx.writeAndFlush(heartBeat).addListeners(new ChannelFutureListener() {
                    @Override
                    public void operationComplete(ChannelFuture future) throws Exception {
                        if (!future.isSuccess()) {
                            //下线客户端
                            CIMUserInfo userInfo = SessionSocketHolder.getUserId((NioSocketChannel) future.channel());
                            userOffLine(userInfo, (NioSocketChannel) future.channel());
                        }
                    }
                });
            }
        }
        super.userEventTriggered(ctx, evt);
    }</t>
  </si>
  <si>
    <t xml:space="preserve">                LOGGER.info("向客户端发送心跳");</t>
  </si>
  <si>
    <t>:sparkles: Introducing new features.服务端心跳检测</t>
  </si>
  <si>
    <t>跟踪执行状态</t>
  </si>
  <si>
    <t>@RequestMapping("/visitor/example/body.do")
	@ResponseBody
	public JsonResult body(@RequestBody String body) throws MyException{
		log.warn("--visitor/example/body.do:" + body);
		return new JsonResult(1, body);
	}</t>
  </si>
  <si>
    <t xml:space="preserve">		log.warn("--visitor/example/body.do:" + body);</t>
  </si>
  <si>
    <t>日志</t>
  </si>
  <si>
    <t>数据保存</t>
  </si>
  <si>
    <t>无法确定</t>
  </si>
  <si>
    <t>private Channel getChannel( String channelNumber, TunerChannel tunerChannel )
	{
		Channel channel = null;
		if( !mTrafficChannelsInUse.containsKey( channelNumber ) )
		{
			for( Channel configuredChannel: mTrafficChannelPool )
			{
				if( !configuredChannel.isProcessing() )
				{
					channel = configuredChannel;
					break;
				}
			}
			if( channel == null &amp;&amp; mTrafficChannelPool.size() &lt; mTrafficChannelPoolMaximumSize )
			{
				channel = new Channel( "Traffic", ChannelType.TRAFFIC );
				channel.setDecodeConfiguration( mDecodeConfiguration );
				channel.setRecordConfiguration( mRecordConfiguration );
				channel.setResourceManager( mResourceManager );
				channel.setTrafficChannelTimeout( mTrafficChannelTimeout );
				channel.setAliasListName( mAliasListName );
				mTrafficChannelPool.add( channel );
			}
			/* If we have a configured channel, start it and track it */
			if( channel != null )
			{
				channel.setSourceConfiguration( new SourceConfigTuner( tunerChannel ) );
				channel.setSystem( mSystem, false );
				channel.setSite( mSite, false );
				channel.setName( channelNumber );
				channel.setEnabled( true );
				/* Check the channel obtained a source and is currently processing */
				if( channel.isProcessing() )
				{
					mTrafficChannelsInUse.put( channelNumber, channel );
				}
				else
				{
					channel.setEnabled( false );
					channel.setSystem( mSystem, false );
					channel.setSite( mSite, false );
					channel.setName( "Traffic" );
					mLog.debug("Channel not processing after setting enabled to true - why" );
				}
			}
		}
		return channel;
	}</t>
  </si>
  <si>
    <t xml:space="preserve">					mLog.debug("Channel not processing after setting enabled to true - why" );</t>
  </si>
  <si>
    <t>Removes logger from TrafficChannelManager that was logging when a
traffic channel is allocated but fails to get a source and is
subsequently torn down.  Logging was ambiguous and unneeded.</t>
  </si>
  <si>
    <t>public P25_C4FMDecoder( AliasList aliasList )
	{
		super( aliasList );
		/* Filter demodulated sample buffers */
		float[] filter = FilterFactory.getLowPass( 48000, 2500, 4000, 80, WindowType.HANNING, true );
		mLog.debug( "Demod Filter tap count:" + filter.length + " coefficients:" + Arrays.toString( filter ) );
		mC4FMPreFilter = new RealFIRFilter_RB_RB( filter, 1.0f );
		/* Issue tuned frequency correction commands, remotely controlled by the 
		 * downstream symbol filter */
		mFrequencyCorrectionControl = new FrequencyCorrectionControl( 
				MAXIMUM_FREQUENCY_CORRECTION );
		/* Shape gain and frequency offsets to optimize sample stream */
		mSymbolFilter = new C4FMSymbolFilter( mFrequencyCorrectionControl );
		mC4FMPreFilter.setListener( mSymbolFilter );
		/* Convert samples to symbols */
		mC4FMSlicer = new C4FMSlicer();
		mSymbolFilter.setListener( mC4FMSlicer );
		/* Sync pattern detection and message construction */
		mMessageFramer = new P25MessageFramer( aliasList );
        mC4FMSlicer.addListener( mMessageFramer );
        /* Process and broadcast messages */
        mMessageFramer.setListener( getMessageProcessor() );
	}</t>
  </si>
  <si>
    <t xml:space="preserve">		mLog.debug( "Demod Filter tap count:" + filter.length + " coefficients:" + Arrays.toString( filter ) );</t>
  </si>
  <si>
    <t>Removes logging of C4FM filter coefficients.</t>
  </si>
  <si>
    <t>@Override
	public void dispose()
	{
		mLog.debug( "dispose() on traffic channel manager" );
		for( Channel trafficChannel: mTrafficChannelPool )
		{
			trafficChannel.setEnabled( false );
			trafficChannel.dispose();
		}
		mTrafficChannelPool.clear();
		mCallEventListener = null;
		mResourceManager = null;
		mDecodeConfiguration = null;
		mPreviousDoNotMonitorCallEvent = null;
	}</t>
  </si>
  <si>
    <t xml:space="preserve">		mLog.debug( "dispose() on traffic channel manager" );</t>
  </si>
  <si>
    <t>Removes debug message from trafficchannelmanager</t>
  </si>
  <si>
    <t>@Override
	public void setTunedFrequency( long frequency ) throws SourceException
	{
		mLog.debug("Setting tuned frequency to: " + frequency );
		if( FREQUENCY_MIN &lt;= frequency &amp;&amp; frequency &lt;= FREQUENCY_MAX )
		{
			ByteBuffer buffer = ByteBuffer.allocateDirect( 4 );
			buffer.order( ByteOrder.LITTLE_ENDIAN );
			buffer.putInt( (int)frequency );
			buffer.rewind();
			try
			{
				write( Command.SET_FREQUENCY, 0, 0, buffer );
			}
			catch( UsbException e )
			{
				mLog.error( "error setting frequency [" + frequency + "]", e );
				throw new SourceException( "error setting frequency [" + 
						frequency + "]", e );
			}
		}
		else
		{
			throw new SourceException( "Frequency [" + frequency + "] outside "
				+ "of tunable range " + FREQUENCY_MIN + "-" + FREQUENCY_MAX );
		}
	}</t>
  </si>
  <si>
    <t xml:space="preserve">		mLog.debug("Setting tuned frequency to: " + frequency );</t>
  </si>
  <si>
    <t>Code cleanup</t>
  </si>
  <si>
    <t>代码块位置</t>
  </si>
  <si>
    <t>public void configureAsTrafficChannel(TrafficChannelManager manager, CallEvent callEvent)
    {
        mLog.debug("Configuring for traffic channel: " + callEvent.toCSV());
        mTrafficChannelEndListener = manager;
        mTrafficChannelCallEvent = callEvent;
		/* Broadcast the call event details as metadata for the audio manager */
        String channel = mTrafficChannelCallEvent.getChannel();
        if(channel != null)
        {
            mMutableMetadata.receive(new AttributeChangeRequest&lt;String&gt;(Attribute.CHANNEL_FREQUENCY_LABEL, channel));
        }
        long frequency = mTrafficChannelCallEvent.getFrequency();
        if(frequency &gt; 0)
        {
            mMutableMetadata.receive(new AttributeChangeRequest&lt;Long&gt;(Attribute.CHANNEL_FREQUENCY, frequency));
        }
        mMutableMetadata.receive(new AttributeChangeRequest&lt;DecoderType&gt;(Attribute.PRIMARY_DECODER_TYPE,
            mTrafficChannelCallEvent.getDecoderType()));
        mMutableMetadata.receive(new AttributeChangeRequest&lt;String&gt;(Attribute.CHANNEL_CONFIGURATION_LABEL_1, "TRAFFIC"));
        String from = mTrafficChannelCallEvent.getFromID();
        if(from != null)
        {
            mMutableMetadata.receive(new AttributeChangeRequest&lt;String&gt;(Attribute.PRIMARY_ADDRESS_FROM, from,
                mTrafficChannelCallEvent.getFromIDAlias()));
        }
        String to = mTrafficChannelCallEvent.getToID();
        if(to != null)
        {
            mMutableMetadata.receive(new AttributeChangeRequest&lt;String&gt;(Attribute.PRIMARY_ADDRESS_TO, to,
                mTrafficChannelCallEvent.getToIDAlias()));
        }
		/* Rebroadcast the allocation event so that the internal decoder states
		 * can self-configure with the call event details */
        broadcast(mTrafficChannelCallEvent);
    }</t>
  </si>
  <si>
    <t xml:space="preserve">        mLog.debug("Configuring for traffic channel: " + callEvent.toCSV());</t>
  </si>
  <si>
    <t>#90 [WIP] Logging cleanup</t>
  </si>
  <si>
    <t>void loadSystemOntology() {
        try (GraknGraph graph = factory.getGraph(false)) {
            if (graph.getType(KEYSPACE_ENTITY) != null) {
                return;
            }
            ClassLoader loader = this.getClass().getClassLoader();
            String query;
            try (BufferedReader buffer = new BufferedReader(new InputStreamReader(loader.getResourceAsStream(SYSTEM_ONTOLOGY_FILE), StandardCharsets.UTF_8))) {
                query = buffer.lines().collect(Collectors.joining("\n"));
            }
            LOG.info("System ontology is " + query);
            graph.graql().parse(query).execute();
            graph.getResourceType("system-version").putResource(GraknVersion.VERSION);
            graph.admin().commitNoLogs();
            LOG.info("Loaded system ontology to system keyspace.");
        } catch(IOException |GraknValidationException |NullPointerException e) {
            e.printStackTrace(System.err);
            LOG.error("Could not load system ontology. The error was: " + e);
        }
    }</t>
  </si>
  <si>
    <t xml:space="preserve">            LOG.info("System ontology is " + query);</t>
  </si>
  <si>
    <t>Remove log line that logged entire system ontology</t>
  </si>
  <si>
    <t>private void updateIdentifiers(IdentifierCollection identifierCollection)
    {
        if(identifierCollection == null || identifierCollection.isEmpty())
        {
            resetLabels();
            return;
        }
        List&lt;Identifier&gt; toIds = identifierCollection.getIdentifiers(IdentifierClass.USER, Role.TO);
        if(toIds.isEmpty())
        {
            resetLabels();
            return;
        }
        boolean updated = false;
        if(toIds.size() == 1)
        {
            Identifier currentIdentifier = mIdentifier;
            if(currentIdentifier == null || currentIdentifier != toIds.get(0))
            {
                mIdentifier = toIds.get(0);
                AliasList aliasList = mAliasModel.getAliasList(identifierCollection);
                if(aliasList != null)
                {
                    mAliases = aliasList.getAliases(mIdentifier);
                }
                updated = true;
            }
        }
        else
        {
            mLog.warn("Multiple To Identifiers in Collection: " + Joiner.on(",").join(toIds));
            mIdentifier = toIds.get(0);
            AliasList aliasList = mAliasModel.getAliasList(identifierCollection);
            if(aliasList != null)
            {
                mAliases = aliasList.getAliases(mIdentifier);
            }
            updated = true;
        }
        if(updated)
        {
            updateLabels();
        }
    }</t>
  </si>
  <si>
    <t xml:space="preserve">            mLog.warn("Multiple To Identifiers in Collection: " + Joiner.on(",").join(toIds));</t>
  </si>
  <si>
    <t>Removes debug logging</t>
  </si>
  <si>
    <t>public PLLPhaseInversionDetector(FrameSync frameSync, IPhaseLockedLoop phaseLockedLoop, double sampleRate,
                                         double frequencyCorrection)
        {
            super(frameSync.getSync());
            mFrameSync = frameSync;
            mPhaseLockedLoop = phaseLockedLoop;
            mFrequencyCorrection = frequencyCorrection;
            setSampleRate(sampleRate);
            setListener(new ISyncDetectListener()
            {
                @Override
                public void syncDetected(int bitErrors)
                {
                    mLog.debug("PLL Phase Inversion Lock Detected: " + mFrameSync.name());
                    mPhaseLockedLoop.correctInversion(mPllCorrection);
                }
                @Override
                public void syncLost(int bitsProcessed)
                {
                    //no-op
                }
            });
        }</t>
  </si>
  <si>
    <t xml:space="preserve">                    mLog.debug("PLL Phase Inversion Lock Detected: " + mFrameSync.name());</t>
  </si>
  <si>
    <t>Removes debug logging.</t>
  </si>
  <si>
    <t>@Subscribe
    public void process(final ViewChannelMapEditorRequest request)
    {
        execute(() -&gt; {
            getChannelMapStage().show();
            getChannelMapStage().requestFocus();
            getChannelMapStage().toFront();
            getChannelMapEditor().process(request);
        });
    }</t>
  </si>
  <si>
    <t xml:space="preserve">        mLog.debug("Processing view request");</t>
  </si>
  <si>
    <t>Removes Debug Logging.</t>
  </si>
  <si>
    <t>@Override
    public Pair&lt;Stream&lt;ConceptMap&gt;, MultiUnifier&gt; getAnswerStreamWithUnifier(ReasonerAtomicQuery query) {
        CacheEntry&lt;ReasonerAtomicQuery, SE&gt; match = getEntry(query);
        boolean queryGround = query.isGround();
        if (match != null) {
            LOG.trace("Query Cache match: {}, size: {}", match.query(), match.cachedElement().size());
            boolean answersToGroundQuery = false;
            boolean queryDBComplete = isDBComplete(query);
            if (queryGround) {
                boolean newAnswersPropagated = propagateAnswersToQuery(query, match, true);
                if (newAnswersPropagated) answersToGroundQuery = answersQuery(query);
            }
            //extra check is a quasi-completeness check if there's no parent present we have no guarantees about completeness with respect to the db.
            Pair&lt;Stream&lt;ConceptMap&gt;, MultiUnifier&gt; cachePair = entryToAnswerStreamWithUnifier(query, match);
            //if db complete or we found answers to ground query via propagation we don't need to hit the database
            if (queryDBComplete || answersToGroundQuery) return cachePair;
            //otherwise lookup and add inferred answers on top
            return new Pair&lt;&gt;(
                            Stream.concat(
                                    getDBAnswerStreamWithUnifier(query).getKey(),
                                    cachePair.getKey().filter(ans -&gt; ans.explanation().isRuleExplanation())
                            ),
                            cachePair.getValue());
        }
        //if no match but db-complete parent exists, use parent to create entry
        Set&lt;QE&gt; parents = getParents(query);
        boolean fetchFromParent = parents.stream().anyMatch(p -&gt;
                queryGround || isDBComplete(keyToQuery(p))
        );
        if (fetchFromParent){
            LOG.trace("Query Cache miss: {} with fetch from parents {}", query, parents);
            CacheEntry&lt;ReasonerAtomicQuery, SE&gt; newEntry = addEntry(createEntry(query, new HashSet&lt;&gt;()));
            return new Pair&lt;&gt;(entryToAnswerStream(newEntry), MultiUnifierImpl.trivial());
        }
        return getDBAnswerStreamWithUnifier(query);
    }</t>
  </si>
  <si>
    <t xml:space="preserve">            LOG.trace("Query Cache match: {}, size: {}", match.query(), match.cachedElement().size());</t>
  </si>
  <si>
    <t>Remove expensive log call (#5160)
* remove expensive function call in log_x000D_
_x000D_
* remove log</t>
  </si>
  <si>
    <t>性能开销</t>
  </si>
  <si>
    <t>log内容</t>
  </si>
  <si>
    <t>public void run() {
            try {
                for (;;) {
                    try {
                        final Pair&lt;Handler, Message&gt; entry = eventQueue.take();
                        final Handler handler = entry.left;
                        final Message message = entry.right;
                        final Object result = message.accept(handler);
                        if (message instanceof Command) {
                            responseQueue.put((Command) message, result);
                        } else {
                            // Broadcast the event to anyone who is interested.
                            RolapUtil.MONITOR_LOGGER.debug(message);
                        }
                        if (message instanceof ShutdownCommand) {
                            LOGGER.debug("ShutdownCommand received. Monitor thread is shutting down.");
                            return;
                        }
                    } catch (InterruptedException e) {
                        Thread.currentThread().interrupt();
                        LOGGER.warn(
                            "Monitor thread interrupted.",
                            e);
                        return;
                    } catch (Throwable t) {
                        LOGGER.error(
                            "Runtime error on the monitor thread.",
                            t);
                    }
                }
            } finally {
                running = false;
            }
        }</t>
  </si>
  <si>
    <t xml:space="preserve">                            LOGGER.debug("ShutdownCommand received. Monitor thread is shutting down.");</t>
  </si>
  <si>
    <t>Add debug logging to show MonitorImpl's thread shutdown gracefully</t>
  </si>
  <si>
    <t>public void stateChanged(CuratorFramework client, ConnectionState newState)_x000D_
        {_x000D_
            if ( newState == ConnectionState.RECONNECTED )_x000D_
            {_x000D_
                try_x000D_
                {_x000D_
                    log.debug("Re-registering due to reconnection");_x000D_
                    registerService(thisInstance.get());_x000D_
                }_x000D_
                catch ( Exception e )_x000D_
                {_x000D_
                    log.error("Could not re-register instance after reconnection", e);_x000D_
                }_x000D_
            }_x000D_
        }</t>
  </si>
  <si>
    <t xml:space="preserve">                    log.debug("Re-registering due to reconnection");</t>
  </si>
  <si>
    <t>log a debug message when re-registering</t>
  </si>
  <si>
    <t>public void killAll(Process proc, Map&lt;String, String&gt; modelEnvVars) {
        LOGGER.info("killAll: process="+proc+" and envs="+modelEnvVars);
        OSProcess p = get(proc);
        if(p!=null) p.killRecursively();
        if(modelEnvVars!=null)
            killAll(modelEnvVars);
    }</t>
  </si>
  <si>
    <t xml:space="preserve">        LOGGER.info("killAll: process="+proc+" and envs="+modelEnvVars);</t>
  </si>
  <si>
    <t>[HUDSON-3984] Added logging.
git-svn-id: https://hudson.dev.java.net/svn/hudson/trunk/hudson/main@19721 71c3de6d-444a-0410-be80-ed276b4c234a</t>
  </si>
  <si>
    <t>public void parseProcessDefinitions() {
    for (Element processElement : rootElement.elements("process")) {
      boolean processProcess = true;
      String isExecutableStr = processElement.attribute("isExecutable");
      if (isExecutableStr != null) {
        boolean isExecutable = Boolean.parseBoolean(isExecutableStr);
        if (!isExecutable) {
          processProcess = false;
          LOGGER.info("Ignoring non-executable process with id='" + processElement.attribute("id") + "'. Set the attribute executable=\"true\" to deploy this process.");
        }
      }
      //Only process executable processes
      if (processProcess) {
        processDefinitions.add(parseProcess(processElement));
      }
    }
  }</t>
  </si>
  <si>
    <t xml:space="preserve">          LOGGER.info("Ignoring non-executable process with id='" + processElement.attribute("id") + "'. Set the attribute executable=\"true\" to deploy this process.");</t>
  </si>
  <si>
    <t>BPMN Parser: Added log message when ignoring a non-executable process</t>
  </si>
  <si>
    <t>protected void resolveTest(boolean actualResult, boolean expectedResult) {
		logger.debug("Test passed: " + (expectedResult == actualResult));
		Assert.assertEquals(expectedResult, actualResult);
	}</t>
  </si>
  <si>
    <t xml:space="preserve">		logger.debug("Test passed: " + (expectedResult == actualResult));</t>
  </si>
  <si>
    <t>Remove unnecessary test debug statement
Signed-off-by: Theresa Mammarella &lt;Theresa.T.Mammarella@ibm.com&gt;</t>
  </si>
  <si>
    <t>public static Deferred&lt;Long&gt; incrementAndGetCounter(final TSDB tsdb, 
      final byte[] tsuid) {
    /**
     * Callback that will create a new TSMeta if the increment result is 1 or
     * will simply return the new value.
     */
    final class TSMetaCB implements Callback&lt;Deferred&lt;Long&gt;, Long&gt; {
      /**
       * Called after incrementing the counter and will create a new TSMeta if
       * the returned value was 1 as well as pass the new meta through trees
       * and the search indexer if configured.
       * @return 0 if the put failed, a positive LONG if the put was successful
       */
      @Override
      public Deferred&lt;Long&gt; call(final Long incremented_value) 
        throws Exception {
LOG.info("Value: " + incremented_value);
        if (incremented_value &gt; 1) {
          // TODO - maybe update the search index every X number of increments?
          // Otherwise the search engine would only get last_updated/count 
          // whenever the user runs the full sync CLI
          return Deferred.fromResult(incremented_value);
        }
        // create a new meta object with the current system timestamp. Ideally
        // we would want the data point's timestamp, but that's much more data
        // to keep track of and may not be accurate.
        final TSMeta meta = new TSMeta(tsuid, 
            System.currentTimeMillis() / 1000);
        /**
         * Called after the meta has been passed through tree processing. The 
         * result of the processing doesn't matter and the user may not even
         * have it enabled, so we'll just return the counter.
         */
        final class TreeCB implements Callback&lt;Deferred&lt;Long&gt;, Boolean&gt; {
          @Override
          public Deferred&lt;Long&gt; call(Boolean success) throws Exception {
            return Deferred.fromResult(incremented_value);
          }
        }
        /**
         * Called after retrieving the newly stored TSMeta and loading
         * associated UIDMeta objects. This class will also pass the meta to the
         * search plugin and run it through any configured trees
         */
        final class FetchNewCB implements Callback&lt;Deferred&lt;Long&gt;, TSMeta&gt; {
          @Override
          public Deferred&lt;Long&gt; call(TSMeta stored_meta) throws Exception {
            // pass to the search plugin
            tsdb.indexTSMeta(stored_meta);
            // pass through the trees
            return tsdb.processTSMetaThroughTrees(stored_meta)
              .addCallbackDeferring(new TreeCB());
          }
        }
        /**
         * Called after the CAS to store the new TSMeta object. If the CAS
         * failed then we return immediately with a 0 for the counter value.
         * Otherwise we keep processing to load the meta and pass it on.
         */
        final class StoreNewCB implements Callback&lt;Deferred&lt;Long&gt;, Boolean&gt; {
          @Override
          public Deferred&lt;Long&gt; call(Boolean success) throws Exception {
            if (!success) {
              LOG.warn("Unable to save metadata: " + meta);
              return Deferred.fromResult(0L);
            }
            LOG.info("Successfullly created new TSUID entry for: " + meta);
            final Deferred&lt;TSMeta&gt; meta = getFromStorage(tsdb, tsuid)
              .addCallbackDeferring(
                new LoadUIDs(tsdb, UniqueId.uidToString(tsuid)));
            return meta.addCallbackDeferring(new FetchNewCB());
          }
        }
        // store the new TSMeta object and setup the callback chain
        return meta.storeNew(tsdb).addCallbackDeferring(new StoreNewCB());          
      }
    }
    // setup the increment request and execute
    final AtomicIncrementRequest inc = new AtomicIncrementRequest(
        tsdb.metaTable(), tsuid, FAMILY, COUNTER_QUALIFIER);
    // if the user has disabled real time TSMeta tracking (due to OOM issues)
    // then we only want to increment the data point count.
    if (!tsdb.getConfig().enable_realtime_ts()) {
      return tsdb.getClient().atomicIncrement(inc);
    }
    return tsdb.getClient().atomicIncrement(inc).addCallbackDeferring(
        new TSMetaCB());
  }</t>
  </si>
  <si>
    <t>LOG.info("Value: " + incremented_value);</t>
  </si>
  <si>
    <t>remove debug log with wrong INFO level to save disk space
Signed-off-by: Chris Larsen &lt;clarsen@yahoo-inc.com&gt;</t>
  </si>
  <si>
    <t>private void rebalanceByTopic(final String topic) {
        switch (messageModel) {
        case BROADCASTING: {
            Set&lt;MessageQueue&gt; mqSet = this.topicSubscribeInfoTable.get(topic);
            if (mqSet != null) {
                boolean changed = this.updateProcessQueueTableInRebalance(topic, mqSet);
                if (changed) {
                    this.messageQueueChanged(topic, mqSet, mqSet);
                    log.info("messageQueueChanged {} {} {} {}",//
                        consumerGroup,//
                        topic,//
                        mqSet,//
                        mqSet);
                }
            }
            else {
                log.warn("doRebalance, {}, but the topic[{}] not exist.", consumerGroup, topic);
            }
            break;
        }
        case CLUSTERING: {
            Set&lt;MessageQueue&gt; mqSet = this.topicSubscribeInfoTable.get(topic);
            List&lt;String&gt; cidAll = this.mQClientFactory.findConsumerIdList(topic, consumerGroup);
            if (null == mqSet) {
                if (!topic.startsWith(MixAll.RETRY_GROUP_TOPIC_PREFIX)) {
                    log.warn("doRebalance, {}, but the topic[{}] not exist.", consumerGroup, topic);
                }
            }
            if (null == cidAll) {
                log.warn("doRebalance, {} {}, get consumer id list failed", consumerGroup, topic);
            }
            if (mqSet != null &amp;&amp; cidAll != null) {
                List&lt;MessageQueue&gt; mqAll = new ArrayList&lt;MessageQueue&gt;();
                mqAll.addAll(mqSet);
                // 排序
                Collections.sort(mqAll);
                Collections.sort(cidAll);
                AllocateMessageQueueStrategy strategy = this.allocateMessageQueueStrategy;
                // 执行分配算法
                List&lt;MessageQueue&gt; allocateResult = null;
                try {
                    allocateResult = strategy.allocate(this.mQClientFactory.getClientId(), mqAll, cidAll);
                    log.info("reblance result is [{}] . ConsumerId is [{}],mqAll is[{}],cidAll is [{}]",allocateResult,this.mQClientFactory.getClientId(),mqAll,cidAll);
                }
                catch (Throwable e) {
                    log.error("AllocateMessageQueueStrategy.allocate Exception", e);
                }
                Set&lt;MessageQueue&gt; allocateResultSet = new HashSet&lt;MessageQueue&gt;();
                if (allocateResult != null) {
                    allocateResultSet.addAll(allocateResult);
                }
                // 更新本地队列
                boolean changed = this.updateProcessQueueTableInRebalance(topic, allocateResultSet);
                if (changed) {
                    this.messageQueueChanged(topic, mqSet, allocateResultSet);
                    log.info("messageQueueChanged {} {} {} {}",//
                        consumerGroup,//
                        topic,//
                        mqSet,//
                        allocateResultSet);
                    log.info("messageQueueChanged consumerIdList: {}",//
                        cidAll);
                }
            }
            break;
        }
        default:
            break;
        }
    }</t>
  </si>
  <si>
    <t xml:space="preserve">                    log.info("reblance result is [{}] . ConsumerId is [{}],mqAll is[{}],cidAll is [{}]",allocateResult,this.mQClientFactory.getClientId(),mqAll,cidAll);</t>
  </si>
  <si>
    <t>增加 reblance 日志</t>
  </si>
  <si>
    <t>public void registerServerToZk(String path,String value){
        zkRegister.registerEphemeralSequential(path, value);
        log.error("register server to zk:{},{}",path,value);
	}</t>
  </si>
  <si>
    <t xml:space="preserve">        log.error("register server to zk:{},{}",path,value);</t>
  </si>
  <si>
    <t>add log</t>
  </si>
  <si>
    <t>public static void main(String[] args) {
        SpringApplication.run(GunsApplication.class, args);
        log.info(GunsApplication.class.getSimpleName() + " is success!");
        log.info("http://localhost:8080");
    }</t>
  </si>
  <si>
    <t xml:space="preserve">        log.info("http://localhost:8080");</t>
  </si>
  <si>
    <t>初始配置更改</t>
  </si>
  <si>
    <t>【7.1.6】删除没用打印</t>
  </si>
  <si>
    <t>public static JsonNode getChildQueues(JsonNode resp) {
    JsonNode queues = resp.get("childQueues").get("queue");
    if (queues != null
        &amp;&amp; !queues.isNull()
        &amp;&amp; !queues.isMissingNode()
        &amp;&amp; queues.isArray()
        &amp;&amp; ((ArrayNode) queues).size() &gt; 0) {
      logger.info("queues:" + queues);
      return queues;
    } else {
      return resp.get("childQueues");
    }
  }</t>
  </si>
  <si>
    <t xml:space="preserve">      logger.info("queues:" + queues);</t>
  </si>
  <si>
    <t>remove queue info, for there maybe too many logs (#4647)</t>
  </si>
  <si>
    <t>public Future&lt;Block&gt; getBlock(Sha256Hash blockHash) throws IOException {
        log.info("Request to fetch block {}", blockHash);
        GetDataMessage getdata = new GetDataMessage(params);
        InventoryItem inventoryItem = new InventoryItem(InventoryItem.Type.Block, blockHash);
        getdata.addItem(inventoryItem);
        GetDataFuture&lt;Block&gt; future = new GetDataFuture&lt;Block&gt;(inventoryItem);
        // Add to the list of things we're waiting for. It's important this come before the network send to avoid
        // race conditions.
        synchronized (pendingGetBlockFutures) {
            pendingGetBlockFutures.add(future);
        }
        conn.writeMessage(getdata);
        return future;
    }</t>
  </si>
  <si>
    <t xml:space="preserve">        log.info("Request to fetch block {}", blockHash);</t>
  </si>
  <si>
    <t>Extra log line</t>
  </si>
  <si>
    <t>public void cleanExpiredMsg(DefaultMQPushConsumer pushConsumer) {
        int loop = msgTreeMap.size() &lt; 16 ? msgTreeMap.size() : 16;
        for (int i = 0; i &lt; loop; i++) {
            MessageExt msg = null;
            try {
                this.lockTreeMap.readLock().lockInterruptibly();
                try {
                    if (!msgTreeMap.isEmpty() &amp;&amp; System.currentTimeMillis() - Long.valueOf(MessageAccessor.getConsumeStartTimeStamp(msgTreeMap.firstEntry().getValue())) &gt; pushConsumer.getConsumeTimeout() * 60 * 1000) {
                        msg = msgTreeMap.firstEntry().getValue();
                    } else {
                        // 不再有过期的消息,退出检查
                        break;
                    }
                } finally {
                    this.lockTreeMap.readLock().unlock();
                }
            } catch (InterruptedException e) {
                log.error("getExpiredMsg exception", e);
            }
            try {
                // 过期的消息进入重试队列
                pushConsumer.sendMessageBack(msg, 3);
                log.info("send expire msg back. topic={}, msgId={}, storeHost={}, queueId={}, queueOffset={}", msg.getTopic(), msg.getMsgId(), msg.getStoreHost(), msg.getQueueId(), msg.getQueueOffset());
                try {
                    this.lockTreeMap.writeLock().lockInterruptibly();
                    try {
                        if (!msgTreeMap.isEmpty() &amp;&amp; msg.getQueueOffset() == msgTreeMap.firstKey()) {
                            try {
                                msgTreeMap.remove(msgTreeMap.firstKey());
                            } catch (Exception e) {
                                log.error("send expired msg exception", e);
                            }
                        }
                    } finally {
                        this.lockTreeMap.writeLock().unlock();
                    }
                } catch (InterruptedException e) {
                    log.error("getExpiredMsg exception", e);
                }
            } catch (Exception e) {
                log.error("send expired msg exception", e);
            }
        }
    }</t>
  </si>
  <si>
    <t xml:space="preserve">                log.info("send expire msg back. topic={}, msgId={}, storeHost={}, queueId={}, queueOffset={}", msg.getTopic(), msg.getMsgId(), msg.getStoreHost(), msg.getQueueId(), msg.getQueueOffset());</t>
  </si>
  <si>
    <t>Issue #30 消息消费超时bugfix</t>
  </si>
  <si>
    <t>public static void main(String[] args) throws MQClientException {
        Options options = ServerUtil.buildCommandlineOptions(new Options());
        CommandLine commandLine = ServerUtil.parseCmdLine("producer", args, buildCommandlineOptions(options), new PosixParser());
        if (null == commandLine) {
            System.exit(-1);
        }
        final int threadCount = commandLine.hasOption('t') ? Integer.parseInt(commandLine.getOptionValue('t')) : 64;
        final int messageSize = commandLine.hasOption('s') ? Integer.parseInt(commandLine.getOptionValue('s')) : 128;
        final boolean keyEnable = commandLine.hasOption('k') ? Boolean.parseBoolean(commandLine.getOptionValue('k')) : false;
        System.out.printf("threadCount %d messageSize %d keyEnable %s\n", threadCount, messageSize, keyEnable);
        final Logger log = ClientLogger.getLog();
        final Message msg = buildMessage(messageSize);
        final ExecutorService sendThreadPool = Executors.newFixedThreadPool(threadCount);
        final StatsBenchmarkProducer statsBenchmark = new StatsBenchmarkProducer();
        final Timer timer = new Timer("BenchmarkTimerThread", true);
        final LinkedList&lt;Long[]&gt; snapshotList = new LinkedList&lt;Long[]&gt;();
        timer.scheduleAtFixedRate(new TimerTask() {
            @Override
            public void run() {
                snapshotList.addLast(statsBenchmark.createSnapshot());
                if (snapshotList.size() &gt; 10) {
                    snapshotList.removeFirst();
                }
            }
        }, 1000, 1000);
        timer.scheduleAtFixedRate(new TimerTask() {
            private void printStats() {
                if (snapshotList.size() &gt;= 10) {
                    Long[] begin = snapshotList.getFirst();
                    Long[] end = snapshotList.getLast();
                    final long sendTps = (long) (((end[3] - begin[3]) / (double) (end[0] - begin[0])) * 1000L);
                    final double averageRT = ((end[5] - begin[5]) / (double) (end[3] - begin[3]));
                    System.out.printf("Send TPS: %d Max RT: %d Average RT: %7.3f Send Failed: %d Response Failed: %d\n"//
                            , sendTps//
                            , statsBenchmark.getSendMessageMaxRT().get()//
                            , averageRT//
                            , end[2]//
                            , end[4]//
                    );
                }
            }
            @Override
            public void run() {
                try {
                    this.printStats();
                } catch (Exception e) {
                    e.printStackTrace();
                }
            }
        }, 10000, 10000);
        final DefaultMQProducer producer = new DefaultMQProducer("benchmark_producer");
        producer.setInstanceName(Long.toString(System.currentTimeMillis()));
        if (commandLine.hasOption('n')) {
            String ns = commandLine.getOptionValue('n');
            producer.setNamesrvAddr(ns);
        }
        producer.setCompressMsgBodyOverHowmuch(Integer.MAX_VALUE);
        producer.start();
        for (int i = 0; i &lt; threadCount; i++) {
            sendThreadPool.execute(new Runnable() {
                @Override
                public void run() {
                    while (true) {
                        try {
                            final long beginTimestamp = System.currentTimeMillis();
                            if (keyEnable) {
                                msg.setKeys(String.valueOf(beginTimestamp / 1000));
                            }
                            producer.send(msg);
                            statsBenchmark.getSendRequestSuccessCount().incrementAndGet();
                            statsBenchmark.getReceiveResponseSuccessCount().incrementAndGet();
                            final long currentRT = System.currentTimeMillis() - beginTimestamp;
                            statsBenchmark.getSendMessageSuccessTimeTotal().addAndGet(currentRT);
                            long prevMaxRT = statsBenchmark.getSendMessageMaxRT().get();
                            while (currentRT &gt; prevMaxRT) {
                                boolean updated = statsBenchmark.getSendMessageMaxRT().compareAndSet(prevMaxRT, currentRT);
                                if (updated)
                                    break;
                                prevMaxRT = statsBenchmark.getSendMessageMaxRT().get();
                            }
                        } catch (RemotingException e) {
                            statsBenchmark.getSendRequestFailedCount().incrementAndGet();
                            log.error("[BENCHMARK_PRODUCER] Send Exception", e);
                            try {
                                Thread.sleep(3000);
                            } catch (InterruptedException e1) {
                            }
                        } catch (InterruptedException e) {
                            statsBenchmark.getSendRequestFailedCount().incrementAndGet();
                            try {
                                Thread.sleep(3000);
                            } catch (InterruptedException e1) {
                            }
                        } catch (MQClientException e) {
                            statsBenchmark.getSendRequestFailedCount().incrementAndGet();
                            log.error("[BENCHMARK_PRODUCER] Send Exception", e);
                        } catch (MQBrokerException e) {
                            statsBenchmark.getReceiveResponseFailedCount().incrementAndGet();
                            log.error("[BENCHMARK_PRODUCER] Send Exception", e);
                            try {
                                Thread.sleep(3000);
                            } catch (InterruptedException e1) {
                            }
                        }
                    }
                }
            });
        }
    }</t>
  </si>
  <si>
    <t xml:space="preserve">                            log.error("[BENCHMARK_PRODUCER] Send Exception", e);</t>
  </si>
  <si>
    <t>Issue #108 log.error("[BENCHMARK_PRODUCER] Send Exception", e);</t>
  </si>
  <si>
    <t>private void processPong(Pong m) {
        log.info("{}: pong! {}", this, m.getNonce());
        // Iterates over a snapshot of the list, so we can run unlocked here.
        for (PendingPing ping : pendingPings) {
            if (m.getNonce() == ping.nonce) {
                pendingPings.remove(ping);
                // This line may trigger an event listener that re-runs ping().
                ping.complete();
                return;
            }
        }
    }</t>
  </si>
  <si>
    <t xml:space="preserve">        log.info("{}: pong! {}", this, m.getNonce());</t>
  </si>
  <si>
    <t>Delete unneeded pong logging. Resolves issue 352.</t>
  </si>
  <si>
    <t>@Test
    public void testGeneratedChain() throws Exception {
        // Tests various test cases from FullBlockTestGenerator
        FullBlockTestGenerator generator = new FullBlockTestGenerator(params);
        RuleList blockList = generator.getBlocksToTest(false, false, null);
        store = new MemoryFullPrunedBlockStore(params, blockList.maximumReorgBlockCount);
        chain = new FullPrunedBlockChain(params, store);
        for (Rule rule : blockList.list) {
            if (!(rule instanceof BlockAndValidity))
                continue;
            BlockAndValidity block = (BlockAndValidity) rule;
            log.info("Testing rule " + block.ruleName + " with block hash " + block.block.getHash());
            boolean threw = false;
            try {
                if (chain.add(block.block) != block.connects) {
                    log.error("Block didn't match connects flag on block " + block.ruleName);
                    fail();
                }
            } catch (VerificationException e) {
                threw = true;
                if (!block.throwsException) {
                    log.error("Block didn't match throws flag on block " + block.ruleName);
                    throw e;
                }
                if (block.connects) {
                    log.error("Block didn't match connects flag on block " + block.ruleName);
                    fail();
                }
            }
            if (!threw &amp;&amp; block.throwsException) {
                log.error("Block didn't match throws flag on block " + block.ruleName);
                fail();
            }
            if (!chain.getChainHead().getHeader().getHash().equals(block.hashChainTipAfterBlock)) {
                log.error("New block head didn't match the correct value after block " + block.ruleName);
                fail();
            }
            if (chain.getChainHead().getHeight() != block.heightAfterBlock) {
                log.error("New block head didn't match the correct height after block " + block.ruleName);
                fail();
            }
        }
    }</t>
  </si>
  <si>
    <t xml:space="preserve">            log.info("Testing rule " + block.ruleName + " with block hash " + block.block.getHash());</t>
  </si>
  <si>
    <t>FullPrunedBlockChainTest: add more debug logging.</t>
  </si>
  <si>
    <t>public RemoteAddressStrategy getRemoteAddressStrategy(String remoteAddr) {
        if (StringUtils.isBlank(remoteAddr)) {
            log.warn("white list address is null");
            return BLANK_NET_ADDRESS_STRATEGY;
        }
        if ("*".equals(remoteAddr)) {
            return NULL_NET_ADDRESS_STRATEGY;
        }
        if (remoteAddr.endsWith("}")) {
            String[] strArray = StringUtils.split(remoteAddr, ".");
            String four = strArray[3];
            if (!four.startsWith("{")) {
                throw new AclException(String.format("MultipleRemoteAddressStrategy netaddress examine scope Exception netaddress", remoteAddr));
            }
            return new MultipleRemoteAddressStrategy(AclUtils.getAddreeStrArray(remoteAddr, four));
        } else if (AclUtils.isColon(remoteAddr)) {
            return new MultipleRemoteAddressStrategy(StringUtils.split(remoteAddr, ","));
        } else if (AclUtils.isAsterisk(remoteAddr) || AclUtils.isMinus(remoteAddr)) {
            return new RangeRemoteAddressStrategy(remoteAddr);
        }
        return new OneRemoteAddressStrategy(remoteAddr);
    }</t>
  </si>
  <si>
    <t xml:space="preserve">            log.warn("white list address is null");</t>
  </si>
  <si>
    <t>Remove the log when get none remote address strategy</t>
  </si>
  <si>
    <t>public void recalculateFastCatchupAndFilter(FilterRecalculateMode mode) {
        lock.lock();
        try {
            // Fully verifying mode doesn't use this optimization (it can't as it needs to see all transactions).
            if (chain != null &amp;&amp; chain.shouldVerifyTransactions())
                return;
            log.info("Recalculating filter in mode {}", mode);
            FilterMerger.Result result = bloomFilterMerger.calculate(ImmutableList.copyOf(peerFilterProviders));
            boolean send;
            switch (mode) {
                case SEND_IF_CHANGED: send = result.changed; break;
                case DONT_SEND: send = false; break;
                case FORCE_SEND_FOR_REFRESH: send = true; break;
                default: throw new UnsupportedOperationException();
            }
            if (send) {
                for (Peer peer : peers) {
                    // Only query the mempool if this recalculation request is not in order to lower the observed FP
                    // rate. There's no point querying the mempool when doing this because the FP rate can only go
                    // down, and we will have seen all the relevant txns before: it's pointless to ask for them again.
                    peer.setBloomFilter(result.filter, mode != FilterRecalculateMode.FORCE_SEND_FOR_REFRESH);
                }
                // Reset the false positive estimate so that we don't send a flood of filter updates
                // if the estimate temporarily overshoots our threshold.
                if (chain != null)
                    chain.resetFalsePositiveEstimate();
            }
            // Do this last so that bloomFilter is already set when it gets called.
            setFastCatchupTimeSecs(result.earliestKeyTimeSecs);
        } finally {
            lock.unlock();
        }
    }</t>
  </si>
  <si>
    <t xml:space="preserve">            log.info("Recalculating filter in mode {}", mode);</t>
  </si>
  <si>
    <t>PeerGroup: take out noisy debug log</t>
  </si>
  <si>
    <t>public void addAndActivateHDChain(DeterministicKeyChain chain) {
        log.info("Creating and activating a new HD chain: {}", chain);
        for (ListenerRegistration&lt;KeyChainEventListener&gt; registration : basic.getListeners())
            chain.addEventListener(registration.listener, registration.executor);
        if (lookaheadSize &gt;= 0)
            chain.setLookaheadSize(lookaheadSize);
        if (lookaheadThreshold &gt;= 0)
            chain.setLookaheadThreshold(lookaheadThreshold);
        chains.add(chain);
    }</t>
  </si>
  <si>
    <t xml:space="preserve">        log.info("Creating and activating a new HD chain: {}", chain);</t>
  </si>
  <si>
    <t>Remove misleading log statement.</t>
  </si>
  <si>
    <t>public TransactionBroadcast broadcastTransaction(final Transaction tx, final int minConnections) {
        // If we don't have a record of where this tx came from already, set it to be ourselves so Peer doesn't end up
        // redownloading it from the network redundantly.
        if (tx.getConfidence().getSource().equals(TransactionConfidence.Source.UNKNOWN)) {
            log.info("Transaction source unknown, setting to SELF: {}", tx.getHashAsString());
            tx.getConfidence().setSource(TransactionConfidence.Source.SELF);
        }
        final TransactionBroadcast broadcast = new TransactionBroadcast(this, tx);
        broadcast.setMinConnections(minConnections);
        // Send the TX to the wallet once we have a successful broadcast.
        Futures.addCallback(broadcast.future(), new FutureCallback&lt;Transaction&gt;() {
            @Override
            public void onSuccess(Transaction transaction) {
                runningBroadcasts.remove(broadcast);
                // OK, now tell the wallet about the transaction. If the wallet created the transaction then
                // it already knows and will ignore this. If it's a transaction we received from
                // somebody else via a side channel and are now broadcasting, this will put it into the
                // wallet now we know it's valid.
                for (Wallet wallet : wallets) {
                    // Assumption here is there are no dependencies of the created transaction.
                    //
                    // We may end up with two threads trying to do this in parallel - the wallet will
                    // ignore whichever one loses the race.
                    try {
                        wallet.receivePending(transaction, null);
                    } catch (VerificationException e) {
                        throw new RuntimeException(e);   // Cannot fail to verify a tx we created ourselves.
                    }
                }
            }
            @Override
            public void onFailure(Throwable throwable) {
                // This can happen if we get a reject message from a peer.
                runningBroadcasts.remove(broadcast);
            }
        });
        // Keep a reference to the TransactionBroadcast object. This is important because otherwise, the entire tree
        // of objects we just created would become garbage if the user doesn't hold on to the returned future, and
        // eventually be collected. This in turn could result in the transaction not being committed to the wallet
        // at all.
        runningBroadcasts.add(broadcast);
        broadcast.broadcast();
        return broadcast;
    }</t>
  </si>
  <si>
    <t xml:space="preserve">            log.info("Transaction source unknown, setting to SELF: {}", tx.getHashAsString());</t>
  </si>
  <si>
    <t>PeerGroup: Log when broadcastTransaction() guesses the transaction source.</t>
  </si>
  <si>
    <t>public Context(NetworkParameters params) {
        log.info("Creating bitcoinj {} context.", VersionMessage.BITCOINJ_VERSION);
        this.confidenceTable = new TxConfidenceTable();
        this.params = params;
        lastConstructed = this;
        // We may already have a context in our TLS slot. This can happen a lot during unit tests, so just ignore it.
        slot.set(this);
    }</t>
  </si>
  <si>
    <t xml:space="preserve">        log.info("Creating bitcoinj {} context.", VersionMessage.BITCOINJ_VERSION);</t>
  </si>
  <si>
    <t>Context: Log context creation.</t>
  </si>
  <si>
    <t>@Test
    public void pubkeyOnlyScripts() throws Exception {
        // Verify that we support outputs like OP_PUBKEY and the corresponding inputs.
        ECKey key1 = wallet.freshReceiveKey();
        Coin value = valueOf(5, 0);
        Transaction t1 = createFakeTx(PARAMS, value, key1);
        if (wallet.isPendingTransactionRelevant(t1))
            wallet.receivePending(t1, null);
        // TX should have been seen as relevant.
        assertEquals(value, wallet.getBalance(Wallet.BalanceType.ESTIMATED));
        assertEquals(ZERO, wallet.getBalance(Wallet.BalanceType.AVAILABLE));
        sendMoneyToWallet(AbstractBlockChain.NewBlockType.BEST_CHAIN, t1);
        // TX should have been seen as relevant, extracted and processed.
        assertEquals(value, wallet.getBalance(Wallet.BalanceType.AVAILABLE));
        // Spend it and ensure we can spend the &lt;key&gt; OP_CHECKSIG output correctly.
        Transaction t2 = wallet.createSend(OTHER_ADDRESS, value);
        assertNotNull(t2);
        // TODO: This code is messy, improve the Script class and fixinate!
        assertEquals(t2.toString(), 1, t2.getInputs().get(0).getScriptSig().getChunks().size());
        assertTrue(t2.getInputs().get(0).getScriptSig().getChunks().get(0).data.length &gt; 50);
        log.info(t2.toString(chain));
    }</t>
  </si>
  <si>
    <t xml:space="preserve">        log.info(t2.toString(chain));</t>
  </si>
  <si>
    <t>WalletTest: Remove redundant logging.</t>
  </si>
  <si>
    <t>private Message makeMessage(String command, int length, byte[] payloadBytes, byte[] hash, byte[] checksum) throws ProtocolException {
        // We use an if ladder rather than reflection because reflection is very slow on Android.
        if (command.equals("version")) {
            return new VersionMessage(params, payloadBytes);
        } else if (command.equals("inv")) { 
            return makeInventoryMessage(payloadBytes, length);
        } else if (command.equals("block")) {
            return makeBlock(payloadBytes, length);
        } else if (command.equals("merkleblock")) {
            return makeFilteredBlock(payloadBytes);
        } else if (command.equals("getdata")) {
            return new GetDataMessage(params, payloadBytes, this, length);
        } else if (command.equals("getblocks")) {
            return new GetBlocksMessage(params, payloadBytes);
        } else if (command.equals("getheaders")) {
            return new GetHeadersMessage(params, payloadBytes);
        } else if (command.equals("tx")) {
            return makeTransaction(payloadBytes, 0, length, hash);
        } else if (command.equals("addr")) {
            return makeAddressMessage(payloadBytes, length);
        } else if (command.equals("ping")) {
            return new Ping(params, payloadBytes);
        } else if (command.equals("pong")) {
            return new Pong(params, payloadBytes);
        } else if (command.equals("verack")) {
            return new VersionAck(params, payloadBytes);
        } else if (command.equals("headers")) {
            return new HeadersMessage(params, payloadBytes);
        } else if (command.equals("filterload")) {
            return makeBloomFilter(payloadBytes);
        } else if (command.equals("notfound")) {
            return new NotFoundMessage(params, payloadBytes);
        } else if (command.equals("mempool")) {
            return new MemoryPoolMessage();
        } else if (command.equals("reject")) {
            return new RejectMessage(params, payloadBytes);
        } else if (command.equals("utxos")) {
            return new UTXOsMessage(params, payloadBytes);
        } else if (command.equals("getutxos")) {
            return new GetUTXOsMessage(params, payloadBytes);
        } else if (command.equals("sendheaders")) {
            return new SendHeadersMessage(params, payloadBytes);
        } else {
            log.warn("No support for deserializing message with name {}", command);
            return new UnknownMessage(params, command, payloadBytes);
        }
    }</t>
  </si>
  <si>
    <t xml:space="preserve">            log.warn("No support for deserializing message with name {}", command);</t>
  </si>
  <si>
    <t>BitcoinSerializer: Remove a redundant log message when handling an unknown message.</t>
  </si>
  <si>
    <t>private static StreetVertex getStreetVertexForEdge(Graph graph, PlainStreetEdge e) {
        boolean back = e.back;
        String id = e.getId();
        Vertex v = graph.getVertex(id + (back ? " back" : ""));
        if (v != null) {
            return (StreetVertex) v;
        }
        StreetVertex newv = new StreetVertex(id, e.getGeometry(), e.getName(), e.getLength(), back);
        newv.setWheelchairAccessible(e.isWheelchairAccessible());
        newv.setBicycleSafetyEffectiveLength(e.getBicycleSafetyEffectiveLength());
        newv.setCrossable(e.isCrossable());
        newv.setPermission(e.getPermission());
        newv.setSlopeOverride(e.getSlopeOverride());
        newv.setElevationProfile(e.getElevationProfile());
        newv.setRoundabout(e.isRoundabout());
        if (newv.isRoundabout()) _log.debug("Converted roundabout to street vertex.");
        graph.addVertex(newv);
        return newv;
    }</t>
  </si>
  <si>
    <t xml:space="preserve">        if (newv.isRoundabout()) _log.debug("Converted roundabout to street vertex.");</t>
  </si>
  <si>
    <t>Remove superfluous debug message</t>
  </si>
  <si>
    <t>private boolean shouldSprintNextTick() {
        boolean requested = behavior.baritone.getInputOverrideHandler().isInputForcedDown(Input.SPRINT);
        // we'll take it from here, no need for minecraft to see we're holding down control and sprint for us
        behavior.baritone.getInputOverrideHandler().setInputForceState(Input.SPRINT, false);
        // first and foremost, if allowSprint is off, or if we don't have enough hunger, don't try and sprint
        if (!new CalculationContext(behavior.baritone).canSprint) {
            return false;
        }
        IMovement current = path.movements().get(pathPosition);
        // traverse requests sprinting, so we need to do this check first
        if (current instanceof MovementTraverse &amp;&amp; pathPosition &lt; path.length() - 3) {
            IMovement next = path.movements().get(pathPosition + 1);
            if (next instanceof MovementAscend &amp;&amp; sprintableAscend(ctx, (MovementTraverse) current, (MovementAscend) next, path.movements().get(pathPosition + 2))) {
                if (skipNow(ctx, current, next)) {
                    logDebug("Skipping traverse to straight ascend");
                    pathPosition++;
                    onChangeInPathPosition();
                    onTick();
                    behavior.baritone.getInputOverrideHandler().setInputForceState(Input.JUMP, true);
                    return true;
                } else {
                    logDebug("Too far to the side to safely sprint ascend");
                }
            }
        }
        // if the movement requested sprinting, then we're done
        if (requested) {
            return true;
        }
        // however, descend and ascend don't request sprinting, because they don't know the context of what movement comes after it
        if (current instanceof MovementDescend) {
            if (((MovementDescend) current).safeMode() &amp;&amp; !((MovementDescend) current).skipToAscend()) {
                logDebug("Sprinting would be unsafe");
                return false;
            }
            if (pathPosition &lt; path.length() - 2) {
                IMovement next = path.movements().get(pathPosition + 1);
                if (next instanceof MovementAscend &amp;&amp; current.getDirection().up().equals(next.getDirection().down())) {
                    // a descend then an ascend in the same direction
                    pathPosition++;
                    onChangeInPathPosition();
                    onTick();
                    // okay to skip clearKeys and / or onChangeInPathPosition here since this isn't possible to repeat, since it's asymmetric
                    logDebug("Skipping descend to straight ascend");
                    return true;
                }
                if (canSprintFromDescendInto(ctx, current, next)) {
                    if (ctx.playerFeet().equals(current.getDest())) {
                        pathPosition++;
                        onChangeInPathPosition();
                        onTick();
                    }
                    return true;
                }
                //logDebug("Turning off sprinting " + movement + " " + next + " " + movement.getDirection() + " " + next.getDirection().down() + " " + next.getDirection().down().equals(movement.getDirection()));
            }
        }
        if (current instanceof MovementAscend &amp;&amp; pathPosition != 0) {
            IMovement prev = path.movements().get(pathPosition - 1);
            if (prev instanceof MovementDescend &amp;&amp; prev.getDirection().up().equals(current.getDirection().down())) {
                BlockPos center = current.getSrc().up();
                if (ctx.player().posY &gt;= center.getY()) { // playerFeet adds 0.1251 to account for soul sand
                    behavior.baritone.getInputOverrideHandler().setInputForceState(Input.JUMP, false);
                    return true;
                }
            }
            if (pathPosition &lt; path.length() - 2 &amp;&amp; prev instanceof MovementTraverse &amp;&amp; sprintableAscend(ctx, (MovementTraverse) prev, (MovementAscend) current, path.movements().get(pathPosition + 1))) {
                return true;
            }
        }
        if (current instanceof MovementFall) {
            Tuple&lt;Vec3d, BlockPos&gt; data = overrideFall((MovementFall) current);
            if (data != null) {
                BlockPos fallDest = data.getSecond();
                if (!path.positions().contains(fallDest)) {
                    throw new IllegalStateException();
                }
                if (ctx.playerFeet().equals(fallDest)) {
                    pathPosition = path.positions().indexOf(fallDest);
                    onChangeInPathPosition();
                    onTick();
                    return true;
                }
                logDebug("Skipping fall to " + fallDest + " " + data.getFirst());
                clearKeys();
                behavior.baritone.getLookBehavior().updateTarget(RotationUtils.calcRotationFromVec3d(ctx.playerHead(), data.getFirst(), ctx.playerRotations()), false);
                behavior.baritone.getInputOverrideHandler().setInputForceState(Input.MOVE_FORWARD, true);
                return true;
            }
        }
        return false;
    }</t>
  </si>
  <si>
    <t xml:space="preserve">                logDebug("Skipping fall to " + fallDest + " " + data.getFirst());</t>
  </si>
  <si>
    <t>unneeded</t>
  </si>
  <si>
    <t>@Override
    public List&lt;GraphPath&gt; getPaths(RoutingRequest options) {
        final Graph graph = graphService.getGraph(options.getRouterId());
        if (options.rctx == null) {
            options.setRoutingContext(graph);
            options.rctx.pathParsers = new PathParser[] { new BasicPathParser(),
                    new NoThruTrafficPathParser() };
        }
        if (!options.getModes().isTransit()) {
            return sptService.getShortestPathTree(options).getPaths();
        }
        //also fall back to A* for short trips
        double distance = distanceLibrary.distance(options.rctx.origin.getCoordinate(), options.rctx.target.getCoordinate());
        if (distance &lt; shortPathCutoff) {
            log.debug("Falling back to A* for very short path");
            return shortPathService.getPaths(options);
        }
        RaptorDataService service = graph.getService(RaptorDataService.class);
        if (service == null) {
            log.warn("No raptor data.  Rebuild with RaptorDataBuilder");
            return Collections.emptyList();
        }
        RaptorData data = service.getData();
        //we multiply the initial walk distance to account for epsilon dominance.
        double initialWalk = options.getMaxWalkDistance() * WALK_EPSILON;
        options.setMaxWalkDistance(initialWalk);
        //do not even bother with obviously impossible walks
        double minWalk = options.rctx.origin.getDistanceToNearestTransitStop() + options.rctx.target.getDistanceToNearestTransitStop();
        if (options.getMaxWalkDistance() &lt; minWalk) {
            options.setMaxWalkDistance(minWalk);
        }
        RoutingRequest walkOptions = options.clone();
        walkOptions.rctx.pathParsers = new PathParser[0];
        TraverseModeSet modes = options.getModes().clone();
        modes.setTransit(false);
        walkOptions.setModes(modes);
        RaptorSearch search = new RaptorSearch(data, options);
        if (data.maxTransitRegions != null) {
            Calendar tripDate = Calendar.getInstance(graph.getTimeZone());
            tripDate.setTime(new Date(1000L * options.dateTime));
            Calendar maxTransitStart = Calendar.getInstance(graph.getTimeZone());
            maxTransitStart.set(Calendar.YEAR, data.maxTransitRegions.startYear);
            maxTransitStart.set(Calendar.MONTH, data.maxTransitRegions.startMonth);
            maxTransitStart.set(Calendar.DAY_OF_MONTH, data.maxTransitRegions.startDay);
            int day = 0;
            while (tripDate.after(maxTransitStart)) {
                day++;
                tripDate.add(Calendar.DAY_OF_MONTH, -1);
            }
            if (day &gt; data.maxTransitRegions.maxTransit.length || options.isWheelchairAccessible()) {
                day = -1;
            }
            search.maxTimeDayIndex = day;
        }
        int rushAheadRound = preliminaryRaptorSearch(data, options, walkOptions, search);
        long searchBeginTime = System.currentTimeMillis();
        double expectedWorstTime = 1.5 * distanceLibrary.distance(options.rctx.origin.getCoordinate(),
                options.rctx.target.getCoordinate()) / options.getWalkSpeed();
        int foundSoFar = 0;
        double firstWalkDistance = 0;
        List&lt;RaptorState&gt; targetStates = new ArrayList&lt;RaptorState&gt;();
        do {
            int bestElapsedTime = Integer.MAX_VALUE;
            RETRY: do {
                for (int round = 0; round &lt; options.getMaxTransfers() + 2; ++round) {
                    if (!round(data, options, walkOptions, search, round))
                        break;
                    long elapsed = System.currentTimeMillis() - searchBeginTime;
                    if (elapsed &gt; multiPathTimeout * 1000 &amp;&amp; multiPathTimeout &gt; 0
                            &amp;&amp; targetStates.size() &gt; 0)
                        break RETRY;
                    ArrayList&lt;RaptorState&gt; toRemove = new ArrayList&lt;RaptorState&gt;();
                    for (RaptorState state : search.getTargetStates()) {
                        if (state.nBoardings == 0 &amp;&amp; options.getMaxWalkDistance() &gt; initialWalk) {
                            toRemove.add(state);
                        }
                    }
                    if (search.getTargetStates().size() &gt; 0) {
                        if (firstWalkDistance == 0) {
                            firstWalkDistance = options.getMaxWalkDistance();
                        }
                        for (RaptorState state : toRemove) {
                            search.removeTargetState(state.walkPath);
                        }
                    }
                    if (targetStates.size() &gt;= options.getNumItineraries()
                            &amp;&amp; round &gt;= rushAheadRound) {
                        int oldBest = bestElapsedTime;
                        for (RaptorState state : search.getTargetStates()) {
                            final int elapsedTime = (int) Math.abs(state.arrivalTime
                                    - options.dateTime);
                            if (elapsedTime &lt; bestElapsedTime) {
                                bestElapsedTime = elapsedTime;
                            }
                        }
                        int improvement = oldBest - bestElapsedTime;
                        if (improvement &lt; 600 &amp;&amp; bestElapsedTime &lt; expectedWorstTime)
                            break RETRY;
                    }
                }
                if (foundSoFar &lt; search.getTargetStates().size()) {
                    foundSoFar = search.getTargetStates().size();
                } else if (foundSoFar &gt; 0) {
                    // we didn't find anything new in this round, and we already have
                    // some paths, so bail out
                    break;
                }
                options = options.clone();
                walkOptions = walkOptions.clone();
                if (search.getTargetStates().size() &gt; 0 &amp;&amp; bestElapsedTime &lt; expectedWorstTime) {
                    // we have found some paths so we no longer want to expand the max walk distance
                    break RETRY;
                } else {
                    options.setMaxWalkDistance(options.getMaxWalkDistance() * 2);
                    walkOptions.setMaxWalkDistance(options.getMaxWalkDistance());
                    options.setWalkReluctance(options.getWalkReluctance() * 2);
                    walkOptions.setWalkReluctance(options.getWalkReluctance());
                }
                search.reset(options);
            } while (options.getMaxWalkDistance() &lt; initialWalk * MAX_WALK_MULTIPLE
                    &amp;&amp; initialWalk &lt; Double.MAX_VALUE);
            options = options.clone();
            walkOptions = walkOptions.clone();
            for (RaptorState state : search.getTargetStates()) {
                for (AgencyAndId trip : state.getTrips()) {
                    options.bannedTrips.add(trip);
                }
            }
            if (search.getTargetStates().size() == 0)
                break; // no paths found; searching more won't help
            options.setMaxWalkDistance(firstWalkDistance);
            walkOptions.setMaxWalkDistance(firstWalkDistance);
            targetStates.addAll(search.getTargetStates());
            search = new RaptorSearch(data, options);
        } while (targetStates.size() &lt; options.getNumItineraries());
        collectRoutesUsed(data, options, targetStates);
        if (targetStates.isEmpty()) {
            log.info("RAPTOR found no paths");
        }
        Collections.sort(targetStates);
        if (targetStates.size() &gt; options.getNumItineraries())
            targetStates = targetStates.subList(0, options.getNumItineraries());
        List&lt;GraphPath&gt; paths = new ArrayList&lt;GraphPath&gt;();
        for (RaptorState targetState : targetStates) {
            // reconstruct path
            ArrayList&lt;RaptorState&gt; states = new ArrayList&lt;RaptorState&gt;();
            RaptorState cur = targetState;
            while (cur != null) {
                states.add(cur);
                cur = cur.getParent();
            }
            // states is in reverse order of time
            State state = getState(targetState.getRequest(), data, states);
            paths.add(new GraphPath(state, true));
        }
        return paths;
    }</t>
  </si>
  <si>
    <t xml:space="preserve">            log.debug("Falling back to A* for very short path");</t>
  </si>
  <si>
    <t>log fall back to avoid confusion</t>
  </si>
  <si>
    <t>帮助理解程序</t>
  </si>
  <si>
    <t>public ProfileResponse route () {
        // Lazy-initialize profile transfers (before setting timeouts, since this is slow)
        if (graph.index.transfersFromStopCluster == null) {
            graph.index.initializeProfileTransfers();
        }
        // Analyst
        if (request.analyst) {
            mins = new int[Vertex.getMaxIndex()];
            maxs = new int[Vertex.getMaxIndex()];
            Arrays.fill(mins, TimeSurface.UNREACHABLE);
            Arrays.fill(maxs, TimeSurface.UNREACHABLE);
        }
        LOG.info("modes: {}", request.modes);
        // Establish search timeouts
        long searchBeginTime = System.currentTimeMillis();
        long abortTime = searchBeginTime + TIMEOUT * 1000;
        // TimeWindow could constructed in the caller, which does have access to the graph index.
        this.window = new TimeWindow(request.fromTime, request.toTime, graph.index.servicesRunning(request.date));
        LOG.info("Finding access/egress paths.");
        // Look for stops that are within a given time threshold of the origin and destination
        // Find the closest stop on each pattern near the origin and destination
        // TODO consider that some stops may be closer by one mode than another
        // and that some stops may be accessible by one mode but not another
        fromStopPaths = findClosestStops(false);
        fromStops = findClosestPatterns(fromStopPaths);
        if ( ! request.analyst) {
            toStopPaths = findClosestStops(true);
            toStops = findClosestPatterns(toStopPaths);
            // Also look for options connecting origin to destination with no transit.
            for (TraverseMode mode : ACCESS_MODES) {
                LOG.info("Finding non-transit path for mode {}", mode);
                if (request.modes.contains(mode)) findStreetOption(mode);
            }
        }
        LOG.info("Done finding access/egress paths.");
        LOG.info("From patterns/stops: {}", fromStops);
        LOG.info("To patterns/stops: {}", toStops);
        /* Enqueue an unfinished PatternRide for each pattern near the origin, grouped by Stop into unfinished Rides. */
        Map&lt;StopCluster, Ride&gt; initialRides = Maps.newHashMap(); // One ride per stop cluster
        for (Entry&lt;TripPattern, StopAtDistance&gt; entry : fromStops.entrySet()) {
            TripPattern pattern = entry.getKey();
            StopAtDistance sd = entry.getValue();
            if ( ! request.modes.contains(pattern.mode)) {
                continue; // FIXME why are we even storing these patterns?
            }
            /* Loop over stop clusters in case stop cluster appears more than once in the same pattern. */
            for (int i = 0; i &lt; pattern.getStops().size(); ++i) {
                // FIXME using String identity equality for stop clusters on purpose
                if (sd.stop == graph.index.stopClusterForStop.get(pattern.getStops().get(i))) {
                    Ride ride = initialRides.get(sd.stop);
                    if (ride == null) {
                        ride = new Ride(sd.stop, null); // null previous ride because this is the first ride
                        ride.accessTime = sd.etime;
                        ride.accessDist = 0; // FIXME
                        initialRides.put(sd.stop, ride);
                    }
                    ride.patternRides.add(new PatternRide(pattern, i));
                }
            }
        }
        for (Ride ride : initialRides.values()) {
            queue.insert(ride, 0);
        }
        /* Explore incomplete rides as long as there are any in the queue. */
        while ( ! queue.empty()) {
            /* Get the minimum-time unfinished ride off the queue. */
            Ride ride = queue.extract_min();
            //LOG.info("dequeued ride {}", ride);
            //ride.dump();
            // maybe when ride is complete, then find transfers here, but that makes for more queue operations.
            if (ride.to != null) throw new AssertionError("Ride should be unfinished.");
            /* Track finished rides by their destination stop, so we can add PatternRides to them. */
            Map&lt;StopCluster, Ride&gt; rides = Maps.newHashMap();
            /* Complete partial PatternRides (with only a pattern and a beginning stop) which were enqueued in this
             * partial ride. This is done by scanning through the Pattern, creating rides to all downstream stops that
             * are near the destination or have relevant transfers. */
            PR: for (PatternRide pr : ride.patternRides) {
                // LOG.info(" {}", pr);
                List&lt;Stop&gt; stops = pr.pattern.getStops();
                for (int s = pr.fromIndex + 1; s &lt; stops.size(); ++s) {
                    StopCluster cluster = graph.index.stopClusterForStop.get(stops.get(s));
                    /* Originally we only extended rides to destination stops considered useful in the search, i.e.
                     * those that had transfers leading out of them or were known to be near the destination.
                     * However, analyst needs to know the times we can reach every stop, and pruning is more effective
                     * if we know when rides pass through all stops.*/
                    PatternRide pr2 = pr.extendToIndex(s, window);
                    // PatternRide may be empty because there are no trips in time window.
                    if (pr2 == null) continue PR;
                    // LOG.info("   {}", pr2);
                    // Get or create the completed Ride to this destination stop.
                    Ride ride2 = rides.get(cluster);
                    if (ride2 == null) {
                        ride2 = ride.extendTo(cluster);
                        rides.put(cluster, ride2);
                    }
                    // Add the completed PatternRide to the completed Ride.
                    ride2.patternRides.add(pr2);
                }
            }
            /* Build new downstream Rides by transferring from patterns in current Rides. */
            Map&lt;StopCluster, Ride&gt; xferRides = Maps.newHashMap(); // A map of incomplete rides after transfers, one for each stop.
            for (Ride r1 : rides.values()) {
                r1.calcStats(window, request.walkSpeed);
                if (r1.waitStats == null) {
                    // This is a sign of a questionable algorithm: we're only seeing if it was possible
                    // to board these trips after the fact, and removing the ride late.
                    // It might make more sense to keep bags of arrival times per ride+stop.
                    continue;
                }
                if ( ! addIfNondominated(r1)) continue; // abandon this ride if it is dominated by some existing ride at the same location
                // We have a new, nondominated, completed ride. Record its lower and upper bounds at the arrival stop.
                if (request.analyst) {
                    for (Stop s : r1.to.children) {
                        // TODO This could be done at the end now that we are retaining all rides.
                        TransitStop tstop = graph.index.stopVertexForStop.get(s);
                        int tsidx = tstop.getIndex();
                        int lb = r1.durationLowerBound();
                        int ub = r1.durationUpperBound();
                        if (mins[tsidx] == TimeSurface.UNREACHABLE || mins[tsidx] &gt; lb)
                            mins[tsidx] = lb;
                        if (maxs[tsidx] == TimeSurface.UNREACHABLE || maxs[tsidx] &gt; ub) // Yes, we want the _minimum_ upper bound.
                            maxs[tsidx] = ub;
                    }
                }
                /* Find transfers out of this new ride. */
                // Do not transfer too many times. Check after calculating stats since stats are needed in any case.
                int nRides = r1.pathLength();
                if (nRides &gt;= MAX_RIDES) continue;
                boolean penultimateRide = (nRides == MAX_RIDES - 1);
                // Invariant: r1.to should be the same as r1's key in rides
                // TODO benchmark, this is so not efficient
                for (ProfileTransfer tr : graph.index.transfersFromStopCluster.get(r1.to)) {
                    if ( ! request.modes.contains(tr.tp2.mode)) continue;
                    if (r1.containsPattern(tr.tp1)) {
                        // Prune loopy or repetitive paths.
                        if (r1.pathContainsRoute(tr.tp2.route)) continue;
                        if (tr.sc1 != tr.sc2 &amp;&amp; r1.pathContainsStop(tr.sc2)) continue;
                        // Optimization: on the last ride of point-to-point searches,
                        // only transfer to patterns that pass near the destination.
                        if ( ! request.analyst &amp;&amp; penultimateRide &amp;&amp; ! toStops.containsKey(tr.tp2)) continue;
                        // Scan through stops looking for transfer target: stop might appear more than once in a pattern.
                        TARGET_STOP : for (int i = 0; i &lt; tr.tp2.getStops().size(); ++i) {
                            StopCluster cluster = graph.index.stopClusterForStop.get(tr.tp2.getStops().get(i));
                            if (cluster == tr.sc2) {
                                // Save transfer result in an unfinished ride for later exploration.
                                Ride r2 = xferRides.get(tr.sc2);
                                if (r2 == null) {
                                    r2 = new Ride(tr.sc2, r1);
                                    r2.accessDist = tr.distance;
                                    r2.accessTime = (int) (tr.distance / request.walkSpeed);
                                    xferRides.put(tr.sc2, r2);
                                }
                                for (PatternRide pr : r2.patternRides) {
                                    // Multiple patterns can have transfers to the same target pattern,
                                    // but Rides should not have duplicate PatternRides.
                                    // TODO refactor with equals function and contains().
                                    if (pr.pattern == tr.tp2 &amp;&amp; pr.fromIndex == i) continue TARGET_STOP;
                                }
                                r2.patternRides.add(new PatternRide(tr.tp2, i));
                            }
                        }
                    }
                }
            }
            /* Enqueue new incomplete Rides with non-excessive durations. */
            for (Ride r : xferRides.values()) {
                // ride is unfinished, use previous ride's time as key
                if (addIfNondominated(r)) queue.insert(r, r.previous.durationLowerBound());
            }
            if (System.currentTimeMillis() &gt; abortTime) throw new RuntimeException("TIMEOUT");
        }
        LOG.info("Profile routing request finished in {} sec.", (System.currentTimeMillis() - searchBeginTime) / 1000.0);
        if (request.analyst) {
            makeSurfaces();
            return null;
        }
        /* Non-analyst: Determine which rides are good ways to reach the destination. */
        // FIXME determine why there are multiple copies of the same ride then maybe use a list
        Set&lt;Ride&gt; targetRides = Sets.newHashSet();
        for (StopCluster cluster : toStopPaths.keySet()) {
            for (Ride ride : retainedRides.get(cluster)) {
                PATTERN: for (PatternRide pr : ride.patternRides) {
                    StopAtDistance clusterForPattern = toStops.get(pr.pattern);
                    if (clusterForPattern != null &amp;&amp; clusterForPattern.stop == cluster) {
                        targetRides.add(ride);
                        break PATTERN;
                    }
                }
            }
        }
        LOG.info("{} nondominated rides stop near the destination.", targetRides.size());
        /* Non-analyst: Build the list of Options by following the back-pointers in Rides. */
        List&lt;Option&gt; options = Lists.newArrayList();
        for (Ride ride : targetRides) {
            /* We alight from all patterns in a ride at the same stop. */
            int dist = toStops.get(ride.patternRides.get(0).pattern).etime; // TODO time vs dist
            Collection&lt;StopAtDistance&gt; accessPaths = fromStopPaths.get(ride.getAccessStopCluster());
            Collection&lt;StopAtDistance&gt; egressPaths = toStopPaths.get(ride.getEgressStopCluster());
            Option option = new Option(ride, accessPaths, egressPaths);
            if ( ! option.hasEmptyRides()) options.add(option);
        }
        /* Include the direct (no-transit) biking, driving, and walking options. */
        options.add(new Option(null, directPaths, null));
/*
        for (Stop stop : graph.index.stopVertexForStop.keySet()) {
            TransitStop tstop = graph.index.stopVertexForStop.get(stop);
            int min = mins[tstop.getIndex()];
            int max = maxs[tstop.getIndex()];
            if (min == Integer.MAX_VALUE)
                LOG.info("{} unreachable", tstop.getName());
            else
                LOG.info("{} min {} max {}", tstop.getName(), min, max);
        }
*/
        return new ProfileResponse(options, request.orderBy, request.limit);
    }</t>
  </si>
  <si>
    <t xml:space="preserve">                LOG.info("Finding non-transit path for mode {}", mode);</t>
  </si>
  <si>
    <t>log when finding on-street paths (no transit)</t>
  </si>
  <si>
    <t>private int getMaxThreads() {
        int maxThreads = Runtime.getRuntime().availableProcessors();
        LOG.info("Java reports that this machine has {} available processors.", maxThreads);
        // Testing shows increased throughput up to 1.25x as many threads as cores
        maxThreads *= 1.25;
        if (params.maxThreads != null) {
            maxThreads = params.maxThreads;
            LOG.info("Based on configuration, forced max thread pool size to {} threads.", maxThreads);
        }
        if (maxThreads &lt; MIN_THREADS) {
            // Some machines apparently report 1 processor even when they have 8.
            maxThreads = MIN_THREADS;
        }
        LOG.info("Maximum HTTP handler thread pool size will be {} threads.", maxThreads);
        return maxThreads;
    }</t>
  </si>
  <si>
    <t xml:space="preserve">            LOG.info("Based on configuration, forced max thread pool size to {} threads.", maxThreads);</t>
  </si>
  <si>
    <t>additional log message on thread pool size</t>
  </si>
  <si>
    <t>private void executeStateMachineWithSink(final MongoCryptContext cryptContext, @Nullable final String databaseName,
            final MonoSink&lt;RawBsonDocument&gt; sink) {
        State state = cryptContext.getState();
        LOGGER.info("executeStateMachine: " + state);
        switch (state) {
            case NEED_MONGO_COLLINFO:
                collInfo(cryptContext, databaseName, sink);
                break;
            case NEED_MONGO_MARKINGS:
                mark(cryptContext, databaseName, sink);
                break;
            case NEED_KMS_CREDENTIALS:
                fetchCredentials(cryptContext, databaseName, sink);
                break;
            case NEED_MONGO_KEYS:
                fetchKeys(cryptContext, databaseName, sink);
                break;
            case NEED_KMS:
                decryptKeys(cryptContext, databaseName, sink);
                break;
            case READY:
                sink.success(cryptContext.finish());
                break;
            case DONE:
                sink.success(EMPTY_RAW_BSON_DOCUMENT);
                break;
            default:
                sink.error(new MongoInternalException("Unsupported encryptor state + " + state));
        }
    }</t>
  </si>
  <si>
    <t xml:space="preserve">        LOGGER.info("executeStateMachine: " + state);</t>
  </si>
  <si>
    <t>Remove spurious info log message</t>
  </si>
  <si>
    <t>private void buildWalkableAreas(boolean skipVisibility, boolean platformEntriesLinking) {
            if (skipVisibility) {
                LOG.info("Skipping visibility graph construction for walkable areas and using just area rings for edges.");
            } else {
                LOG.info("Building visibility graphs for walkable areas.");
            }
            List&lt;AreaGroup&gt; areaGroups = groupAreas(osmdb.getWalkableAreas());
            WalkableAreaBuilder walkableAreaBuilder = new WalkableAreaBuilder(graph, osmdb,
                    wayPropertySet, edgeFactory, this, issueStore
            );
            if (skipVisibility) {
                for (AreaGroup group : areaGroups) {
                    walkableAreaBuilder.buildWithoutVisibility(group);
                }
            } else {
                ProgressTracker progress = ProgressTracker.track(
                    "Build visibility graph for areas",
                    100,
                    areaGroups.size()
                );
                for (AreaGroup group : areaGroups) {
                    walkableAreaBuilder.buildWithVisibility(group, platformEntriesLinking);
                    //Keep lambda! A method-ref would causes incorrect class and line number to be logged
                    progress.step(m -&gt; LOG.info(m));
                }
                LOG.info(progress.completeMessage());
                if(platformEntriesLinking){
                    List&lt;Area&gt; platforms = osmdb.getWalkableAreas().stream().
                            filter(area -&gt; "platform".equals(area.parent.getTag("public_transport"))).
                            collect(Collectors.toList());
                    List&lt;AreaGroup&gt; platformGroups = groupAreas(platforms);
                    for (AreaGroup group : platformGroups) {
                        walkableAreaBuilder.buildWithoutVisibility(group);
                    }
                }
            }
            // running a request caches the timezone; we need to clear it now so that when agencies are loaded
            // the graph time zone is set to the agency time zone.
            graph.clearTimeZone();
            if (skipVisibility) {
                LOG.info("Done building rings for walkable areas.");
            } else {
                LOG.info("Done building visibility graphs for walkable areas.");
            }
        }</t>
  </si>
  <si>
    <t xml:space="preserve">                LOG.info(progress.completeMessage());</t>
  </si>
  <si>
    <t>Add complete message</t>
  </si>
  <si>
    <t>static OtpProjectInfo loadFromProperties() {
    try {
      InputStream in = OtpProjectInfo.class.getClassLoader().getResourceAsStream(FILENAME);
      Properties props = new java.util.Properties();
      props.load(in);
      OtpProjectInfo version = new OtpProjectInfo(
        normalize(props.getProperty("project.version")),
        new GraphFileHeader(get(props, "otp.serialization.version.id")),
        new VersionControlInfo(
          get(props, "git.commit.id"),
          get(props, "git.branch"),
          get(props, "git.commit.time"),
          get(props, "git.build.time"),
          getBool(props, "git.dirty")
        )
      );
      LOG.debug("Parsed Maven artifact version: {}", version.toString());
      LOG.info("INFO");
      return version;
    } catch (Exception e) {
      LOG.error("Error reading version from properties file: {}", e.getMessage());
      return new OtpProjectInfo();
    }
  }</t>
  </si>
  <si>
    <t xml:space="preserve">      LOG.info("INFO");</t>
  </si>
  <si>
    <t>Update src/main/java/org/opentripplanner/model/projectinfo/OtpProjectInfoParser.java</t>
  </si>
  <si>
    <t>private static void logSerializationCompleteStatus(Graph graph, TransitModel transitModel) {
    var f = new OtpNumberFormat();
    var nStops = f.formatNumber(transitModel.getStopModel().stopIndexSize());
    var nTransfers = f.formatNumber(transitModel.getTransferService().listAll().size());
    var nPatterns = f.formatNumber(transitModel.getAllTripPatterns().size());
    var nVertices = f.formatNumber(graph.countVertices());
    var nEdges = f.formatNumber(graph.countEdges());
    LOG.info("Graph loaded.   |V|={} |E|={}", nVertices, nEdges);
    LOG.info("Transit loaded. |Stops|={} |Patterns|={}", nStops, nPatterns);
    LOG.info(
      "Transit loaded. |Stops|={} |Patterns|={} |ConstrainedTransfers|={}",
      nStops,
      nPatterns,
      nTransfers
    );
  }</t>
  </si>
  <si>
    <t xml:space="preserve">    LOG.info("Transit loaded. |Stops|={} |Patterns|={}", nStops, nPatterns);</t>
  </si>
  <si>
    <t>Remove duplicated log output</t>
  </si>
  <si>
    <t>@SuppressWarnings("DuplicatedCode")
  private void resolveMethodAttributes(SootMethod method) {
    if (protoMethod.getAttributesCount() == 0) {
      return;
    }
    for (ProtoAssemblyAllTypes.AttributeDefinition attrMsg : protoMethod.getAttributesList()) {
      try {
        String annotationType = attrMsg.getAttributeType().getFullname();
        // Elements
        List&lt;AnnotationElem&gt; elements = new ArrayList&lt;&gt;();
        for (ProtoAssemblyAllTypes.AttributeArgumentDefinition fixedArg : attrMsg.getFixedArgumentsList()) {
          elements.add(DotnetAttributeArgument.toAnnotationElem(fixedArg));
        }
        for (ProtoAssemblyAllTypes.AttributeArgumentDefinition namedArg : attrMsg.getNamedArgumentsList()) {
          elements.add(DotnetAttributeArgument.toAnnotationElem(namedArg));
        }
        method.addTag(new AnnotationTag(annotationType, elements));
        if (annotationType.equals(DotnetBasicTypes.SYSTEM_OBSOLETEATTRIBUTE)) {
          method.addTag(new DeprecatedTag());
        }
      } catch (Exception ignore) {
        logger.info("Ignores", ignore);
      }
    }
  }</t>
  </si>
  <si>
    <t xml:space="preserve">        logger.info("Ignores", ignore);</t>
  </si>
  <si>
    <t>Added Info Case</t>
  </si>
  <si>
    <t>public void setNuOfIterations(int nOfIterations) {
		this.nOfIterations = nOfIterations;
		logger.info("set nuOfIterations to " + nOfIterations);
	}</t>
  </si>
  <si>
    <t xml:space="preserve">		logger.info("set nuOfIterations to " + nOfIterations);</t>
  </si>
  <si>
    <t>added log of resetting nuOfIterations</t>
  </si>
  <si>
    <t>public void doIndexerExecution(final boolean update, List&lt;String&gt; subFiles,
        IndexChangedListener progress)
            throws IOException {
        Statistics elapsed = new Statistics();
        RuntimeEnvironment env = RuntimeEnvironment.getInstance();
        LOGGER.info("Starting indexing");
        IndexerParallelizer parallelizer = env.getIndexerParallelizer();
        final CountDownLatch latch;
        if (subFiles == null || subFiles.isEmpty()) {
            if (update) {
                latch = IndexDatabase.updateAll(progress);
            } else if (env.isOptimizeDatabase()) {
                latch = IndexDatabase.optimizeAll();
            } else {
                latch = new CountDownLatch(0);
            }
        } else {
            List&lt;IndexDatabase&gt; dbs = new ArrayList&lt;&gt;();
            for (String path : subFiles) {
                Project project = Project.getProject(path);
                if (project == null &amp;&amp; env.hasProjects()) {
                    LOGGER.log(Level.WARNING, "Could not find a project for \"{0}\"", path);
                } else {
                    IndexDatabase db;
                    if (project == null) {
                        db = new IndexDatabase();
                    } else {
                        db = new IndexDatabase(project);
                    }
                    int idx = dbs.indexOf(db);
                    if (idx != -1) {
                        db = dbs.get(idx);
                    }
                    if (db.addDirectory(path)) {
                        if (idx == -1) {
                            dbs.add(db);
                        }
                    } else {
                        LOGGER.log(Level.WARNING, "Directory does not exist \"{0}\"", path);
                    }
                }
            }
            latch = new CountDownLatch(dbs.size());
            for (final IndexDatabase db : dbs) {
                final boolean optimize = env.isOptimizeDatabase();
                db.addIndexChangedListener(progress);
                parallelizer.getFixedExecutor().submit(new Runnable() {
                    @Override
                    public void run() {
                        try {
                            if (update) {
                                db.update();
                            } else if (optimize) {
                                db.optimize();
                            }
                        } catch (Throwable e) {
                            LOGGER.log(Level.SEVERE, "An error occurred while "
                                    + (update ? "updating" : "optimizing")
                                    + " index", e);
                        } finally {
                            latch.countDown();
                        }
                    }
                });
            }
        }
        // Wait forever for the executors to finish.
        try {
            LOGGER.info("Waiting for the executors to finish");
            latch.await(999, TimeUnit.DAYS);
        } catch (InterruptedException exp) {
            LOGGER.log(Level.WARNING, "Received interrupt while waiting" +
                    " for executor to finish", exp);
        }
        elapsed.report(LOGGER, "Done indexing data of all repositories");
    }</t>
  </si>
  <si>
    <t xml:space="preserve">            LOGGER.info("Waiting for the executors to finish");</t>
  </si>
  <si>
    <t>fixes #1991</t>
  </si>
  <si>
    <t>@Override
    protected OAuthConfig buildOAuthConfig(WebContext context) {
        final String state = getStateParameter(context);
        logger.debug("save sessionState: {}", state);
        // the state is held in a specific context.
        context.setSessionAttribute(getName() + STATE_PARAMETER, state);
        return new OAuthConfig(this.getKey(), this.getSecret(), computeFinalCallbackUrl(context),
                SignatureType.Header, getOAuthScope(), null, this.getConnectTimeout(), this.getReadTimeout(), hasOAuthGrantType() ? "authorization_code" : null, state, this.getResponseType());
    }</t>
  </si>
  <si>
    <t xml:space="preserve">        logger.debug("save sessionState: {}", state);</t>
  </si>
  <si>
    <t>add log for generated session state</t>
  </si>
  <si>
    <t>protected U convertAttributesToProfile(final List&lt;Map&lt;String, Object&gt;&gt; listStorageAttributes) {
        if (listStorageAttributes == null || listStorageAttributes.size() == 0) {
            return null;
        }
        final Map&lt;String, Object&gt; storageAttributes = listStorageAttributes.get(0);
        logger.debug("Attributes retrieved from the store: {}", storageAttributes);
        final String linkedId = (String) storageAttributes.get(LINKEDID);
        // legacy mode: only read the defined attributes
        if (isLegacyMode()) {
            final U profile = getProfileDefinition().newProfile();
            for (final String attributeName : attributeNames) {
                getProfileDefinition().convertAndAdd(profile, attributeName, storageAttributes.get(attributeName));
            }
            profile.setId(storageAttributes.get(getUsernameAttribute()));
            if (isNotBlank(linkedId)) {
                profile.setLinkedId(linkedId);
            }
            return profile;
        } else {
            // new behaviour (&gt;= v2.0): read the serialized profile
            final U profile = (U) javaSerializationHelper.unserializeFromBase64((String) storageAttributes.get(SERIALIZED_PROFILE));
            final Object id = storageAttributes.get(getIdAttribute());
            if (isBlank(profile.getId()) &amp;&amp; id != null) {
                profile.setId(id);
            }
            if (isBlank(profile.getLinkedId()) &amp;&amp; isNotBlank(linkedId)) {
                profile.setLinkedId(linkedId);
            }
            return profile;
        }
    }</t>
  </si>
  <si>
    <t xml:space="preserve">        logger.debug("Attributes retrieved from the store: {}", storageAttributes);</t>
  </si>
  <si>
    <t>add debug logs</t>
  </si>
  <si>
    <t>protected U convertAttributesToProfile(final List&lt;Map&lt;String, Object&gt;&gt; listStorageAttributes, final String username) {
        if (listStorageAttributes == null || listStorageAttributes.size() == 0) {
            return null;
        }
        final Map&lt;String, Object&gt; storageAttributes = listStorageAttributes.get(0);
        logger.debug("Attributes retrieved from the store: {}", storageAttributes);
        final String linkedId = (String) storageAttributes.get(LINKEDID);
        // legacy mode: only read the defined attributes
        if (isLegacyMode()) {
            final U profile = getProfileDefinition().newProfile();
            for (final String attributeName : attributeNames) {
                getProfileDefinition().convertAndAdd(profile, attributeName, storageAttributes.get(attributeName));
            }
            final Object retrievedUsername = storageAttributes.get(getUsernameAttribute());
            if (retrievedUsername != null) {
                profile.setId(retrievedUsername);
            } else {
                profile.setId(username);
            }
            if (isNotBlank(linkedId)) {
                profile.setLinkedId(linkedId);
            }
            return profile;
        } else {
            // new behaviour (&gt;= v2.0): read the serialized profile
            final String serializedProfile = (String) storageAttributes.get(SERIALIZED_PROFILE);
            if (serializedProfile == null) {
                throw new TechnicalException("No serialized profile found. You should certainly define the explicit attribute names you want to retrieve");
            }
            final U profile = (U) javaSerializationHelper.unserializeFromBase64(serializedProfile);
            if (profile == null) {
                throw new TechnicalException("No deserialized profile available. You should certainly define the explicit attribute names you want to retrieve");
            }
            final Object id = storageAttributes.get(getIdAttribute());
            if (isBlank(profile.getId()) &amp;&amp; id != null) {
                profile.setId(id);
            }
            if (isBlank(profile.getLinkedId()) &amp;&amp; isNotBlank(linkedId)) {
                profile.setLinkedId(linkedId);
            }
            return profile;
        }
    }</t>
  </si>
  <si>
    <t>Update AbstractProfileService.java</t>
  </si>
  <si>
    <t>@Override
    public void destroySessionFront(final WebContext context, final SessionStore sessionStore, final String key) {
        if (sessionStore == null) {
            logger.error("No session store available for this web context");
        } else {
            final Optional&lt;String&gt; optCurrentSessionId = sessionStore.getSessionId(context, false);
            if (optCurrentSessionId.isPresent()) {
                store.remove(key);
                final String currentSessionId = optCurrentSessionId.get();
                logger.debug("currentSessionId: {}", currentSessionId);
                final var sessionToKey = (String) store.get(currentSessionId).orElse(null);
                logger.debug("-&gt; key: {}", key);
                store.remove(currentSessionId);
                if (CommonHelper.areEquals(key, sessionToKey)) {
                    destroy(context, sessionStore, "front");
                } else {
                    logger.error("The user profiles (and session) can not be destroyed for the front channel logout because the provided "
                        + "key is not the same as the one linked to the current session");
                }
            } else {
                logger.warn("no session for front channel logout =&gt; trying back channel logout");
                destroySessionBack(context, sessionStore, key);
            }
        }
    }</t>
  </si>
  <si>
    <t xml:space="preserve">                logger.warn("no session for front channel logout =&gt; trying back channel logout");</t>
  </si>
  <si>
    <t>add warning when falling back to back channel logout from front channel logout</t>
  </si>
  <si>
    <t>@Override_x000D_
        public void run(DBRProgressMonitor monitor) throws InvocationTargetException, InterruptedException_x000D_
        {_x000D_
            if (!content.isNull()) {_x000D_
                try {_x000D_
                    InputStream contentStream = content.getContents(monitor).getContentStream();_x000D_
                    try {_x000D_
                        new ImageData(contentStream);_x000D_
                    } finally {_x000D_
                        ContentUtils.close(contentStream);_x000D_
                    }_x000D_
                    isImage = true;_x000D_
                }_x000D_
                catch (Exception e) {_x000D_
                    // this is not an image_x000D_
                    log.debug(e.getMessage());_x000D_
                }_x000D_
            }_x000D_
        }</t>
  </si>
  <si>
    <t xml:space="preserve">                    log.debug(e.getMessage());</t>
  </si>
  <si>
    <t>Logging
Former-commit-id: 14e614d28b6e34dd133faff3acaba11e86f50ec0</t>
  </si>
  <si>
    <t>@Nullable_x000D_
    public static Number convertStringToNumber(String text, Class&lt;? extends Number&gt; hintType, DBDDataFormatter formatter)_x000D_
    {_x000D_
        if (text == null || text.length() == 0) {_x000D_
            return null;_x000D_
        }_x000D_
        try {_x000D_
            if (hintType == Long.class) {_x000D_
                try {_x000D_
                    return Long.valueOf(text);_x000D_
                } catch (NumberFormatException e) {_x000D_
                    return new BigInteger(text);_x000D_
                }_x000D_
            } else if (hintType == Integer.class) {_x000D_
                return Integer.valueOf(text);_x000D_
            } else if (hintType == Short.class) {_x000D_
                return Short.valueOf(text);_x000D_
            } else if (hintType == Byte.class) {_x000D_
                return Byte.valueOf(text);_x000D_
            } else if (hintType == Float.class) {_x000D_
                return Float.valueOf(text);_x000D_
            } else if (hintType == Double.class) {_x000D_
                return toDouble(text);_x000D_
            } else if (hintType == BigInteger.class) {_x000D_
                return new BigInteger(text);_x000D_
            } else {_x000D_
                return new BigDecimal(text);_x000D_
            }_x000D_
        } catch (NumberFormatException e) {_x000D_
            log.debug("Bad numeric value '" + text + "' - " + e.getMessage()); //$NON-NLS-1$ //$NON-NLS-2$_x000D_
            try {_x000D_
                return (Number)formatter.parseValue(text, hintType);_x000D_
            } catch (ParseException e1) {_x000D_
                log.debug("Can't parse numeric value [" + text + "] using formatter", e);_x000D_
                return null;_x000D_
            }_x000D_
        }_x000D_
    }</t>
  </si>
  <si>
    <t xml:space="preserve">            log.debug("Bad numeric value '" + text + "' - " + e.getMessage()); //$NON-NLS-1$ //$NON-NLS-2$</t>
  </si>
  <si>
    <t>Redundant debug logging removed
Former-commit-id: f4413fdbd2f24285c3a681f6a2116eb216bb9904</t>
  </si>
  <si>
    <t>@Nullable
    public synchronized MavenArtifactVersion findArtifact(DBRProgressMonitor monitor, @NotNull MavenArtifactReference ref) {
        boolean newArtifact = false;
        MavenArtifact artifact = cachedArtifacts.get(ref.getId());
        if (artifact == null) {
            artifact = new MavenArtifact(this, ref.getGroupId(), ref.getArtifactId(), ref.getClassifier());
            newArtifact = true;
        }
        try {
            MavenArtifactVersion version = artifact.resolveVersion(monitor, ref.getVersion());
            if (newArtifact) {
                cachedArtifacts.put(ref.getId(), artifact);
            }
            return version;
        } catch (IOException e) {
            // Generally it is ok. Artifact not present in this repository
            log.debug("Maven artifact '" + ref + "' not found in repository '" + this + "': " + e.getMessage());
            return null;
        }
    }</t>
  </si>
  <si>
    <t xml:space="preserve">            log.debug("Maven artifact '" + ref + "' not found in repository '" + this + "': " + e.getMessage());</t>
  </si>
  <si>
    <t>Maven artifact discovery logging
Former-commit-id: 5775cfeebfef9ce97c8849742375ae872b46ede5</t>
  </si>
  <si>
    <t>@Override
  public synchronized boolean sendClose(int code, String reason) {
    if (webSocket.isOutputClosed()) {
      return false;
    }
    CompletableFuture&lt;java.net.http.WebSocket&gt; cf = webSocket.sendClose(code, reason == null ? "Closing" : reason);
    cf = cf.whenComplete((w, t) -&gt; {
      if (t != null) {
        LOG.warn("Queued close did not succeed", t);
        abort();
      } else if (w != null) {
        webSocket.request(1); // there may not be demand, so request more
        CompletableFuture&lt;Void&gt; future = Utils.schedule(Runnable::run, this::abort, 1, TimeUnit.MINUTES);
        terminated.whenComplete((v, ignored) -&gt; future.cancel(true));
      }
    });
    return !cf.isCompletedExceptionally();
  }</t>
  </si>
  <si>
    <t xml:space="preserve">        LOG.warn("Queued close did not succeed", t);</t>
  </si>
  <si>
    <t>fix #5189: adding missing log if there is a close exception</t>
  </si>
  <si>
    <t>@Nullable_x000D_
    public DBNDatabaseNode getNodeByObject(DBRProgressMonitor monitor, DBSObject object, boolean addFiltered)_x000D_
    {_x000D_
        DBNDatabaseNode node = getNodeByObject(object);_x000D_
        if (node != null) {_x000D_
            return node;_x000D_
        }_x000D_
        DBSObject[] path = DBUtils.getObjectPath(object, true);_x000D_
        for (int i = 0; i &lt; path.length - 1; i++) {_x000D_
            DBSObject item = path[i];_x000D_
            DBSObject nextItem = path[i + 1];_x000D_
            node = getNodeByObject(item);_x000D_
            if (node == null) {_x000D_
                log.warn("Can't find tree node for object " + item.getName() + " (" + item.getClass().getName() + ")");_x000D_
                return null;_x000D_
            }_x000D_
            try {_x000D_
                cacheNodeChildren(monitor, node, nextItem, addFiltered);_x000D_
            } catch (DBException e) {_x000D_
                log.error(e.getMessage());_x000D_
                return null;_x000D_
            }_x000D_
        }_x000D_
        return getNodeByObject(object);_x000D_
    }</t>
  </si>
  <si>
    <t xml:space="preserve">                log.warn("Can't find tree node for object " + item.getName() + " (" + item.getClass().getName() + ")");</t>
  </si>
  <si>
    <t>DBNModel logging fix
Former-commit-id: f464c35eb25afbe601caf18a5e33a49e56d8e858</t>
  </si>
  <si>
    <t>@Override
  public void handle(String target,
      HttpServletRequest request,
      HttpServletResponse response,
      int dispatch) throws IOException, ServletException {
    if (target.endsWith("/clusters")) {
      sendJson(request, response, workflowIndexReadService.getClusters());
    } else if (target.endsWith("/workflows")) {
      String cluster = normalize(request.getParameter(QUERY_PARAM_CLUSTER));
      String user = normalize(request.getParameter(QUERY_PARAM_USER));
      String statusParam = normalize(request.getParameter(QUERY_PARAM_STATUS));
      Status status = getEnum(statusParam, Status.class, null);
      String startRowParam = normalize(request.getParameter(QUERY_PARAM_START_KEY));
      byte[] startRow = getBytes(startRowParam, null);
      LOG.info("Submitted request for cluster={}, user={}, status={}, startRow={}", cluster, user,
          status, startRowParam);
      PaginatedList&lt;WorkflowSummary&gt; workflows = workflowIndexReadService.getWorkflows(
          cluster, status, user, 10, startRow);
      response.setContentType(MIME_TYPE_JSON);
      response.setStatus(HttpServletResponse.SC_OK);
      sendJson(request, response, workflows);
    } else if (target.endsWith("/dag")) {
      String workflowId = normalize(request.getParameter(QUERY_PARAM_WORKFLOW_ID));
      LOG.info("Submitted request for workflowId={}", workflowId);
      Map&lt;String, DAGNode&lt;Job&gt;&gt; dagNodeNameMap =
          statsReadService.getDagNodeNameMap(workflowId);
      Collection&lt;DAGNode&lt;Job&gt;&gt; nodes = dagNodeNameMap.values();
      response.setContentType(MIME_TYPE_JSON);
      response.setStatus(HttpServletResponse.SC_OK);
      sendJson(request, response, nodes.toArray(new DAGNode[nodes.size()]));
    } else if (target.endsWith("/events")) {
      String lastEventIdParam = normalize(request.getParameter(QUERY_PARAM_LAST_EVENT_ID));
      Integer lastEventId = getInt(lastEventIdParam, -1);
      LOG.info("Submitted request for lastEventId={}", lastEventId);
      Collection&lt;Event&gt; events = statsReadService
          .getEventsSinceId(request.getParameter(QUERY_PARAM_WORKFLOW_ID), lastEventId);
      response.setContentType(MIME_TYPE_JSON);
      response.setStatus(HttpServletResponse.SC_OK);
      sendJson(request, response, events.toArray(new Event[events.size()]));
    } else if (target.endsWith(".html")) {
      response.setContentType(MIME_TYPE_HTML);
      // this is because the next handler will be picked up here and it doesn't seem to
      // handle html well. This is jank.
    }
  }</t>
  </si>
  <si>
    <t xml:space="preserve">      LOG.info("Submitted request for lastEventId={}", lastEventId);</t>
  </si>
  <si>
    <t>Removed the log message that appears every second.</t>
  </si>
  <si>
    <t>@Override_x000D_
    public Object getValueFromObject(@NotNull DBCSession session, @NotNull DBSTypedObject type, Object object, boolean copy) throws DBCException_x000D_
    {_x000D_
        if (object == null || object instanceof String) {_x000D_
            return object;_x000D_
        } else if (object instanceof char[]) {_x000D_
            return new String((char[])object);_x000D_
        } else if (object instanceof byte[]) {_x000D_
            return new String((byte[])object);_x000D_
        } else if (object instanceof DBDContent) {_x000D_
            return ContentUtils.getContentStringValue(session.getProgressMonitor(), (DBDContent) object);_x000D_
        } else if (object.getClass().isArray()) {_x000D_
            // Special workaround for #798 - convert array to string (weird stuff)_x000D_
            return GeneralUtils.makeDisplayString(object);_x000D_
        } else {_x000D_
            log.debug("Unrecognized type '" + object.getClass().getName() + "' - can't convert to string");_x000D_
            return object.toString();_x000D_
        }_x000D_
    }</t>
  </si>
  <si>
    <t xml:space="preserve">            log.debug("Unrecognized type '" + object.getClass().getName() + "' - can't convert to string");</t>
  </si>
  <si>
    <t>String value handler redundant logging removed
Former-commit-id: e690971132f852e885fed8d20050add70b4dd655</t>
  </si>
  <si>
    <t>@Override
        public int doWork(final Context context) throws Exception
        {
            return context.getSubscription().poll();
        }</t>
  </si>
  <si>
    <t xml:space="preserve">                    context.getRaft().getLogger().debug("Successfully opened server subscription");</t>
  </si>
  <si>
    <t>chore(raft): log when server subscription was opened</t>
  </si>
  <si>
    <t>@Override
        public void work(LogContext context)
        {
            LOG.debug("Failing for first event position: {}", context.getFirstEventPosition());
            for (int i = 0; i &lt; failureListeners.size(); i++)
            {
                final LogStreamFailureListener logStreamWriteErrorListener = failureListeners.get(i);
                try
                {
                    logStreamWriteErrorListener.onFailed(context.getFirstEventPosition());
                }
                catch (Exception e)
                {
                    LOG.error("Exception while invoking {}", logStreamWriteErrorListener);
                }
            }
            context.take(TRANSITION_DEFAULT);
        }</t>
  </si>
  <si>
    <t xml:space="preserve">            LOG.debug("Failing for first event position: {}", context.getFirstEventPosition());</t>
  </si>
  <si>
    <t>chore(LogStreamController): log failing event position on debug</t>
  </si>
  <si>
    <t>public void notifyRaftStateListeners()
    {
        if (joinController.isJoined())
        {
            getLogger().info("Find me {} {}", socketAddress, getState());
            raftStateListeners.forEach(this::notifyRaftStateListener);
        }
    }</t>
  </si>
  <si>
    <t xml:space="preserve">            getLogger().info("Find me {} {}", socketAddress, getState());</t>
  </si>
  <si>
    <t>chore(raft): remove log stmt
related to zeebe-io/zeebe#633</t>
  </si>
  <si>
    <t>public void onStartFailed(Throwable t) {
      LOG.error("Service failed to start while in AwaitStartState", t);
      startFuture.completeExceptionally(t);
      state = awaitStopState;
      fireEvent(ServiceEventType.SERVICE_STOPPED);
    }</t>
  </si>
  <si>
    <t xml:space="preserve">      LOG.error("Service failed to start while in AwaitStartState", t);</t>
  </si>
  <si>
    <t>chore(service): add error log on start failure</t>
  </si>
  <si>
    <t>@Override
    protected Connection openConnection(@NotNull DBRProgressMonitor monitor, JDBCRemoteInstance remoteInstance, @NotNull String purpose) throws DBCException {
        Connection pgConnection;
        log.debug("Initiate connection to PostgreSQL database [" + remoteInstance.getName() + "]");
        final DBPConnectionConfiguration conConfig = getContainer().getActualConnectionConfiguration();
        if (remoteInstance instanceof PostgreDatabase &amp;&amp; !CommonUtils.equalObjects(remoteInstance.getName(), conConfig.getDatabaseName())) {
            // If database was changed then use new name for connection
            final DBPConnectionConfiguration originalConfig = new DBPConnectionConfiguration(conConfig);
            try {
                // Patch URL with new database name
                conConfig.setDatabaseName(remoteInstance.getName());
                conConfig.setUrl(getContainer().getDriver().getDataSourceProvider().getConnectionURL(getContainer().getDriver(), conConfig));
                pgConnection = super.openConnection(monitor, remoteInstance, purpose);
            }
            finally {
                conConfig.setDatabaseName(originalConfig.getDatabaseName());
                conConfig.setUrl(originalConfig.getUrl());
            }
        } else {
            pgConnection = super.openConnection(monitor, remoteInstance, purpose);
        }
        if (!getContainer().getPreferenceStore().getBoolean(ModelPreferences.META_CLIENT_NAME_DISABLE)) {
            // Provide client info
            try {
                pgConnection.setClientInfo("ApplicationName", DBUtils.getClientApplicationName(getContainer(), purpose));
            } catch (Throwable e) {
                // just ignore
                log.debug(e);
            }
        }
        return pgConnection;
    }</t>
  </si>
  <si>
    <t xml:space="preserve">        log.debug("Initiate connection to PostgreSQL database [" + remoteInstance.getName() + "]");</t>
  </si>
  <si>
    <t>PG connection initiate logging
Former-commit-id: 90ac2b7da18b7a971e0e246e6619d0b4f1256ca0</t>
  </si>
  <si>
    <t>@Override
    public void sendMessageSync(String destAddress, String message, boolean command) {
        Map&lt;String, MessageAttributeValue&gt; smsAttributes = new HashMap&lt;&gt;();
        smsAttributes.put("AWS.SNS.SMS.SenderID",
                new MessageAttributeValue().withStringValue("SNS").withDataType("String"));
        smsAttributes.put("AWS.SNS.SMS.SMSType",
                new MessageAttributeValue().withStringValue("Transactional").withDataType("String"));
        PublishRequest publishRequest = new PublishRequest().withMessage(message)
                .withPhoneNumber(destAddress).withMessageAttributes(smsAttributes);
        snsClient.publishAsync(publishRequest, new AsyncHandler&lt;PublishRequest, PublishResult&gt;() {
            @Override
            public void onError(Exception exception) {
                LOGGER.error("SMS send failed", exception);
            }
            @Override
            public void onSuccess(PublishRequest request, PublishResult result) {
                LOGGER.info("SMS sent successfully");
            }
        });
    }</t>
  </si>
  <si>
    <t xml:space="preserve">                LOGGER.info("SMS sent successfully");</t>
  </si>
  <si>
    <t>Review resolution</t>
  </si>
  <si>
    <t>public void run() {_x000D_
            try (MulticastSocket socket = new MulticastSocket(port)) {_x000D_
                socket.joinGroup(address);_x000D_
                while (!service.isShutdown()) {_x000D_
                    DatagramPacket packet = new DatagramPacket(receiverBuffer, receiverBuffer.length);_x000D_
                    socket.receive(packet);_x000D_
                    String data = new String(packet.getData(), 0, packet.getLength(), StandardCharsets.UTF_8);_x000D_
                    LOGGER.info("Broadcast received: {}", data);_x000D_
                    handleMessage(objectMapper.readValue(data, BroadcastMessage.class));_x000D_
                }_x000D_
                socket.leaveGroup(address);_x000D_
            } catch (IOException e) {_x000D_
                throw new RuntimeException(e);_x000D_
            }_x000D_
        }</t>
  </si>
  <si>
    <t xml:space="preserve">                    LOGGER.info("Broadcast received: {}", data);</t>
  </si>
  <si>
    <t>Add broadcast logging</t>
  </si>
  <si>
    <t>commit message</t>
  </si>
  <si>
    <t>public static String getCanonicalURL(String url, String baseURL) {
		try {
			/* Build the absolute URL, from the url and the baseURL */
			String resolvedURL = URLResolver.resolveUrl(baseURL == null ? "" : baseURL, url);
			log.debug("Resolved URL: " + resolvedURL);
			URI canonicalURI;
			try {
				canonicalURI = new URI(resolvedURL);
			} catch (Exception e) {
				canonicalURI = new URI(URIUtil.encodeQuery(resolvedURL));
			}
			/* Some checking. */
			if (canonicalURI.getScheme() == null) {
				throw new MalformedURLException("Protocol could not be reliably evaluated from uri: " + canonicalURI
						+ " and base url: " + baseURL);
			}
			if (canonicalURI.getHost() == null) {
				throw new MalformedURLException("Host could not be reliably evaluated from: " + canonicalURI);
			}
			/*
			 * Normalize: no empty segments (i.e., "//"), no segments equal to ".", and no segments equal to
			 * ".." that are preceded by a segment not equal to "..".
			 */
			String path = canonicalURI.normalize().getRawPath();
			/* Convert '//' -&gt; '/' */
			int idx = path.indexOf("//");
			while (idx &gt;= 0) {
				path = path.replace("//", "/");
				idx = path.indexOf("//");
			}
			/* Drop starting '/../' */
			while (path.startsWith("/../")) {
				path = path.substring(3);
			}
			/* Trim */
			path = path.trim();
			/* Process parameters and sort them. */
			final SortedMap&lt;String, String&gt; params = createParameterMap(canonicalURI.getRawQuery());
			final String queryString;
			String canonicalParams = canonicalize(params);
			queryString = (canonicalParams.isEmpty() ? "" : "?" + canonicalParams);
			/* Add starting slash if needed */
			if (path.length() == 0) {
				path = "/" + path;
			}
			/* Drop default port: example.com:80 -&gt; example.com */
			int port = canonicalURI.getPort();
			if (port == 80) {
				port = -1;
			}
			/* Lowercasing protocol and host */
			String protocol = canonicalURI.getScheme().toLowerCase();
			String host = canonicalURI.getHost().toLowerCase();
			String pathAndQueryString = normalizePath(path) + queryString;
			URL result = new URL(protocol, host, port, pathAndQueryString);
			return result.toExternalForm();
		} catch (Exception ex) {
log.error(ex.getMessage(), ex);
			log.warn("Error while Processing URL in the spidering process (on base " + baseURL + "): "
					+ ex.getMessage());
			return null;
		}
	}</t>
  </si>
  <si>
    <t>log.error(ex.getMessage(), ex);</t>
  </si>
  <si>
    <t>Remove test log.error call :/</t>
  </si>
  <si>
    <t>@Override
		public User getElementAt(int index) {
			log.info("Getting "+tableModel.getElement(index));
			return tableModel.getElement(index);
		}</t>
  </si>
  <si>
    <t xml:space="preserve">			log.info("Getting "+tableModel.getElement(index));</t>
  </si>
  <si>
    <t>Fixed useless logging.</t>
  </si>
  <si>
    <t>public BruteForce (String site, File file, BruteForceListenner listenner, BruteForceParam bruteForceParam) {
		this.site = site;
		this.file = file;
		this.directory = null;
		this.listenner = listenner;
		this.threads = bruteForceParam.getThreadPerScan();
		this.recursive = bruteForceParam.getRecursive();
		this.onlyUnderDirectory = false;
		this.list = new SortedListModel&lt;&gt;();
		log.info("BruteForce : " + site + "/" + directory + " threads: " + threads);
		manager = new DirBusterManager(this);
		manager.setDefaultNoThreads(threads);
		// Set up proxy?
		String hostName = site;
		if (hostName.indexOf(":") &gt; 0) {
			hostName = site.substring(0, hostName.indexOf(":"));
			String portStr = site.substring(site.indexOf(":")+1);
			if (portStr.indexOf(" ") &gt; 0) {
				portStr = portStr.substring(0, portStr.indexOf(" "));
			}
			port = Integer.parseInt(portStr);
		}
		ConnectionParam conParam = Model.getSingleton().getOptionsParam().getConnectionParam();
	    if (conParam.isUseProxy(hostName)) {
			log.debug("BruteForce : set proxy to " + manager.getProxyHost());
			manager.setProxyRealm(Model.getSingleton().getOptionsParam().getConnectionParam().getProxyChainRealm());
	    	manager.setProxyHost(conParam.getProxyChainName());
	    	manager.setProxyPort(conParam.getProxyChainPort());
	    	manager.setProxyUsername(conParam.getProxyChainUserName());
	    	manager.setProxyPassword(conParam.getProxyChainPassword());
	    	manager.setUseProxy(true);
	    	manager.setUseProxyAuth(true);
			log.debug("BruteForce : set proxy to " + manager.getProxyHost() + ":" + manager.getProxyPort());
	    }
	    if (bruteForceParam.isBrowseFiles()) {
	    	extensions = bruteForceParam.getFileExtensionsList();
	    } else {
	    	extensions = Collections.emptyList();
	    }
	}</t>
  </si>
  <si>
    <t xml:space="preserve">			log.debug("BruteForce : set proxy to " + manager.getProxyHost());</t>
  </si>
  <si>
    <t>Removed unnecessary logging statement from BruteForce class, the proxy host was not set yet moreover it will be logged again in following statements.</t>
  </si>
  <si>
    <t>@Override
  public ActorFuture&lt;Void&gt; copySnapshot(
      final PersistedSnapshot snapshot, final Path targetDirectory) {
    final CompletableActorFuture&lt;Void&gt; result = new CompletableActorFuture&lt;&gt;();
    actor.run(
        () -&gt; {
          if (!Files.exists(snapshot.getPath())) {
            result.completeExceptionally(
                String.format(
                    "Expected to copy snapshot %s to directory %s, but snapshot directory %s does not exits. Snapshot may have been deleted.",
                    snapshot.getId(), targetDirectory, snapshot.getPath()),
                new FileNotFoundException());
          } else {
            try {
              LOGGER.info("Copying {} to {}", snapshot.getPath(), targetDirectory);
              FileUtil.copySnapshot(targetDirectory, snapshot.getPath());
              result.complete(null);
            } catch (final Exception e) {
              result.completeExceptionally(
                  String.format(
                      "Failed to copy snapshot %s to directory %s.",
                      snapshot.getId(), targetDirectory),
                  e);
            }
          }
        });
    return result;
  }</t>
  </si>
  <si>
    <t xml:space="preserve">              LOGGER.info("Copying {} to {}", snapshot.getPath(), targetDirectory);</t>
  </si>
  <si>
    <t>refactor(snapshot): remove unnecessary log</t>
  </si>
  <si>
    <t>@Override
        protected IDocument createDocument(Object element) throws CoreException {
            final Document document = new Document();
            if (sourceText == null) {
                sourceText = SQLUtils.generateCommentLine(getDataSource(), "Loading '" + getEditorInput().getName() + "' source...");
                document.set(sourceText);
                AbstractJob job = new AbstractJob("Load SQL source") {
                    {
                        setUser(true);
                    }
                    @Override
                    protected IStatus run(DBRProgressMonitor monitor) {
                        monitor.beginTask(getName(), 1);
                        try {
                            DBExecUtils.tryExecuteRecover(monitor, getDataSource(), param -&gt; {
                                try {
                                    sourceText = getSourceText(monitor);
                                    if (sourceText == null) {
                                        sourceText = SQLUtils.generateCommentLine(getDataSource(), "Empty source");
                                    }
                                } catch (DBException e) {
                                    throw new InvocationTargetException(e);
                                }
                            });
                            return Status.OK_STATUS;
                        } catch (Exception e) {
                            log.error(e);
                            sourceText = "/* ERROR WHILE READING SOURCE:\n\n" + e.getMessage() + "\n*/";
                            return Status.CANCEL_STATUS;
                        } finally {
                            monitor.done();
                        }
                    }
                };
                job.addJobChangeListener(new JobChangeAdapter() {
                    @Override
                    public void done(IJobChangeEvent event) {
                        UIUtils.asyncExec(() -&gt; {
                            SQLEditorNested.this.setInput(getEditorInput());
                            SQLEditorNested.this.reloadSyntaxRules();
                        });
                        super.done(event);
                    }
                });
                job.schedule();
            }
            // Set text
            document.set(sourceText);
            sourceLoaded = true;
            return document;
        }</t>
  </si>
  <si>
    <t xml:space="preserve">                            log.error(e);</t>
  </si>
  <si>
    <t>#9653 Log error instead of suppressing
Former-commit-id: 460c2de55279c5c359df1f7a516ebb26c635fa1f</t>
  </si>
  <si>
    <t>private void processCommand(final LoggedEvent command) {
    // we have to mark ourself has inProcessing to not interfere with readNext calls, which
    // are triggered from commit listener
    inProcessing = true;
    currentProcessingResult = EmptyProcessingResult.INSTANCE;
    metadata.reset();
    command.readMetadata(metadata);
    // Here we need to get the current time, since we want to calculate
    // how long it took between writing to the dispatcher and processing.
    // In all other cases we should prefer to use the Prometheus Timer API.
    final var processingStartTime = ActorClock.currentTimeMillis();
    processingTimer = metrics.startProcessingDurationTimer(metadata.getRecordType());
    try {
      final var value = recordValues.readRecordValue(command, metadata.getValueType());
      typedCommand.wrap(command, metadata, value);
      final long position = typedCommand.getPosition();
      final ProcessingResultBuilder processingResultBuilder =
          new DirectProcessingResultBuilder(context, position);
      metrics.processingLatency(command.getTimestamp(), processingStartTime);
      zeebeDbTransaction = transactionContext.getCurrentTransaction();
      zeebeDbTransaction.run(
          () -&gt; {
            processingResultBuilder.reset();
            currentProcessingResult = engine.process(typedCommand, processingResultBuilder);
            lastProcessedPositionState.markAsProcessed(position);
          });
      metrics.commandsProcessed();
      if (EmptyProcessingResult.INSTANCE == currentProcessingResult) {
        skipRecord();
        return;
      }
      writeRecords();
    } catch (final RecoverableException recoverableException) {
      // recoverable
      LOG.error(
          ERROR_MESSAGE_PROCESSING_FAILED_RETRY_PROCESSING,
          command,
          metadata,
          recoverableException);
      actor.runDelayed(PROCESSING_RETRY_DELAY, () -&gt; processCommand(currentRecord));
    } catch (final UnrecoverableException unrecoverableException) {
      throw unrecoverableException;
    } catch (final Exception e) {
      LOG.error(ERROR_MESSAGE_PROCESSING_FAILED_SKIP_EVENT, command, metadata, e);
      onError(e, this::writeRecords);
    }
  }</t>
  </si>
  <si>
    <t xml:space="preserve">      LOG.error(ERROR_MESSAGE_PROCESSING_FAILED_SKIP_EVENT, command, metadata, e);</t>
  </si>
  <si>
    <t>fix(streamprocessor): don't log caught errors
The engine explicitly handles errors caught by the stream processor
during command processing. There's no need for the stream processor to
also log these errors.
This has become especially important now that the engine starts to throw
exceptions for expected errors. Such errors should not be logged at the
ERROR severity because they should not be reported in Google's Error
Reporting Tool.
Therefore, we should remove this logging from the stream processor, and
allow the engine to decide when to log an error as ERROR severity and
when to handle it as an expected error.</t>
  </si>
  <si>
    <t>@Nullable
    public static String getIntervalField(int typeMod) {
        switch (typeMod &amp; INTERVAL_MASK_TYPE) {
            case INTERVAL_TYPE_YEAR:
                return "year";
            case INTERVAL_TYPE_YEAR | INTERVAL_TYPE_MONTH:
                return "year to month";
            case INTERVAL_TYPE_MONTH:
                return "month";
            case INTERVAL_TYPE_DAY:
                return "day";
            case INTERVAL_TYPE_DAY | INTERVAL_TYPE_HOUR:
                return "day to hour";
            case INTERVAL_TYPE_DAY | INTERVAL_TYPE_HOUR | INTERVAL_TYPE_MINUTE:
                return "day to minute";
            case INTERVAL_TYPE_DAY | INTERVAL_TYPE_HOUR | INTERVAL_TYPE_MINUTE | INTERVAL_TYPE_SECOND:
                return "day to second";
            case INTERVAL_TYPE_HOUR:
                return "hour";
            case INTERVAL_TYPE_HOUR | INTERVAL_TYPE_MINUTE:
                return "hour to minute";
            case INTERVAL_TYPE_HOUR | INTERVAL_TYPE_MINUTE | INTERVAL_TYPE_SECOND:
                return "hour to second";
            case INTERVAL_TYPE_MINUTE:
                return "minute";
            case INTERVAL_TYPE_MINUTE | INTERVAL_TYPE_SECOND:
                return "minute to second";
            case INTERVAL_TYPE_SECOND:
                return "second";
            default:
                log.debug("Error obtaining interval field from given typemod: " + Integer.toHexString(typeMod));
                return null;
        }
    }</t>
  </si>
  <si>
    <t xml:space="preserve">                log.debug("Error obtaining interval field from given typemod: " + Integer.toHexString(typeMod));</t>
  </si>
  <si>
    <t>#9013 Add debug message for default case</t>
  </si>
  <si>
    <t>protected boolean isVisible(DBNNode context)_x000D_
    {_x000D_
        try {_x000D_
            return visibleIf == null || Boolean.TRUE.equals(visibleIf.evaluate(makeContext(context)));_x000D_
        } catch (JexlException e) {_x000D_
            log.debug("Error evaluating expression '" + visibleIf.getSourceText() + "' on node '" + context.getName() + "': " + GeneralUtils.getExpressionParseMessage(e));_x000D_
            log.warn(e);_x000D_
            return false;_x000D_
        }_x000D_
    }</t>
  </si>
  <si>
    <t xml:space="preserve">            log.debug("Error evaluating expression '" + visibleIf.getSourceText() + "' on node '" + context.getName() + "': " + GeneralUtils.getExpressionParseMessage(e));</t>
  </si>
  <si>
    <t>Exopression p[arser error handler</t>
  </si>
  <si>
    <t>private void doRemove(
      final RemoveStreamRequest request,
      final MemberId brokerId,
      final ClientStream&lt;M, P&gt; clientStream) {
    final CompletableFuture&lt;byte[]&gt; result =
        communicationService.send(
            StreamTopics.REMOVE.topic(),
            request,
            BufferUtil::bufferAsArray,
            Function.identity(),
            brokerId,
            REQUEST_TIMEOUT);
    result.whenCompleteAsync(
        (ignored, error) -&gt; {
          if (error != null &amp;&amp; clientStream.isConnected(brokerId)) {
            // TODO: use backoff delay
            executor.schedule(RETRY_DELAY, () -&gt; doRemove(request, brokerId, clientStream));
          } else {
            LOG.debug("Removed stream {} to node {}", clientStream, brokerId);
            clientStream.remove(brokerId);
          }
        },
        executor::run);
  }</t>
  </si>
  <si>
    <t xml:space="preserve">            LOG.debug("Removed stream {} to node {}", clientStream, brokerId);</t>
  </si>
  <si>
    <t>refactor(transport): add missing logs</t>
  </si>
  <si>
    <t>static Object crateProxy(Class&lt;?&gt; type, Callback callback, List&lt;Class&lt;?&gt;&gt; constructorArgTypes, List&lt;Object&gt; constructorArgs) {
    LogHolder.log.warn("CglibProxyFactory is deprecated. Use another proxy factory implementation.");
    Enhancer enhancer = new Enhancer();
    enhancer.setCallback(callback);
    enhancer.setSuperclass(type);
    try {
      type.getDeclaredMethod(WRITE_REPLACE_METHOD);
      // ObjectOutputStream will call writeReplace of objects returned by writeReplace
      if (LogHolder.log.isDebugEnabled()) {
        LogHolder.log.debug(WRITE_REPLACE_METHOD + " method was found on bean " + type + ", make sure it returns this");
      }
    } catch (NoSuchMethodException e) {
      enhancer.setInterfaces(new Class[] { WriteReplaceInterface.class });
    } catch (SecurityException e) {
      // nothing to do here
    }
    Object enhanced;
    if (constructorArgTypes.isEmpty()) {
      enhanced = enhancer.create();
    } else {
      Class&lt;?&gt;[] typesArray = constructorArgTypes.toArray(new Class[constructorArgTypes.size()]);
      Object[] valuesArray = constructorArgs.toArray(new Object[constructorArgs.size()]);
      enhanced = enhancer.create(typesArray, valuesArray);
    }
    return enhanced;
  }</t>
  </si>
  <si>
    <t xml:space="preserve">    LogHolder.log.warn("CglibProxyFactory is deprecated. Use another proxy factory implementation.");</t>
  </si>
  <si>
    <t>Output log message when CglibProxyFactory is used</t>
  </si>
  <si>
    <t>@Override
    public void open(Configuration parameters) throws Exception {
        super.open(parameters);
        initCache();
        initMetric();
        LOG.info("async dim table config info: {} ", sideInfo.getSideTableInfo().toString());
    }</t>
  </si>
  <si>
    <t xml:space="preserve">        LOG.info("async dim table config info: {} ", sideInfo.getSideTableInfo().toString());</t>
  </si>
  <si>
    <t>add  log</t>
  </si>
  <si>
    <t>public void run(String taskNamePattern) throws Exception
    {
        Injector injector = new DigdagEmbed.Bootstrap()
            .addModules(binder -&gt; {
                binder.bind(ResumeStateManager.class).in(Scopes.SINGLETON);
                binder.bind(YamlMapper.class).in(Scopes.SINGLETON);  // used by ResumeStateManager
                binder.bind(Run.class).toInstance(this);  // used by TaskRunnerManagerWithSkip
            })
            .overrideModules((list) -&gt; ImmutableList.of(Modules.override(list).with((binder) -&gt; {
                binder.bind(TaskRunnerManager.class).to(TaskRunnerManagerWithSkip.class).in(Scopes.SINGLETON);
            })))
            .initialize()
            .getInjector();
        LocalSite localSite = injector.getInstance(LocalSite.class);
        localSite.initialize();
        final ConfigFactory cf = injector.getInstance(ConfigFactory.class);
        final ConfigLoaderManager loader = injector.getInstance(ConfigLoaderManager.class);
        final ResumeStateManager rsm = injector.getInstance(ResumeStateManager.class);
        Config overwriteParams = cf.create();
        if (paramsFile != null) {
            overwriteParams.setAll(loader.loadParameterizedFile(new File(paramsFile), cf.create()));
        }
        for (Map.Entry&lt;String, String&gt; pair : params.entrySet()) {
            overwriteParams.set(pair.getKey(), pair.getValue());
        }
        if (sessionStatePath != null) {
            this.skipTaskReports = (fullName) -&gt; rsm.readSuccessfulTaskReport(new File(sessionStatePath), fullName);
        }
        Dagfile dagfile = loader.loadParameterizedFile(new File(dagfilePath), overwriteParams).convert(Dagfile.class);
        if (taskNamePattern == null) {
            if (dagfile.getDefaultTaskName().isPresent()) {
                taskNamePattern = dagfile.getDefaultTaskName().get();
            }
            else {
                throw new ConfigException(String.format(
                            "run: option is not written at %s file. Please add run: option or add +NAME option to command line", dagfilePath));
            }
        }
        StoredSessionAttemptWithSession attempt = localSite.storeAndStartLocalWorkflows(
                ArchiveMetadata.of(
                    dagfile.getWorkflowList(),
                    dagfile.getDefaultParams(),
                    dagfile.getDefaultTimeZone().or(ZoneId.systemDefault())),  // TODO should this systemDefault be configurable by cmdline argument?
                TaskMatchPattern.compile(taskNamePattern),
                overwriteParams,
                (sr, timeZone) -&gt; {
                    Instant time;
                    if (sessionTime != null) {
                        TemporalAccessor parsed;
                        try {
                            parsed = sessionTimeParser
                                .withZone(timeZone)
                                .parse(sessionTime);
                        }
                        catch (DateTimeParseException ex) {
                            throw new ConfigException("-t, --session-time must be \"yyyy-MM-dd\" or \"yyyy-MM-dd HH:mm:SS\" format: " + sessionTime);
                        }
                        try {
                            time = Instant.from(parsed);
                        }
                        catch (DateTimeException ex) {
                            time = LocalDate.from(parsed)
                                .atStartOfDay(timeZone)
                                .toInstant();
                        }
                    }
                    else if (sr.isPresent()) {
                        time = sr.get().lastScheduleTime(Instant.now()).getTime();
                    }
                    else {
                        logger.warn("-t, --session-time at cmdline or schedule: parameter in yaml file is not set. Using current time as session_time.");
                        time = ScheduleTime.alignedNow();
                    }
                    return ScheduleTime.runNow(time);
                });
        logger.debug("Submitting {}", attempt);
        localSite.startLocalAgent();
        localSite.startMonitor();
        // if sessionStatePath is not set, use workflow.yml.resume.yml
        File resumeResultPath = new File(Optional.fromNullable(sessionStatePath).or("digdag.status"));
        rsm.startUpdate(resumeResultPath, attempt);
        localSite.runUntilAny();
        ArrayList&lt;StoredTask&gt; failedTasks = new ArrayList&lt;&gt;();
        for (StoredTask task : localSite.getSessionStore().getTasksOfAttempt(attempt.getId())) {
            if (task.getState() == TaskStateCode.ERROR) {
                failedTasks.add(task);
            }
            logger.debug("  Task["+task.getId()+"]: "+task.getFullName());
            logger.debug("    parent: "+task.getParentId().transform(it -&gt; Long.toString(it)).or("(root)"));
            logger.debug("    upstreams: "+task.getUpstreams().stream().map(it -&gt; Long.toString(it)).collect(Collectors.joining(",")));
            logger.debug("    state: "+task.getState());
            logger.debug("    retryAt: "+task.getRetryAt());
            logger.debug("    config: "+task.getConfig());
            logger.debug("    taskType: "+task.getTaskType());
            logger.debug("    stateParams: "+task.getStateParams());
            logger.debug("    carryParams: "+task.getReport().transform(report -&gt; report.getCarryParams()).or(cf.create()));
            logger.debug("    in: "+task.getReport().transform(report -&gt; report.getInputs()).or(ImmutableList.of()));
            logger.debug("    out: "+task.getReport().transform(report -&gt; report.getOutputs()).or(ImmutableList.of()));
            logger.debug("    error: "+task.getError());
        }
        //if (visualizePath != null) {
        //    List&lt;WorkflowVisualizerNode&gt; nodes = localSite.getSessionStore().getTasks(attempt.getId(), 1024, Optional.absent())
        //        .stream()
        //        .map(it -&gt; WorkflowVisualizerNode.of(it))
        //        .collect(Collectors.toList());
        //    Show.show(nodes, new File(visualizePath));
        //}
        if (!failedTasks.isEmpty()) {
            StringBuilder sb = new StringBuilder();
            sb.append(String.format("%n"));
            sb.append(String.format("Task state is stored at %s directory.%n", resumeResultPath));
            for (StoredTask task : failedTasks) {
                sb.append(String.format("  Task %s failed.%n", task.getFullName()));
            }
            sb.append(String.format("Run the workflow again using `-s %s` option to retry this workflow.",
                        resumeResultPath));
            throw systemExit(sb.toString());
        }
        else if (sessionStatePath == null) {
            rsm.shutdown();
            resumeResultPath.delete();
        }
    }</t>
  </si>
  <si>
    <t xml:space="preserve">                        logger.warn("-t, --session-time at cmdline or schedule: parameter in yaml file is not set. Using current time as session_time.");</t>
  </si>
  <si>
    <t>warn if session_time is generated</t>
  </si>
  <si>
    <t>private void runSchedule(ScheduleControl lockedSched)
    {
        StoredSchedule sched = lockedSched.get();
        // TODO If a workflow has wait-until-last-schedule attribute, don't start
        //      new session and return a ScheduleTime with delayed nextRunTime and
        //      same nextScheduleTime
        ScheduleTime nextSchedule;
        Instant successfulSessionTime = null;
        try {
            StoredWorkflowDefinitionWithProject def = rm.getWorkflowDetailsById(sched.getWorkflowDefinitionId());
            SessionStore ss = sessionStoreManager.getSessionStore(def.getProject().getSiteId());
            List&lt;StoredSessionAttemptWithSession&gt; activeAttempts = ss.getActiveAttemptsOfWorkflow(def.getProject().getId(), def.getName(), 1, Optional.absent());
            Scheduler sr = srm.getScheduler(def);
            Config scheduleConfig = SchedulerManager.getScheduleConfig(def);
            boolean skipOnOvertime = scheduleConfig.get("skip_on_overtime", boolean.class, false);
            if (!activeAttempts.isEmpty() &amp;&amp; skipOnOvertime) {
                logger.info("An attempt of the scheduled workflow is still running and skip_on_overtime = true. Skipping this schedule: {}", sched);
                nextSchedule = sr.nextScheduleTime(sched.getNextScheduleTime());
            }
            else {
                try {
                    nextSchedule = startSchedule(sched, sr, def);
                    successfulSessionTime = sched.getNextScheduleTime();
                }
                catch (ResourceLimitExceededException ex) {
                    logger.info("Number of attempts or tasks exceed limit. Pending this schedule for 10 minutes: {}", sched, ex);
                    nextSchedule = ScheduleTime.of(
                            sched.getNextScheduleTime(),
                            ScheduleTime.alignedNow().plusSeconds(600));
                }
                catch (ResourceConflictException ex) {
                    Exception error = new IllegalStateException("Detected duplicated excution of a scheduled workflow for the same scheduling time.", ex);
                    logger.error("Database state error during scheduling. Skipping this schedule: {}", sched, error);
                    nextSchedule = sr.nextScheduleTime(sched.getNextScheduleTime());
                }
            }
        }
        catch (ResourceNotFoundException ex) {
            logger.error("Database state error during scheduling. Pending this schedule for 1 hour: {}", sched, ex);
            nextSchedule = ScheduleTime.of(
                    sched.getNextScheduleTime(),
                    sched.getNextRunTime().plusSeconds(3600));
        }
        catch (RuntimeException ex) {
            logger.error("Error during scheduling. Pending this schedule for 1 hour: {}", sched, ex);
            nextSchedule = ScheduleTime.of(
                    sched.getNextScheduleTime(),
                    ScheduleTime.alignedNow().plusSeconds(3600));
        }
        try {
            logger.info("Updating next schedule time: sched={}, next={}, lastSessionTime={}", sched, nextSchedule, successfulSessionTime);
            if (successfulSessionTime != null) {
                lockedSched.updateNextScheduleTimeAndLastSessionTime(nextSchedule, successfulSessionTime);
            }
            else {
                lockedSched.updateNextScheduleTime(nextSchedule);
            }
        }
        catch (ResourceNotFoundException ex) {
            throw new IllegalStateException("Workflow for a schedule id=" + sched.getId() + " is scheduled but does not exist.", ex);
        }
    }</t>
  </si>
  <si>
    <t xml:space="preserve">            logger.info("Updating next schedule time: sched={}, next={}, lastSessionTime={}", sched, nextSchedule, successfulSessionTime);</t>
  </si>
  <si>
    <t>Enhance logging about updating next schedule time</t>
  </si>
  <si>
    <t>CommandStatus createNextCommandStatus(
            final CommandContext commandContext,
            final EcsClient client,
            final ObjectNode previousStatus)
            throws IOException
    {
        final String cluster = previousStatus.get("cluster_name").asText();
        final String taskArn = previousStatus.get("task_arn").asText();
        final Task task;
        try {
            task = client.getTask(cluster, taskArn);
        } catch (TaskSetNotFoundException e) {
            // if task is not present, an operator will throw TaskExecutionException to retry polling the status.
            logger.info("Cannot get the Ecs task status. Will be retried.");
            return EcsCommandStatus.of(false, previousStatus.deepCopy());
        }
        if (logger.isDebugEnabled()) {
            logger.debug("Get task: " + task);
        }
        final EcsTaskStatus taskStatus = EcsTaskStatus.of(task.getLastStatus());
        final ObjectNode previousExecutorStatus = (ObjectNode) previousStatus.get("executor_state");
        final ObjectNode nextExecutorStatus;
        // If the container doesn't start yet, it cannot extract any log messages from the container.
        if (taskStatus.isSameOrAfter(EcsTaskStatus.RUNNING)) {
            // if previous status has 'awslogs' log driver configuration, it tries to fetch log events by that.
            // Otherwise, it skips fetching logs.
            if (!previousStatus.get("awslogs").isNull()) { // awslogs?
                nextExecutorStatus = fetchLogEvents(client, task, previousStatus, previousExecutorStatus);
            }
            else {
                nextExecutorStatus = previousExecutorStatus.deepCopy();
            }
        }
        else { // before running
            // Write task status to the command logger to avoid users confusing.
            // It sometimes takes long time to start task running on AWS ECS by several reasons.
            log(s("Wait running a command task: status %s", taskStatus.getName()), clog);
            nextExecutorStatus = previousExecutorStatus.deepCopy();
        }
        final ObjectNode nextStatus = previousStatus.deepCopy();
        nextStatus.set("executor_state", nextExecutorStatus);
        final boolean isFinished;
        if (isFinished = taskStatus.isFinished()) {
            final String outputArchivePathName = "archive-output.tar.gz";
            final String outputArchiveKey = createStorageKey(commandContext.getTaskRequest(), outputArchivePathName); // url format
            // Download output config archive
            final TemporalProjectArchiveStorage temporalStorage = createTemporalProjectArchiveStorage(commandContext.getTaskRequest().getConfig());
            try (final InputStream in = temporalStorage.getContentInputStream(outputArchiveKey)) {
                ProjectArchives.extractTarArchive(commandContext.getLocalProjectPath(), in); // IOException
            }
            // Set exit code of container finished to nextStatus
            nextStatus.put("status_code", task.getContainers().get(0).getExitCode());
        }
        else if (defaultCommandTaskTTL.isPresent() &amp;&amp; isRunningLongerThanTTL(previousStatus)) {
            final TaskRequest request = commandContext.getTaskRequest();
            final long attemptId = request.getAttemptId();
            final long taskId = request.getTaskId();
            final String message = s("Command task execution timeout: attempt=%d, task=%d", attemptId, taskId);
            logger.warn(message);
            logger.info(s("Stop command task %d", task.getTaskArn()));
            client.stopTask(cluster, taskArn);
            // Throw exception to stop the task as failure
            throw new TaskExecutionException(message);
        }
        return EcsCommandStatus.of(isFinished, nextStatus);
    }</t>
  </si>
  <si>
    <t xml:space="preserve">            logger.info("Cannot get the Ecs task status. Will be retried.");</t>
  </si>
  <si>
    <t>EcsCommandExecutor: add logging when it will retry to get the Ecs task status</t>
  </si>
  <si>
    <t>protected static void runGitHubJsonStateTest(String json) throws ParseException {
        Assume.assumeFalse("Online test is not available", json.equals(""));
        JSONParser parser = new JSONParser();
        JSONObject testSuiteObj = (JSONObject) parser.parse(json);
        StateTestSuite testSuite = new StateTestSuite(testSuiteObj);
        Collection&lt;StateTestCase&gt; testCollection = testSuite.getAllTests();
        for (StateTestCase testCase : testCollection) {
            TestRunner runner = new TestRunner();
            List&lt;String&gt; result = runner.runTestCase(testCase);
            if (!result.isEmpty())
                for (String single : result)
                    logger.info(single);
            Assert.assertTrue(result.isEmpty());
            logger.info(" *** Passed: " + testCase.getName());
        }
    }</t>
  </si>
  <si>
    <t xml:space="preserve">            logger.info(" *** Passed: " + testCase.getName());</t>
  </si>
  <si>
    <t>Log success TCK test</t>
  </si>
  <si>
    <t>private void addExpectationsFromInitializer() {
        for (Expectation expectation : ExpectationInitializerLoader.loadExpectations()) {
            mockServerMatcher.add(expectation);
            mockServerLogger.info(CREATED_EXPECTATION, expectation.getHttpRequest(), "creating expectation:{}", expectation.clone());
        }
    }</t>
  </si>
  <si>
    <t xml:space="preserve">            mockServerLogger.info(CREATED_EXPECTATION, expectation.getHttpRequest(), "creating expectation:{}", expectation.clone());</t>
  </si>
  <si>
    <t>#647 added extra logging for expectation initializers</t>
  </si>
  <si>
    <t>private void produceQueue() {
        while (1==1){
            try {
                BlockWrapper wrapper = blockQueue.take();
                logger.info("BlockQueue size: {}", blockQueue.size());
                ImportResult importResult = blockchain.tryToConnect(wrapper.getBlock());
                // In case we don't have a parent on the chain
                // return the try and wait for more blocks to come.
                if (importResult == NO_PARENT) {
                    logger.info("No parent on the chain for block.number: {} block.hash: {}", wrapper.getNumber(), wrapper.getBlock().getShortHash());
                    wrapper.importFailed();
                    syncManager.tryGapRecovery(wrapper);
                    blockQueue.add(wrapper);
                    sleep(2000);
                }
                if (wrapper.isNewBlock() &amp;&amp; importResult.isSuccessful())
                    syncManager.notifyNewBlockImported(wrapper);
                if (importResult == IMPORTED_BEST)
                    logger.info("Success importing BEST: block.number: {}, block.hash: {}, tx.size: {} ",
                            wrapper.getNumber(), wrapper.getBlock().getShortHash(),
                            wrapper.getBlock().getTransactionsList().size());
                if (importResult == IMPORTED_NOT_BEST)
                    logger.info("Success importing NOT_BEST: block.number: {}, block.hash: {}, tx.size: {} ",
                            wrapper.getNumber(), wrapper.getBlock().getShortHash(),
                            wrapper.getBlock().getTransactionsList().size());
                if (logger.isDebugEnabled()) logger.debug(Hex.toHexString(wrapper.getBlock().getEncoded()));
            } catch (Throwable e) {
                logger.error("Error: {} ", e);
            }
        }
    }</t>
  </si>
  <si>
    <t xml:space="preserve">                if (logger.isDebugEnabled()) logger.debug(Hex.toHexString(wrapper.getBlock().getEncoded()));</t>
  </si>
  <si>
    <t>Add block logging</t>
  </si>
  <si>
    <t>@Override
    public synchronized void storeBlock(Block block, List&lt;TransactionReceipt&gt; receipts) {
        /* Debug check to see if the state is still as expected */
        String blockStateRootHash = Hex.toHexString(block.getStateRoot());
        String worldStateRootHash = Hex.toHexString(repository.getRoot());
        if (!SystemProperties.CONFIG.blockChainOnly())
            if (!blockStateRootHash.equals(worldStateRootHash)) {
                stateLogger.error("BLOCK: STATE CONFLICT! block: {} worldstate {} mismatch", block.getNumber(), worldStateRootHash);
                stateLogger.info("Conflict block dump: {}", Hex.toHexString(block.getEncoded()));
//                stateLogger.error("DO ROLLBACK !!!");
                adminInfo.lostConsensus();
                System.out.println("CONFLICT: BLOCK #" + block.getNumber());
                System.exit(1);
                // in case of rollback hard move the root
//                Block parentBlock = blockStore.getBlockByHash(block.getParentHash());
//                repository.syncToRoot(parentBlock.getStateRoot());
//                return false;
            }
        if (fork)
            blockStore.saveBlock(block, totalDifficulty, false);
        else
            blockStore.saveBlock(block, totalDifficulty, true);
        logger.info("Block saved: number: {}, hash: {}, TD: {}",
                block.getNumber(), block.getShortHash(), totalDifficulty);
        setBestBlock(block);
        if (logger.isDebugEnabled())
            logger.debug("block added to the blockChain: index: [{}]", block.getNumber());
        if (block.getNumber() % 100 == 0)
            logger.info("*** Last block added [ #{} ]", block.getNumber());
    }</t>
  </si>
  <si>
    <t xml:space="preserve">                stateLogger.info("Conflict block dump: {}", Hex.toHexString(block.getEncoded()));</t>
  </si>
  <si>
    <t>Add block dump on conflict</t>
  </si>
  <si>
    <t>@Override
    public synchronized BlockSummary add(Block block) {
        if (exitOn &lt; block.getNumber()) {
            System.out.print("Exiting after block.number: " + bestBlock.getNumber());
            flush();
            System.exit(-1);
        }
        if (!isValid(block)) {
            logger.warn("Invalid block with number: {}", block.getNumber());
            return null;
        }
        track = repository.startTracking();
        byte[] origRoot = repository.getRoot();
        if (block == null)
            return null;
        // keep chain continuity
        if (!Arrays.equals(bestBlock.getHash(),
                block.getParentHash())) return null;
        if (block.getNumber() &gt;= config.traceStartBlock() &amp;&amp; config.traceStartBlock() != -1) {
            AdvancedDeviceUtils.adjustDetailedTracing(config, block.getNumber());
        }
        BlockSummary summary = processBlock(block);
        List&lt;TransactionReceipt&gt; receipts = summary.getReceipts();
        // Sanity checks
        String receiptHash = Hex.toHexString(block.getReceiptsRoot());
        String receiptListHash = Hex.toHexString(calcReceiptsTrie(receipts));
        if (!receiptHash.equals(receiptListHash)) {
            logger.warn("Block's given Receipt Hash doesn't match: {} != {}", receiptHash, receiptListHash);
            logger.warn("Calculated receipts: " + receipts);
            return null;
        }
        String logBloomHash = Hex.toHexString(block.getLogBloom());
        String logBloomListHash = Hex.toHexString(calcLogBloom(receipts));
        if (!logBloomHash.equals(logBloomListHash)) {
            logger.warn("Block's given logBloom Hash doesn't match: {} != {}", logBloomHash, logBloomListHash);
            track.rollback();
            return null;
        }
        String blockStateRootHash = Hex.toHexString(block.getStateRoot());
        String worldStateRootHash = Hex.toHexString(repository.getRoot());
        if (!blockStateRootHash.equals(worldStateRootHash)) {
            stateLogger.warn("BLOCK: State conflict or received invalid block. block: {} worldstate {} mismatch", block.getNumber(), worldStateRootHash);
            stateLogger.warn("Conflict block dump: {}", Hex.toHexString(block.getEncoded()));
            track.rollback();
            // block is bad so 'rollback' the state root to the original state
            ((RepositoryImpl) repository).setRoot(origRoot);
            track.rollback();
            // block is bad so 'rollback' the state root to the original state
            ((RepositoryImpl) repository).setRoot(origRoot);
            if (config.exitOnBlockConflict()) {
                adminInfo.lostConsensus();
                System.out.println("CONFLICT: BLOCK #" + block.getNumber() + ", dump: " + Hex.toHexString(block.getEncoded()));
                System.exit(1);
            } else {
                return null;
            }
        }
        track.commit();
        updateTotalDifficulty(block);
        summary.setTotalDifficulty(getTotalDifficulty());
        storeBlock(block, receipts);
        if (!byTest &amp;&amp; needFlush(block)) {
            flush();
        }
        return summary;
    }</t>
  </si>
  <si>
    <t xml:space="preserve">            logger.warn("Calculated receipts: " + receipts);</t>
  </si>
  <si>
    <t>Add more logging on ReceiptHash mismatch</t>
  </si>
  <si>
    <t>@Override
    protected void pushBlocks(List&lt;BlockWrapper&gt; blockWrappers) {
        if (!blockWrappers.isEmpty()) {
            for (BlockWrapper blockWrapper : blockWrappers) {
                curTotalDiff = curTotalDiff.add(blockWrapper.getBlock().getDifficultyBI());
                blockStore.saveBlock(blockWrapper.getBlock(), curTotalDiff, true);
                downloadCnt++;
            }
            dbFlushManager.commit();
            estimateBlockSize(blockWrappers);
            logger.debug("{}: header queue size {}", name, syncQueue.getHeadersCount());
            long c = System.currentTimeMillis();
            if (c - t &gt; 5000) {
                t = c;
                logger.info("FastSync: downloaded blocks. Last: " + blockWrappers.get(blockWrappers.size() - 1).getBlock().getShortDescr());
            }
        }
    }</t>
  </si>
  <si>
    <t xml:space="preserve">            logger.debug("{}: header queue size {}", name, syncQueue.getHeadersCount());</t>
  </si>
  <si>
    <t>Track header queue size in BlockBodiesDownloader</t>
  </si>
  <si>
    <t>@Test
	public void testManyMessageBufferAndDeliver() throws Exception {
		String methodName = Utility.getMethodName();
		LoggingUtilities.banner(log, cclass, methodName);
		// Tokens
		IMqttToken connectToken;
		// Client Options
		MqttConnectOptions options = new MqttConnectOptions();
		options.setCleanSession(false);
		options.setAutomaticReconnect(true);
		MqttAsyncClient client = new MqttAsyncClient("tcp://localhost:" + proxy.getLocalPort(), methodName, DATA_STORE);
		DisconnectedBufferOptions disconnectedOpts = new DisconnectedBufferOptions();
		disconnectedOpts.setBufferEnabled(true);
		client.setBufferOpts(disconnectedOpts);
		// Create subscription client that won't be affected by proxy
		MqttAsyncClient subClient = new MqttAsyncClient(serverURIString, methodName + "sub-client");
		MqttV3Receiver mqttV3Receiver = new MqttV3Receiver(subClient, LoggingUtilities.getPrintStream());
		subClient.setCallback(mqttV3Receiver);
		IMqttToken subConnectToken = subClient.connect();
		subConnectToken.waitForCompletion();
		// Subscribe to topic
		subClient.subscribe(topicPrefix + methodName, 0);
		// Enable Proxy &amp; Connect to server
		proxy.enableProxy();
		connectToken = client.connect(options);
		connectToken.waitForCompletion();
		boolean isConnected = client.isConnected();
		log.info("First Connection isConnected: " + isConnected);
		Assert.assertTrue(isConnected);
		// Disable Proxy and cause disconnect
		proxy.disableProxy();
		isConnected = client.isConnected();
		log.info("Proxy Disconnect isConnected: " + isConnected);
		Assert.assertFalse(isConnected);
		// Publish 100 messages
		for (int x = 0; x &lt; 100; x++) {
			client.publish(topicPrefix + methodName, new MqttMessage(Integer.toString(x).getBytes()));
		}
		// Enable Proxy
		proxy.enableProxy();
		// Check that we are connected
		// give it some time to reconnect
		long currentTime = System.currentTimeMillis();
		int timeout = 8000;
		while (client.isConnected() == false) {
			long now = System.currentTimeMillis();
			if ((currentTime + timeout) &lt; now) {
				log.warning("Timeout Exceeded");
				break;
			}
			Thread.sleep(500);
		}
		Debug clientDebug = client.getDebug();
		clientDebug.dumpClientState();
		isConnected = client.isConnected();
		log.info("Proxy Re-Enabled isConnected: " + isConnected);
		Assert.assertTrue(isConnected);
		// Check that all messages have been delivered
		for (int x = 0; x &lt; 100; x++) {
			boolean recieved = mqttV3Receiver.validateReceipt(topicPrefix + methodName, 0, Integer.toString(x).getBytes());
			log.info("Validate Message: " + x + ": " + recieved);
			Assert.assertTrue(recieved);
		}
		log.info("All messages sent and Recieved correctly.");
		IMqttToken disconnectToken = client.disconnect();
		disconnectToken.waitForCompletion();
		client.close();
		client = null;
		IMqttToken subClientDisconnectToken = subClient.disconnect();
		subClientDisconnectToken.waitForCompletion();
		subClient.close();
		subClient = null;
		proxy.disableProxy();
	}</t>
  </si>
  <si>
    <t xml:space="preserve">			log.info("Validate Message: " + x + ": " + recieved);</t>
  </si>
  <si>
    <t>Testing Travis issue with OfflineBufferingTest.testManyMessageBufferAndDeliver
Signed-off-by: James Sutton &lt;james.sutton@uk.ibm.com&gt;</t>
  </si>
  <si>
    <t>Removing accidential test log entry
Signed-off-by: James Sutton &lt;james.sutton@uk.ibm.com&gt;</t>
  </si>
  <si>
    <t>@RequestMapping("/getStockNum")
    @ResponseBody
    public String getStockNum() {
        int currentCount = stockService.getCurrentCount();
        logger.info("currentCount={}", currentCount);
        logger.warn("currentCount={}", currentCount);
        logger.debug("currentCount={}", currentCount);
        return String.valueOf(currentCount);
    }</t>
  </si>
  <si>
    <t xml:space="preserve">        logger.warn("currentCount={}", currentCount);</t>
  </si>
  <si>
    <t>:loud_sound: Adding logs.</t>
  </si>
  <si>
    <t>@Test
  @Ignore(value = "Coverage Test.")
  public void testCoverage() throws Exception {
    String path = "../data/zemberek-oflazer/oflazer-zemberek-parsed.txt.gz";
    Log.info("Extracting coverage test file: %s", path);
    Path oflazerAndZemberek = Paths.get(path);
    InputStream gzipStream = new GZIPInputStream(new FileInputStream(oflazerAndZemberek.toFile()));
    BufferedReader reader = new BufferedReader(
        new InputStreamReader(gzipStream, StandardCharsets.UTF_8));
    ArrayDeque&lt;String&gt; lines = reader.lines()
        .collect(Collectors.toCollection(ArrayDeque::new));
    Log.info("File read, analyzing.");
    RootLexicon lexicon = TurkishDictionaryLoader.loadDefaultDictionaries();
    InterpretingAnalyzer analyzer = new InterpretingAnalyzer(lexicon);
    int threadCount = Runtime.getRuntime().availableProcessors() / 2;
    Log.info("Thread count = %d", threadCount);
    ExecutorService executorService = Executors.newFixedThreadPool(threadCount);
    CompletionService&lt;Result&gt; service = new ExecutorCompletionService&lt;&gt;(executorService);
    List&lt;String&gt; failedWords = new ArrayList&lt;&gt;();
    Stopwatch sw = Stopwatch.createStarted();
    int batchCount = 0;
    int batchSize = 20_000;
    while (!lines.isEmpty()) {
      List&lt;String&gt; batch = new ArrayList&lt;&gt;();
      int j = 0;
      while (j &lt; batchSize &amp;&amp; !lines.isEmpty()) {
        batch.add(lines.poll());
        j++;
      }
      if (batch.size() &gt; 0) {
        service.submit(() -&gt; {
          List&lt;String&gt; failed = new ArrayList&lt;&gt;();
          for (String s : batch) {
            List&lt;AnalysisResult&gt; results = analyzer.analyze(s);
            if (results.size() == 0) {
              failed.add(s);
            }
          }
          return new Result(failed, batch.size());
        });
        batchCount++;
      }
    }
    int i = 0;
    int total = 0;
    while (i &lt; batchCount) {
      Result r = service.take().get();
      failedWords.addAll(r.failed);
      total += r.wordCount;
      if (total % (batchSize * 10) == 0) {
        logResult(failedWords, total, sw);
      }
      i++;
    }
    logResult(failedWords, total, sw);
    Files.write(
        Paths.get("../data/zemberek-oflazer/new-analyzer-failed.txt"),
        failedWords, StandardCharsets.UTF_8);
  }</t>
  </si>
  <si>
    <t xml:space="preserve">    Log.info("Thread count = %d", threadCount);</t>
  </si>
  <si>
    <t>multi threaded coverage test</t>
  </si>
  <si>
    <t>private HttpURLConnection openHttpURLConnection(URL url, String method) throws IOException {
    logger.info("Open connection for api " + url.getPath());
    ClientRequest clientRequest = clientRequestTL.get();
    HttpURLConnection.setFollowRedirects(true);
    HttpURLConnection conn;
    conn = (HttpURLConnection) url.openConnection();
    conn.setRequestMethod(method);
    String downloadFile = clientRequest.getDownloadFile();
    if (downloadFile != null) {
      File file = new File(downloadFile);
      if (file.exists()) {
        //设置下载区间
        conn.setRequestProperty("RANGE", "bytes=" + file.length() + "-");
      }
    }
    Map&lt;String, String&gt; headers = clientRequest.getHeaders();
    if (headers != null &amp;&amp; !headers.isEmpty()) {
      for (Map.Entry&lt;String, String&gt; entry : headers.entrySet()) {
        conn.setRequestProperty(entry.getKey(), entry.getValue());
      }
    }
    logger.info("Hold cookie: %s.", cookieManager.getCookieStore().getCookies());
    conn.setRequestProperty("Content-Type", clientRequest.getContentType());
    conn.setRequestProperty("User-Agent", clientRequest.getUserAgent());
    return conn;
  }</t>
  </si>
  <si>
    <t xml:space="preserve">    logger.info("Hold cookie: %s.", cookieManager.getCookieStore().getCookies());</t>
  </si>
  <si>
    <t>add cookie log</t>
  </si>
  <si>
    <t>@Override
    protected RecordWriter[] createWriters(final RepositoryConfiguration config, final long initialRecordId) throws IOException {
        final RecordWriter[] writers = super.createWriters(config, initialRecordId);
        final RecordWriter[] interceptEventIdWriters = new RecordWriter[writers.length];
        for (int i = 0; i &lt; writers.length; i++) {
            KyloRecordWriterDelegate delegate = new KyloRecordWriterDelegate(writers[i]);
            interceptEventIdWriters[i] = delegate;
        }
        log.info("Created {} KyloRecordWriterDelegate objects starting with: {}", writers.length,initialRecordId);
        return interceptEventIdWriters;
    }</t>
  </si>
  <si>
    <t xml:space="preserve">        log.info("Created {} KyloRecordWriterDelegate objects starting with: {}", writers.length,initialRecordId);</t>
  </si>
  <si>
    <t>provenance repository logging when creating new writers</t>
  </si>
  <si>
    <t>public void init() {
        this.config = ProcessorConfig.getInstance();
        files = Maps.newHashMap();
        for (ReservationUtilization utilization: ReservationUtilization.values()) {
            files.put(utilization,  new File(config.localDir, "reservation_prices." + term.name() + "." + utilization.name()));
        }
        boolean fileExisted = false;
        for (ReservationUtilization utilization: ReservationUtilization.values()) {
            File file = files.get(utilization);
            AwsUtils.downloadFileIfNotExist(config.workS3BucketName, config.workS3BucketPrefix, file);
            fileExisted = file.exists();
        }
        if (!fileExisted) {
            try {
                pollAPI();
            }
            catch (Exception e) {
                logger.error("failed to poll reservation prices", e);
                throw new RuntimeException("failed to poll reservation prices for " + e.getMessage());
            }
        }
        else {
            for (ReservationUtilization utilization: ReservationUtilization.values()) {
                try {
                    File file = files.get(utilization);
                    if (file.exists()) {
                        DataInputStream in = new DataInputStream(new FileInputStream(file));
                        ec2InstanceReservationPrices.put(utilization, Serializer.deserialize(in));
                        in.close();
                    }
                }
                catch (Exception e) {
                    throw new RuntimeException("failed to load reservation prices " + e.getMessage());
                }
            }
        }
        start(3600, 3600*24, true);
    }</t>
  </si>
  <si>
    <t xml:space="preserve">                logger.error("failed to poll reservation prices", e);</t>
  </si>
  <si>
    <t>print the pollAPI execption</t>
  </si>
  <si>
    <t>@Override
    public TestInformation getTestInformation(String seleniumSessionId) {
        // https://TB_KEY:TB_SECRET@api.testingbot.com/v1/tests/SELENIUM_SESSION_ID
        TestInformation testInformation = null;
        String testingBotTestUrl = "https://%s:%s@api.testingbot.com/v1/tests/%s";
        testingBotTestUrl = String.format(testingBotTestUrl, getUserNameValue(), getAccessKeyValue(), seleniumSessionId);
        for (int i = 0; i &lt; 5; i++) {
            JsonObject testData = getCommonProxyUtilities().readJSONFromUrl(testingBotTestUrl).getAsJsonObject();
            String testName = testData.get("name").getAsString();
            String browser = testData.get("browser").getAsString();
            String browserVersion = testData.get("browser_version").getAsString();
            String platform = testData.get("os").getAsString();
            String videoUrl = testData.get("video").getAsString();
            logger.info(seleniumSessionId + " - "  + videoUrl);
            testInformation = new TestInformation(seleniumSessionId, testName, getProxyName(), browser, browserVersion,
                    platform, "", getVideoFileExtension(), videoUrl);
            // Sometimes the video URL is not ready right away, so we need to wait a bit and fetch again.
            if (videoUrl.startsWith("http")) {
                return testInformation;
            } else {
                try {
                    Thread.sleep(1000 * 5);
                } catch (InterruptedException e) {
                    logger.log(Level.FINE, e.toString(), e);
                }
            }
        }
        return testInformation;
    }</t>
  </si>
  <si>
    <t xml:space="preserve">            logger.info(seleniumSessionId + " - "  + videoUrl);</t>
  </si>
  <si>
    <t>[BUA-959] Removing not needed log output.</t>
  </si>
  <si>
    <t>private ArrayList&lt;ActivitySample&gt; getGBActivitySamples(int timestamp_from, int timestamp_to, int activityTypes, SampleProvider provider) {
        if (timestamp_to &lt; 0) {
            throw new IllegalArgumentException("negative timestamp_to");
        }
        if (timestamp_from &lt; 0) {
            throw new IllegalArgumentException("negative timestamp_from");
        }
        ArrayList&lt;ActivitySample&gt; samples = new ArrayList&lt;ActivitySample&gt;();
        final String where = "(provider=" + provider.getID() + " and timestamp&gt;=" + timestamp_from + " and timestamp&lt;=" + timestamp_to + getWhereClauseFor(activityTypes, provider) + ")";
        LOG.info("Activity query where: "+ where);
        final String order = "timestamp";
        try (SQLiteDatabase db = this.getReadableDatabase()) {
            try (Cursor cursor = db.query(TABLE_GBACTIVITYSAMPLES, null, where, null, null, null, order)) {
                if (cursor.moveToFirst()) {
                    do {
                        GBActivitySample sample = new GBActivitySample(
                                provider,
                                cursor.getInt(cursor.getColumnIndex(KEY_TIMESTAMP)),
                                cursor.getShort(cursor.getColumnIndex(KEY_INTENSITY)),
                                cursor.getShort(cursor.getColumnIndex(KEY_STEPS)),
                                (byte) cursor.getShort(cursor.getColumnIndex(KEY_TYPE)));
                        samples.add(sample);
                    } while (cursor.moveToNext());
                }
            }
        }
        return samples;
    }</t>
  </si>
  <si>
    <t xml:space="preserve">        LOG.info("Activity query where: "+ where);</t>
  </si>
  <si>
    <t>Log the where condition of the samples query #91</t>
  </si>
  <si>
    <t>private ArrayList&lt;ActivitySample&gt; getGBActivitySamples(int timestamp_from, int timestamp_to, int activityTypes, SampleProvider provider) {
        if (timestamp_to &lt; 0) {
            throw new IllegalArgumentException("negative timestamp_to");
        }
        if (timestamp_from &lt; 0) {
            throw new IllegalArgumentException("negative timestamp_from");
        }
        ArrayList&lt;ActivitySample&gt; samples = new ArrayList&lt;ActivitySample&gt;();
        final String where = "(provider=" + provider.getID() + " and timestamp&gt;=" + timestamp_from + " and timestamp&lt;=" + timestamp_to + getWhereClauseFor(activityTypes, provider) + ")";
        LOG.info("Activity query where: "+ where);
        final String order = "timestamp";
        try (SQLiteDatabase db = this.getReadableDatabase()) {
            try (Cursor cursor = db.query(TABLE_GBACTIVITYSAMPLES, null, where, null, null, null, order)) {
                LOG.info("Activity query result: " + cursor.getCount() + " samples");
                if (cursor.moveToFirst()) {
                    do {
                        GBActivitySample sample = new GBActivitySample(
                                provider,
                                cursor.getInt(cursor.getColumnIndex(KEY_TIMESTAMP)),
                                cursor.getShort(cursor.getColumnIndex(KEY_INTENSITY)),
                                cursor.getShort(cursor.getColumnIndex(KEY_STEPS)),
                                (byte) cursor.getShort(cursor.getColumnIndex(KEY_TYPE)));
                        samples.add(sample);
                    } while (cursor.moveToNext());
                }
            }
        }
        return samples;
    }</t>
  </si>
  <si>
    <t xml:space="preserve">                LOG.info("Activity query result: " + cursor.getCount() + " samples");</t>
  </si>
  <si>
    <t>Also log the number of rows (samples) returned by the query #91</t>
  </si>
  <si>
    <t>public void startNewBlock(GregorianCalendar timestamp, int dataUntilNextHeader) {
            GB.assertThat(timestamp != null, "Timestamp must not be null");
            if (isFirstChunk()) {
                activityDataTimestampProgress = timestamp;
            } else {
                if (timestamp.getTimeInMillis() &gt;= activityDataTimestampProgress.getTimeInMillis()) {
                    activityDataTimestampProgress = timestamp;
                } else {
                    // something is fishy here... better not trust the given timestamp and simply
                    // (re)use the current one
                    // we do accept the timestamp to ack though, so that the bogus data is properly cleared on the band
                    LOG.warn("Got bogus timestamp: " + timestamp.getTime() + " that is smaller than the previous timestamp: " + activityDataTimestampProgress.getTime());
                }
            }
            activityDataTimestampToAck = (GregorianCalendar) timestamp.clone();
            activityDataRemainingBytes = activityDataUntilNextHeader = dataUntilNextHeader;
            validate();
        }</t>
  </si>
  <si>
    <t xml:space="preserve">                    LOG.warn("Got bogus timestamp: " + timestamp.getTime() + " that is smaller than the previous timestamp: " + activityDataTimestampProgress.getTime());</t>
  </si>
  <si>
    <t>Log when we get bogus timestamps #91</t>
  </si>
  <si>
    <t>private void onCaughtUp(final PeerId peer, final long term, final long version, final Status st) {
        this.writeLock.lock();
        try {
            // check current_term and state to avoid ABA problem
            if (term != this.currTerm &amp;&amp; this.state != State.STATE_LEADER) {
                // term has changed and nothing should be done, otherwise there will be
                // an ABA problem.
                return;
            }
            if (st.isOk()) {
                // Caught up successfully
                this.confCtx.onCaughtUp(version, peer, true);
                return;
            }
            // Retry if this peer is still alive
            if (st.getCode() == RaftError.ETIMEDOUT.getNumber()
                &amp;&amp; Utils.monotonicMs() - this.replicatorGroup.getLastRpcSendTimestamp(peer) &lt;= this.options
                    .getElectionTimeoutMs()) {
                LOG.debug("Node {} waits peer {} to catch up.", getNodeId(), peer);
                final OnCaughtUp caughtUp = new OnCaughtUp(this, term, peer, version);
                final long dueTime = Utils.nowMs() + this.options.getElectionTimeoutMs();
                if (this.replicatorGroup.waitCaughtUp(peer, this.options.getCatchupMargin(), dueTime, caughtUp)) {
                    return;
                }
                LOG.warn("Node {} waitCaughtUp failed, peer={}.", getNodeId(), peer);
            }
            LOG.warn("Node {} caughtUp failed, status={}, peer={}.", getNodeId(), st, peer);
            this.confCtx.onCaughtUp(version, peer, false);
        } finally {
            this.writeLock.unlock();
        }
    }</t>
  </si>
  <si>
    <t xml:space="preserve">            LOG.warn("Node {} caughtUp failed, status={}, peer={}.", getNodeId(), st, peer);</t>
  </si>
  <si>
    <t>(feat) add a log on caught up failed (#141)</t>
  </si>
  <si>
    <t>public static long initializeNextSession(long id) {
    	long nextSid = 0;
    	nextSid = (System.currentTimeMillis() &lt;&lt; 24) &gt;&gt; 8;
    	nextSid =  nextSid | (id &lt;&lt;56);
    	ZooLog.logWarn("printing the initiailzied next session with id " +  id + " next id " + Long.toHexString(nextSid));
    	return nextSid;
    }</t>
  </si>
  <si>
    <t xml:space="preserve">    	ZooLog.logWarn("printing the initiailzied next session with id " +  id + " next id " + Long.toHexString(nextSid));</t>
  </si>
  <si>
    <t>deleting debug message 
git-svn-id: https://svn.apache.org/repos/asf/hadoop/zookeeper/trunk@670861 13f79535-47bb-0310-9956-ffa450edef68</t>
  </si>
  <si>
    <t>private void handleDeviceBonded() {
        if (bondingDevice == null) {
            LOG.error("deviceCandidate was null! Can't handle bonded device!");
            return;
        }
        toast(DiscoveryActivity.this, getString(R.string.discovery_successfully_bonded, bondingDevice.getName()), Toast.LENGTH_SHORT, GB.INFO);
        GBDevice device = DeviceHelper.getInstance().toSupportedDevice(bondingDevice);
        connectAndFinish(device);
    }</t>
  </si>
  <si>
    <t xml:space="preserve">            LOG.error("deviceCandidate was null! Can't handle bonded device!");</t>
  </si>
  <si>
    <t>Added a log message that might help with debugging in some cases</t>
  </si>
  <si>
    <t>public PhysicsWorld(int appHeight, double ppm, CollisionDetectionStrategy strategy) {
        this.appHeight = appHeight;
        PIXELS_PER_METER = ppm;
        METERS_PER_PIXELS = 1 / PIXELS_PER_METER;
        initCollisionPool();
        initContactListener();
        initParticles();
        jboxWorld.setContactFilter(new CollisionFilterCallback());
        log.debugf("Physics world initialized: appHeight=%d, physics.ppm=%.1f",
                appHeight, ppm);
        log.debug("Using strategy: " + strategy);
    }</t>
  </si>
  <si>
    <t xml:space="preserve">        log.debug("Using strategy: " + strategy);</t>
  </si>
  <si>
    <t>log used strategy</t>
  </si>
  <si>
    <t>public void printSummary() {
    log.info("EVALUATION SUMMARY");
    log.info("Tested " + (labelsCorrect + labelsIncorrect) + " labels");
    log.info("  " + labelsCorrect + " correct");
    log.info("  " + labelsIncorrect + " incorrect");
    log.info("  " + NF.format(exactNodeAccuracy()) + " accuracy");
    log.info("Tested " + (rootLabelsCorrect + rootLabelsIncorrect) + " roots");
    log.info("  " + rootLabelsCorrect + " correct");
    log.info("  " + rootLabelsIncorrect + " incorrect");
    log.info("  " + NF.format(exactRootAccuracy()) + " accuracy");
    printConfusionMatrix("Label", labelConfusion);
    printConfusionMatrix("Root label", rootLabelConfusion);
    if (equivalenceClasses != null &amp;&amp; equivalenceClassNames != null) {
      double[] approxLabelAccuracy = approxAccuracy(labelConfusion, equivalenceClasses);
      for (int i = 0; i &lt; equivalenceClassNames.length; ++i) {
        log.info("Approximate " + equivalenceClassNames[i] + " label accuracy: " + NF.format(approxLabelAccuracy[i]));
      }
      log.info("Combined approximate label accuracy: " + NF.format(approxCombinedAccuracy(labelConfusion, equivalenceClasses)));
      double[] approxRootLabelAccuracy = approxAccuracy(rootLabelConfusion, equivalenceClasses);
      for (int i = 0; i &lt; equivalenceClassNames.length; ++i) {
        log.info("Approximate " + equivalenceClassNames[i] + " root label accuracy: " + NF.format(approxRootLabelAccuracy[i]));
      }
      log.info("Combined approximate root label accuracy: " + NF.format(approxCombinedAccuracy(rootLabelConfusion, equivalenceClasses)));
      log.info();
    }
    if (op.testOptions.ngramRecordSize &gt; 0) {
      log.info(ngrams);
    }
    if (op.testOptions.printLengthAccuracies) {
      printLengthAccuracies();
    }
  }</t>
  </si>
  <si>
    <t xml:space="preserve">      log.info();</t>
  </si>
  <si>
    <t>Remove spurious log line</t>
  </si>
  <si>
    <t>@Override
  public void init(Options options) {
    this.options = options;
    // NumberNormalizer.setVerbose(options.verbose); // cdm 2016: Try omitting this: Don't we want to see errors?
    CoreMapExpressionExtractor.setVerbose(options.verbose);
    if (options.grammarFilename == null) {
      options.grammarFilename = Options.DEFAULT_GRAMMAR_FILES;
      logger.warning("Time rules file is not specified: using default rules at " + options.grammarFilename);
    }
    logger.info("Using following SUTime rules: "+options.grammarFilename);
    timexPatterns = new GenericTimeExpressionPatterns(options);
    this.expressionExtractor = timexPatterns.createExtractor();
  }</t>
  </si>
  <si>
    <t xml:space="preserve">    logger.info("Using following SUTime rules: "+options.grammarFilename);</t>
  </si>
  <si>
    <t>log message for which sutime rules being used</t>
  </si>
  <si>
    <t>private static void printUsage() {
    log.info("This main method will let you variously manipulate and view a treebank.");
    log.info("Usage: java Treebanks [-flags]* treebankPath [fileRanges]");
    log.info("Useful flags include:");
    log.info("\t-maxLength n\t-suffix ext\t-treeReaderFactory class");
    log.info("\t-pennPrint\t-encoding enc\t-tlp class\t-sentenceLengths");
    log.info("\t-summary\t-decimate\t-yield\t-correct\t-punct");
    log.info("\t-oneLine\t-words\t-taggedWords\t-annotate options");
    log.info("\t-filter &lt;class&gt;: class implements Predicate&lt;Tree&gt;, this filters trees which return false");
  }</t>
  </si>
  <si>
    <t xml:space="preserve">    log.info("\t-filter &lt;class&gt;: class implements Predicate&lt;Tree&gt;, this filters trees which return false");</t>
  </si>
  <si>
    <t>Add a useful comment</t>
  </si>
  <si>
    <t>private void train(List&lt;Pair&lt;String, FileFilter&gt;&gt; trainTreebankPath,
                     Pair&lt;String, FileFilter&gt; devTreebankPath,
                     String serializedPath) {
    log.info("Training method: " + op.trainOptions().trainingMethod);
    log.debug("Headfinder used to binarize trees: " + getTLPParams().headFinder().getClass());
    List&lt;Tree&gt; binarizedTrees = Generics.newArrayList();
    for (Pair&lt;String, FileFilter&gt; treebank : trainTreebankPath) {
      binarizedTrees.addAll(readBinarizedTreebank(treebank.first(), treebank.second()));
    }
    int nThreads = op.trainOptions.trainingThreads;
    nThreads = nThreads &lt;= 0 ? Runtime.getRuntime().availableProcessors() : nThreads;
    Tagger tagger = null;
    if (op.testOptions.preTag) {
      Timing retagTimer = new Timing();
      tagger = Tagger.loadModel(op.testOptions.taggerSerializedFile);
      redoTags(binarizedTrees, tagger, nThreads);
      retagTimer.done("Retagging");
    }
    Set&lt;String&gt; knownStates = findKnownStates(binarizedTrees);
    Set&lt;String&gt; rootStates = findRootStates(binarizedTrees);
    Set&lt;String&gt; rootOnlyStates = findRootOnlyStates(binarizedTrees, rootStates);
    log.info("Known states: " + knownStates);
    log.info("States which occur at the root: " + rootStates);
    log.info("States which only occur at the root: " + rootOnlyStates);
    Timing transitionTimer = new Timing();
    List&lt;List&lt;Transition&gt;&gt; transitionLists = CreateTransitionSequence.createTransitionSequences(binarizedTrees, op.compoundUnaries, rootStates, rootOnlyStates);
    Index&lt;Transition&gt; transitionIndex = new HashIndex&lt;&gt;();
    for (List&lt;Transition&gt; transitions : transitionLists) {
      transitionIndex.addAll(transitions);
    }
    transitionTimer.done("Converting trees into transition lists");
    log.info("Number of transitions: " + transitionIndex.size());
    Random random = new Random(op.trainOptions.randomSeed);
    Treebank devTreebank = null;
    if (devTreebankPath != null) {
      devTreebank = readTreebank(devTreebankPath.first(), devTreebankPath.second());
    }
    PerceptronModel newModel = new PerceptronModel(this.op, transitionIndex, knownStates, rootStates, rootOnlyStates);
    newModel.trainModel(serializedPath, tagger, random, binarizedTrees, transitionLists, devTreebank, nThreads);
    this.model = newModel;
  }</t>
  </si>
  <si>
    <t xml:space="preserve">    log.debug("Headfinder used to binarize trees: " + getTLPParams().headFinder().getClass());</t>
  </si>
  <si>
    <t>Add a debug line</t>
  </si>
  <si>
    <t>private void trainModel(String serializedPath, Tagger tagger, Random random, List&lt;Tree&gt; binarizedTrees, List&lt;List&lt;Transition&gt;&gt; transitionLists, Treebank devTreebank, int nThreads, Set&lt;String&gt; allowedFeatures) {
    double bestScore = 0.0;
    int bestIteration = 0;
    PriorityQueue&lt;ScoredObject&lt;PerceptronModel&gt;&gt; bestModels = null;
    if (op.trainOptions().averagedModels &gt; 0) {
      bestModels = new PriorityQueue&lt;&gt;(op.trainOptions().averagedModels + 1, ScoredComparator.ASCENDING_COMPARATOR);
    }
    List&lt;Integer&gt; indices = Generics.newArrayList();
    for (int i = 0; i &lt; binarizedTrees.size(); ++i) {
      indices.add(i);
    }
    Oracle oracle = null;
    if (op.trainOptions().trainingMethod == ShiftReduceTrainOptions.TrainingMethod.ORACLE) {
      oracle = new Oracle(binarizedTrees, op.compoundUnaries, rootStates, rootOnlyStates);
    }
    MulticoreWrapper&lt;Integer, Triple&lt;List&lt;Update&gt;, Integer, Integer&gt;&gt; wrapper = null;
    if (nThreads != 1) {
      wrapper = new MulticoreWrapper&lt;&gt;(op.trainOptions.trainingThreads, new TrainTreeProcessor(binarizedTrees, transitionLists, oracle));
    }
    IntCounter&lt;String&gt; featureFrequencies = null;
    if (op.trainOptions().featureFrequencyCutoff &gt; 1) {
      featureFrequencies = new IntCounter&lt;&gt;();
    }
    for (int iteration = 1; iteration &lt;= op.trainOptions.trainingIterations; ++iteration) {
      Timing trainingTimer = new Timing();
      int numCorrect = 0;
      int numWrong = 0;
      Collections.shuffle(indices, random);
      for (int start = 0; start &lt; indices.size(); start += op.trainOptions.batchSize) {
        int end = Math.min(start + op.trainOptions.batchSize, indices.size());
        Triple&lt;List&lt;Update&gt;, Integer, Integer&gt; result = trainBatch(indices.subList(start, end), binarizedTrees, transitionLists, oracle, wrapper);
        numCorrect += result.second;
        numWrong += result.third;
        for (Update update : result.first) {
          for (String feature : update.features) {
            if (allowedFeatures != null &amp;&amp; !allowedFeatures.contains(feature)) {
              continue;
            }
            Weight weights = featureWeights.get(feature);
            if (weights == null) {
              weights = new Weight();
              featureWeights.put(feature, weights);
            }
            weights.updateWeight(update.goldTransition, update.delta);
            weights.updateWeight(update.predictedTransition, -update.delta);
            if (featureFrequencies != null) {
              featureFrequencies.incrementCount(feature, (update.goldTransition &gt;= 0 &amp;&amp; update.predictedTransition &gt;= 0) ? 2 : 1);
            }
          }
        }
      }
      trainingTimer.done("Iteration " + iteration);
      log.info("While training, got " + numCorrect + " transitions correct and " + numWrong + " transitions wrong");
      outputStats();
      double labelF1 = 0.0;
      if (devTreebank != null) {
        EvaluateTreebank evaluator = new EvaluateTreebank(op, null, new ShiftReduceParser(op, this), tagger);
        evaluator.testOnTreebank(devTreebank);
        labelF1 = evaluator.getLBScore();
        log.info("Label F1 after " + iteration + " iterations: " + labelF1);
        if (labelF1 &gt; bestScore) {
          log.info("New best dev score (previous best " + bestScore + ")");
          bestScore = labelF1;
          bestIteration = iteration;
        } else {
          log.info("Failed to improve for " + (iteration - bestIteration) + " iteration(s) on previous best score of " + bestScore);
          if (op.trainOptions.stalledIterationLimit &gt; 0 &amp;&amp; (iteration - bestIteration &gt;= op.trainOptions.stalledIterationLimit)) {
            log.info("Failed to improve for too long, stopping training");
            break;
          }
        }
        log.info();
        if (bestModels != null) {
          bestModels.add(new ScoredObject&lt;&gt;(new PerceptronModel(this), labelF1));
          if (bestModels.size() &gt; op.trainOptions().averagedModels) {
            bestModels.poll();
          }
        }
      }
      if (op.trainOptions().saveIntermediateModels &amp;&amp; serializedPath != null &amp;&amp; op.trainOptions.debugOutputFrequency &gt; 0) {
        String tempName = serializedPath.substring(0, serializedPath.length() - 7) + "-" + FILENAME.format(iteration) + "-" + NF.format(labelF1) + ".ser.gz";
        ShiftReduceParser temp = new ShiftReduceParser(op, this);
        temp.saveModel(tempName);
        // TODO: we could save a cutoff version of the model,
        // especially if we also get a dev set number for it, but that
        // might be overkill
      }
      if (iteration % 10 == 0 &amp;&amp; op.trainOptions().decayLearningRate &gt; 0.0) {
        learningRate *= op.trainOptions().decayLearningRate;
      }
    } // end for iterations
    if (wrapper != null) {
      wrapper.join();
    }
    if (bestModels != null) {
      if (op.trainOptions().cvAveragedModels &amp;&amp; devTreebank != null) {
        List&lt;ScoredObject&lt;PerceptronModel&gt;&gt; models = Generics.newArrayList();
        while (bestModels.size() &gt; 0) {
          models.add(bestModels.poll());
        }
        Collections.reverse(models);
        double bestF1 = 0.0;
        int bestSize = 0;
        for (int i = 1; i &lt;= models.size(); ++i) {
          log.info("Testing with " + i + " models averaged together");
          // TODO: this is kind of ugly, would prefer a separate object
          averageScoredModels(models.subList(0, i));
          ShiftReduceParser temp = new ShiftReduceParser(op, this);
          EvaluateTreebank evaluator = new EvaluateTreebank(temp.getOp(), null, temp, tagger);
          evaluator.testOnTreebank(devTreebank);
          double labelF1 = evaluator.getLBScore();
          log.info("Label F1 for " + i + " models: " + labelF1);
          if (labelF1 &gt; bestF1) {
            bestF1 = labelF1;
            bestSize = i;
          }
        }
        averageScoredModels(models.subList(0, bestSize));
        log.info("Label F1 for " + bestSize + " models: " + bestF1);
      } else {
        averageScoredModels(bestModels);
      }
    }
    // TODO: perhaps we should filter the features and then get dev
    // set scores.  That way we can merge the models which are best
    // after filtering.
    if (featureFrequencies != null) {
      filterFeatures(featureFrequencies.keysAbove(op.trainOptions().featureFrequencyCutoff));
    }
    condenseFeatures();
  }</t>
  </si>
  <si>
    <t xml:space="preserve">        log.info("Label F1 for " + bestSize + " models: " + bestF1);</t>
  </si>
  <si>
    <t>Minor doc improvement</t>
  </si>
  <si>
    <t>@GET
    @Path("/{path:.*}")
    public Response getResource(@PathParam("path") String path) {
        try {
            Theme theme = ThemeLoader.createTheme(Config.getThemeAdmin(), Theme.Type.ADMIN);
            InputStream resource = theme.getResourceAsStream(path);
            if (resource != null) {
                String contentType = mimeTypes.getContentType(path);
                logger.info("contentType: " + contentType);
                return Response.ok(resource).type(contentType).build();
            } else {
                return Response.status(Response.Status.NOT_FOUND).build();
            }
        } catch (Exception e) {
            logger.warn("Failed to get theme resource", e);
            return Response.serverError().build();
        }
    }</t>
  </si>
  <si>
    <t xml:space="preserve">                logger.info("contentType: " + contentType);</t>
  </si>
  <si>
    <t>fix mimetype</t>
  </si>
  <si>
    <t>protected void updateRequiredCredentials(Set&lt;String&gt; creds, List&lt;RequiredCredentialEntity&gt; credsEntities) {
        Set&lt;String&gt; already = new HashSet&lt;String&gt;();
        Set&lt;RequiredCredentialEntity&gt; toRemove = new HashSet&lt;RequiredCredentialEntity&gt;();
        for (RequiredCredentialEntity entity : credsEntities) {
            if (!creds.contains(entity.getType())) {
                toRemove.add(entity);
            } else {
                already.add(entity.getType());
            }
        }
        for (RequiredCredentialEntity entity : toRemove) {
            credsEntities.remove(entity);
        }
        for (String cred : creds) {
            logger.info("updating cred: " + cred);
            if (!already.contains(cred)) {
                RequiredCredentialModel credentialModel = initRequiredCredentialModel(cred);
                addRequiredCredential(credentialModel, credsEntities);
            }
        }
        updateRealm();
    }</t>
  </si>
  <si>
    <t xml:space="preserve">            logger.info("updating cred: " + cred);</t>
  </si>
  <si>
    <t>Removed info log statement</t>
  </si>
  <si>
    <t>private void update(Connection connection, File file, String defaultSchema) {
        logger.debug("Starting database update");
        // Need ThreadLocal as liquibase doesn't seem to have API to inject custom objects into tasks
        ThreadLocalSessionContext.setCurrentSession(session);
        Writer exportWriter = null;
        try {
            // Run update with keycloak master changelog first
            Liquibase liquibase = getLiquibaseForKeycloakUpdate(connection, defaultSchema);
            if (file != null) {
                exportWriter = new FileWriter(file);
            }
            updateChangeSet(liquibase, connection, exportWriter);
            // Run update for each custom JpaEntityProvider
            Set&lt;JpaEntityProvider&gt; jpaProviders = session.getAllProviders(JpaEntityProvider.class);
            for (JpaEntityProvider jpaProvider : jpaProviders) {
                String customChangelog = jpaProvider.getChangelogLocation();
                if (customChangelog != null) {
                    String factoryId = jpaProvider.getFactoryId();
                    String changelogTableName = JpaUtils.getCustomChangelogTableName(factoryId);
                    liquibase = getLiquibaseForCustomProviderUpdate(connection, defaultSchema, customChangelog, jpaProvider.getClass().getClassLoader(), changelogTableName);
                    updateChangeSet(liquibase, connection, exportWriter);
                }
            }
        } catch (LiquibaseException | IOException | SQLException e) {
            logger.error("Error has occurred while updating the database", e);
            throw new RuntimeException("Failed to update database", e);
        } finally {
            ThreadLocalSessionContext.removeCurrentSession();
            if (exportWriter != null) {
                try {
                    exportWriter.close();
                } catch (IOException ioe) {
                    // ignore
                }
            }
        }
    }</t>
  </si>
  <si>
    <t xml:space="preserve">            logger.error("Error has occurred while updating the database", e);</t>
  </si>
  <si>
    <t>When any liquibase exception is thrown and it catches in LiquibaseJpaUpdaterProvider update method inside try\catch block, an exception will be retrown like RuntimeException, but it will not be logged anywhere. It reaches platform.exit(t) and then only message of wrapped RuntimeException is propagated. But real caused can be noticed only via debug mode.</t>
  </si>
  <si>
    <t>public static synchronized void shutDown() {
		if (measurementSession.getEndTimestamp() != null) {
			// shutDown has already been called
			return;
		}
		logger.info("Shutting down stagemonitor");
		measurementSession.setEndTimestamp(System.currentTimeMillis());
		for (Runnable onShutdownAction : onShutdownActions) {
			try {
				onShutdownAction.run();
			} catch (RuntimeException e) {
				logger.warn(e.getMessage(), e);
			}
		}
		for (StagemonitorPlugin plugin : plugins) {
			try {
				plugin.onShutDown();
			} catch (Exception e) {
				logger.warn(e.getMessage(), e);
			}
		}
		configuration.close();
	}</t>
  </si>
  <si>
    <t xml:space="preserve">		logger.info("Shutting down stagemonitor");</t>
  </si>
  <si>
    <t>Log shutDown
see #313</t>
  </si>
  <si>
    <t>@Override
		public void exceptionCaught(final ChannelHandlerContext context, final Throwable cause) {
			// Assume this is a temporary IO problem and reconnect. Some writes will fail, but will be re-enqueued.
			log.debug(String.format("%s caught an exception and will request reconnection.", getName()), cause);
			this.clientThread.requestReconnection();
		}</t>
  </si>
  <si>
    <t xml:space="preserve">			log.debug(String.format("%s caught an exception and will request reconnection.", getName()), cause);</t>
  </si>
  <si>
    <t>Added more logging for exception handling.</t>
  </si>
  <si>
    <t>@Override
		public void channelInactive(final ChannelHandlerContext context) {
			log.debug(String.format("%s became inactive.", getName()));
			this.clientThread.requestReconnection();
		}</t>
  </si>
  <si>
    <t xml:space="preserve">			log.debug(String.format("%s became inactive.", getName()));</t>
  </si>
  <si>
    <t>Added logging for channels becoming inactive.</t>
  </si>
  <si>
    <t>@Override
    public void execute() throws MojoExecutionException, MojoFailureException {
        try {
            final Logger logger = getSlf4jLogger(getLog(), NpmMojo.class);
            logger.info("new NpmRunner(logger, "+Platform.guess().toString()+", "+workingDirectory+").execute("+arguments+")");
            new NpmRunner(logger, Platform.guess(), workingDirectory).execute(arguments);
        } catch (TaskRunnerException e) {
            throw new MojoFailureException(e.getMessage());
        }
    }</t>
  </si>
  <si>
    <t xml:space="preserve">            logger.info("new NpmRunner(logger, "+Platform.guess().toString()+", "+workingDirectory+").execute("+arguments+")");</t>
  </si>
  <si>
    <t>Remove accidental logging</t>
  </si>
  <si>
    <t>private boolean nodeIsAlreadyInstalled() {
        try {
            NodeExecutorConfig executorConfig = new InstallNodeExecutorConfig(this.config);
            File nodeFile = executorConfig.getNodePath();
            if (nodeFile.exists()) {
                final String version =
                    new NodeExecutor(executorConfig, Arrays.asList("--version"), null).executeAndGetResult(logger);
                if (version.equals(this.nodeVersion)) {
                    this.logger.info("Node {} is already installed.", version);
                    return true;
                } else {
                    this.logger.info("Node {} was installed, but we need version {}", version,
                        this.nodeVersion);
                    return false;
                }
            } else {
                return false;
            }
        } catch (ProcessExecutionException e) {
            this.logger.warn("Unable to determine current node version: {}", e.getMessage());
            return false;
        }
    }</t>
  </si>
  <si>
    <t xml:space="preserve">            this.logger.warn("Unable to determine current node version: {}", e.getMessage());</t>
  </si>
  <si>
    <t>Add warning if determination of node version fails</t>
  </si>
  <si>
    <t>public boolean addOrRefreshModel(String name, InputStream inputStream) {
		Resource resource = getResource(name);
		if(resource==null) {
			synchronized(resourceSet) {
				// try again to retrieve the resource as it might have been created by now
				resource = getResource(name);
				if(resource==null) {
					// seems to be a new file
					resource = resourceSet.createResource(URI.createURI(name));
					if(resource!=null) {
						logger.info("Loading model '{}'", name);
						try {
							Map&lt;String, String&gt; options = new HashMap&lt;String, String&gt;();
							options.put(XtextResource.OPTION_ENCODING, "UTF-8");
							resource.load(inputStream, options);
							notifyListeners(name, EventType.ADDED);
							return true;
						} catch (IOException e) {
							logger.warn("Configuration model '" + name + "' cannot be parsed correctly!", e);
							resourceSet.getResources().remove(resource);
						}
					}
				}
			}
		} else {
			synchronized(resourceSet) {
				resource.unload();
				try {
					logger.info("Refreshing model '{}'", name);
					resource.load(inputStream, Collections.EMPTY_MAP);
					notifyListeners(name, EventType.MODIFIED);
					return true;
				} catch (IOException e) {
					logger.warn("Configuration model '" + name + "' cannot be parsed correctly!", e);
					resourceSet.getResources().remove(resource);
				}
			}
		}
		return false;
	}</t>
  </si>
  <si>
    <t xml:space="preserve">					logger.info("Refreshing model '{}'", name);</t>
  </si>
  <si>
    <t>Issue 452: Modified Configuration Files do not get reloaded</t>
  </si>
  <si>
    <t>@Override
	public List&lt;OpenHABConfigurationRecord&gt; getConfiguration(String domain) {
		// We only deal with top level domains here!
		if (domain.endsWith("/") == false) {
			logger.error("Malformed domain request in getConfiguration '{}'", domain);
			return null;
		}
		List&lt;OpenHABConfigurationRecord&gt; records = new ArrayList&lt;OpenHABConfigurationRecord&gt;();
		OpenHABConfigurationRecord record;
//		ZWaveNode node;
		if (domain.equals("status/")) {
			// Return the z-wave status information
			return null;
		}
		if (domain.startsWith("products/")) {
			ZWaveProductDatabase database = new ZWaveProductDatabase();
			String[] splitDomain = domain.split("/");
			switch (splitDomain.length) {
			case 1:
				// Just list the manufacturers
				for (ZWaveDbManufacturer manufacturer : database.GetManufacturers()) {
					record = new OpenHABConfigurationRecord(domain + manufacturer.Id.toString() + "/", manufacturer.Name);
					records.add(record);
				}
				break;
			case 2:
				// Get products list
				if (database.FindManufacturer(Integer.parseInt(splitDomain[1])) == false)
					break;
				record = new OpenHABConfigurationRecord(domain, "ManufacturerID", "Manufacturer ID", true);
				record.value = database.getManufacturerId().toString();
				records.add(record);
				for (ZWaveDbProduct product : database.GetProducts()) {
					record = new OpenHABConfigurationRecord(domain + product.Reference.get(0).Type + "/" + product.Reference.get(0).Id + "/", product.Model);
					record.value = database.getLabel(product.Label);
					records.add(record);
				}
				break;
			case 4:
				// Get product
				if (database.FindProduct(Integer.parseInt(splitDomain[1]), Integer.parseInt(splitDomain[2]), Integer.parseInt(splitDomain[3])) == false)
					break;
				if(database.doesProductImplementCommandClass(ZWaveCommandClass.CommandClass.CONFIGURATION.getKey()) == true) {
					record = new OpenHABConfigurationRecord(domain + "parameters/", "Configuration Parameters");
					records.add(record);
				}
				if(database.doesProductImplementCommandClass(ZWaveCommandClass.CommandClass.ASSOCIATION.getKey()) == true) {
					record = new OpenHABConfigurationRecord(domain + "associations/", "Association Groups");
					records.add(record);
				}
				record = new OpenHABConfigurationRecord(domain + "classes/", "Command Classes");
				records.add(record);
				break;
			case 5:
				// Get product
				if (database.FindProduct(Integer.parseInt(splitDomain[1]), Integer.parseInt(splitDomain[2]), Integer.parseInt(splitDomain[3])) == false)
					break;
				if (splitDomain[4].equals("parameters")) {
					List&lt;ZWaveDbConfigurationParameter&gt; configList = database.getProductConfigParameters();
					// Loop through the parameters and add to the records...
					for (ZWaveDbConfigurationParameter parameter : configList) {
						record = new OpenHABConfigurationRecord(domain, "configuration" + parameter.Index,
								database.getLabel(parameter.Label), true);
						if (parameter != null)
							record.value = parameter.Default;
						// Add the data type
						try {
							record.type = OpenHABConfigurationRecord.TYPE.valueOf(parameter.Type.toUpperCase());
						} catch(IllegalArgumentException e) {
							logger.error("Error with parameter type for {} - Set {} - assuming LONG", parameter.Label.toString(), parameter.Type);
							record.type = OpenHABConfigurationRecord.TYPE.LONG;							
						}
						if(parameter.Item != null) {
							for (ZWaveDbConfigurationListItem item : parameter.Item)
								record.addValue(Integer.toString(item.Value), database.getLabel(item.Label));
						}
						// Add the description
						record.description = database.getLabel(parameter.Help);
						records.add(record);
					}
				}
				if (splitDomain[4].equals("associations")) {
					List&lt;ZWaveDbAssociationGroup&gt; groupList = database.getProductAssociationGroups();
					if (groupList != null) {
						// Loop through the associations and add to the
						// records...
						for (ZWaveDbAssociationGroup group : groupList) {
							record = new OpenHABConfigurationRecord(domain, "association" + group.Index,
									database.getLabel(group.Label), true);
							// Add the description
							record.description = database.getLabel(group.Help);
							records.add(record);
						}
					}
				}
				if (splitDomain[4].equals("classes")) {
					List&lt;ZWaveDbCommandClass&gt; classList = database.getProductCommandClasses();
					if (classList != null) {
						// Loop through the command classes and add to the
						// records...
						for (ZWaveDbCommandClass iClass : classList) {
							// Make sure the command class exists!
							if(ZWaveCommandClass.CommandClass.getCommandClass(iClass.Id) == null)
								continue;
							record = new OpenHABConfigurationRecord(domain, "class" + iClass.Id,
									ZWaveCommandClass.CommandClass.getCommandClass(iClass.Id).getLabel(), true);
							if(ZWaveCommandClass.CommandClass.getCommandClass(iClass.Id).getCommandClassClass() == null) {
								record.state = OpenHABConfigurationRecord.STATE.WARNING;
							}
							records.add(record);
						}
					}					
				}
				break;
			}
			return records;
		}
		// All domains after here must have an initialised ZWave network
		if (zController == null) {
			logger.error("Controller not initialised in call to getConfiguration");
			return null;
		}
		if (domain.equals("nodes/")) {
			ZWaveProductDatabase database = new ZWaveProductDatabase();
			// Return the list of nodes
			for(ZWaveNode node : zController.getNodes()) {
				if (node.getName() == null || node.getName().isEmpty()) {
					record = new OpenHABConfigurationRecord("nodes/" + "node" + node.getNodeId() + "/", "Node " + node.getNodeId());
				}
				else {
					record = new OpenHABConfigurationRecord("nodes/" + "node" + node.getNodeId() + "/", node.getName());
				}
				// If we can't find the product, then try and find just the
				// manufacturer
				if (node.getManufacturer() == 0) {
				} else if (database.FindProduct(node.getManufacturer(), node.getDeviceType(), node.getDeviceId()) == false) {
					if (database.FindManufacturer(node.getManufacturer()) == false) {
						record.value = "Manufacturer:" + node.getManufacturer() + " [ID:"
								+ Integer.toHexString(node.getDeviceId()) + ",Type:"
								+ Integer.toHexString(node.getDeviceType()) + "]";
					} else {
						record.value = database.getManufacturerName() + " [ID:"
								+ Integer.toHexString(node.getDeviceId()) + ",Type:"
								+ Integer.toHexString(node.getDeviceType()) + "]";
					}
					logger.debug("No database entry node {}: {}", node.getNodeId(), record.value);
				} else {
					if (node.getLocation() == null || node.getLocation().isEmpty())
						record.value = database.getProductName();
					else
						record.value = database.getProductName() + ": " + node.getLocation();
				}
				// Set the state
				boolean canDelete = false;
				switch(node.getNodeStage()) {
				case DEAD:
					record.state = OpenHABConfigurationRecord.STATE.ERROR;
					canDelete = true;
					break;
				case DONE:
					Date lastDead = node.getDeadTime();
					Long timeSinceLastDead = Long.MAX_VALUE;
					if(lastDead != null) {
						timeSinceLastDead = lastDead.getTime() - System.currentTimeMillis();
					}
					if(node.getDeadCount() &gt; 0 &amp;&amp; timeSinceLastDead &lt; 86400000)
						record.state = OpenHABConfigurationRecord.STATE.WARNING;
					else if(node.getSendCount() &gt; 0 &amp;&amp; (node.getRetryCount() * 100 / node.getSendCount()) &gt; 5)
						record.state = OpenHABConfigurationRecord.STATE.WARNING;
					else
					record.state = OpenHABConfigurationRecord.STATE.OK;
					break;
				default:
					record.state = OpenHABConfigurationRecord.STATE.INITIALIZING;
					canDelete = true;
					break;
				}
				// Add the save button
				record.addAction("Save", "Save Node");
				// Add the delete button if the node is not "operational"
				if(canDelete) {
					record.addAction("Delete", "Delete Node");
				}
				records.add(record);
			}
			return records;
		}
		if (domain.startsWith("nodes/node")) {
			String nodeNumber = domain.substring(10);
			int next = nodeNumber.indexOf('/');
			String arg = null;
			if (next != -1) {
				arg = nodeNumber.substring(next + 1);
				nodeNumber = nodeNumber.substring(0, next);
			}
			int nodeId = Integer.parseInt(nodeNumber);
			// Return the detailed configuration for this node
			ZWaveNode node = zController.getNode(nodeId);
			if (node == null)
				return null;
			// Open the product database
			ZWaveProductDatabase database = new ZWaveProductDatabase();
			// Process the request
			if (arg.equals("")) {
				record = new OpenHABConfigurationRecord(domain, "Name", "Name", false);
				record.value = node.getName();
				records.add(record);
				record = new OpenHABConfigurationRecord(domain, "Location", "Location", false);
				record.value = node.getLocation();
				records.add(record);
				if (database.FindManufacturer(node.getManufacturer()) == false) {
					record = new OpenHABConfigurationRecord(domain, "ManufacturerID", "Manufacturer ID", true);
					record.value = Integer.toString(node.getManufacturer());
					records.add(record);
				} else {
					record = new OpenHABConfigurationRecord(domain, "Manufacturer", "Manufacturer", true);
					record.value = database.getManufacturerName();
					records.add(record);
				}
				if (database.FindProduct(node.getManufacturer(), node.getDeviceType(), node.getDeviceId()) == false) {
					record = new OpenHABConfigurationRecord(domain, "DeviceId", "Device ID", true);
					record.value = Integer.toString(node.getDeviceId());
					records.add(record);
					record = new OpenHABConfigurationRecord(domain, "DeviceType", "Device Type", true);
					record.value = Integer.toString(node.getDeviceType());
					records.add(record);
					record = new OpenHABConfigurationRecord(domain, "Version", "Version", true);
					record.value = Integer.toString(node.getVersion());
					records.add(record);
				} else {
					record = new OpenHABConfigurationRecord(domain, "Product", "Product", true);
					record.value = database.getProductName();
					records.add(record);
					// Add links to configuration if the node supports the various command classes
					if(database.doesProductImplementCommandClass(ZWaveCommandClass.CommandClass.CONFIGURATION.getKey()) == true) {
						record = new OpenHABConfigurationRecord(domain + "parameters/", "Configuration Parameters");
						record.addAction("Refresh", "Refresh");
						records.add(record);
					}
					if(database.doesProductImplementCommandClass(ZWaveCommandClass.CommandClass.ASSOCIATION.getKey()) == true) {
						record = new OpenHABConfigurationRecord(domain + "associations/", "Association Groups");
						record.addAction("Refresh", "Refresh");
						records.add(record);
					}
					if(database.doesProductImplementCommandClass(ZWaveCommandClass.CommandClass.WAKE_UP.getKey()) == true) {
						record = new OpenHABConfigurationRecord(domain + "wakeup/", "Wakeup Period");
						record.addAction("Refresh", "Refresh");
						records.add(record);
					}
				}
				record = new OpenHABConfigurationRecord(domain + "neighbors/", "Neighbors");
				record.addAction("Refresh", "Refresh");
				records.add(record);
				record = new OpenHABConfigurationRecord(domain + "status/", "Status");
				records.add(record);
			} else if (arg.equals("status/")) {
				record = new OpenHABConfigurationRecord(domain, "LastUpdated", "Last Updated", true);
				record.value = node.getLastUpdated().toString();
				records.add(record);
				if(networkMonitor != null) {
					record = new OpenHABConfigurationRecord(domain, "LastHeal", "Heal Status", true);
					record.value = networkMonitor.getNodeState(nodeId);
					records.add(record);
				}
				record = new OpenHABConfigurationRecord(domain, "NodeStage", "Node Stage", true);
				record.value = node.getNodeStage().getLabel() + " @ " + node.getQueryStageTimeStamp().toString();
				records.add(record);
				record = new OpenHABConfigurationRecord(domain, "Listening", "Listening", true);
				record.value = Boolean.toString(node.isListening());
				records.add(record);
				record = new OpenHABConfigurationRecord(domain, "Routing", "Routing", true);
				record.value = Boolean.toString(node.isRouting());
				records.add(record);
				record = new OpenHABConfigurationRecord(domain, "Packets", "Packet Statistics", true);
				record.value = node.getRetryCount() + " / " + node.getSendCount();
				records.add(record);
				record = new OpenHABConfigurationRecord(domain, "Dead", "Dead", true);
				if(node.getDeadCount() == 0) {
					record.value = Boolean.toString(node.isDead());
				}
				else {
					record.value = Boolean.toString(node.isDead()) + " [" + node.getDeadCount() + " previous - last @ " + node.getDeadTime().toString() + "]";
				}
				records.add(record);
				record = new OpenHABConfigurationRecord(domain, "Power", "Power", true);
				ZWaveBatteryCommandClass batteryCommandClass = (ZWaveBatteryCommandClass) node
						.getCommandClass(CommandClass.BATTERY);
				if(batteryCommandClass != null) {
					record.value = "Battery";					
				}
				else {
					record.value = "Mains";
				}
				records.add(record);
			} else if (arg.equals("parameters/")) {
				if (database.FindProduct(node.getManufacturer(), node.getDeviceType(), node.getDeviceId()) != false) {
					List&lt;ZWaveDbConfigurationParameter&gt; configList = database.getProductConfigParameters();
					// Get the configuration command class for this node
					ZWaveConfigurationCommandClass configurationCommandClass = (ZWaveConfigurationCommandClass) node
							.getCommandClass(CommandClass.CONFIGURATION);
					if (configurationCommandClass == null) {
						logger.error("Error getting configurationCommandClass for node '{}'", nodeId);
						return null;
					}
					// Loop through the parameters and add to the records...
					for (ZWaveDbConfigurationParameter parameter : configList) {
						record = new OpenHABConfigurationRecord(domain, "configuration" + parameter.Index,
								parameter.Index + ": " + database.getLabel(parameter.Label), false);
						ConfigurationParameter configurationParameter = configurationCommandClass
								.getParameter(parameter.Index);
						// Only provide a value if it's stored in the node
						// This is the only way we can be sure of its real value
						if (configurationParameter != null)
							record.value = Integer.toString(configurationParameter.getValue());
						// If the value is in our PENDING list, then use that instead
						Integer pendingValue = PendingCfg.Get(ZWaveCommandClass.CommandClass.CONFIGURATION.getKey(), nodeId, parameter.Index);
						if(pendingValue != null) {
							record.value = Integer.toString(pendingValue);
							record.state = OpenHABConfigurationRecord.STATE.PENDING;
						}
						try {
							record.type = OpenHABConfigurationRecord.TYPE.valueOf(parameter.Type.toUpperCase());
						} catch(IllegalArgumentException e) {
							logger.error("Error with parameter type for {} - Set {} - assuming LONG", parameter.Label.toString(), parameter.Type);
							record.type = OpenHABConfigurationRecord.TYPE.LONG;							
						}
						if(parameter.Item != null) {
							for (ZWaveDbConfigurationListItem item : parameter.Item)
								record.addValue(Integer.toString(item.Value), database.getLabel(item.Label));
						}
						// Add any limits
						record.minimum = parameter.Minimum;
						record.maximum = parameter.Maximum;
						// Add the description
						record.description = database.getLabel(parameter.Help);
						records.add(record);
					}
				}
			} else if (arg.equals("associations/")) {
				if (database.FindProduct(node.getManufacturer(), node.getDeviceType(), node.getDeviceId()) != false) {
					List&lt;ZWaveDbAssociationGroup&gt; groupList = database.getProductAssociationGroups();
					if (groupList != null) {
						// Loop through the associations and add all groups to the
						// records...
						for (ZWaveDbAssociationGroup group : groupList) {
							// TODO: Controller reporting associations are set to read only
							record = new OpenHABConfigurationRecord(domain, "association" + group.Index + "/",
									database.getLabel(group.Label), group.SetToController);
							// Add the description
							record.description = database.getLabel(group.Help);
							// For the 'value', describe how many devices are set and the maximum allowed
							ZWaveAssociationCommandClass associationCommandClass = (ZWaveAssociationCommandClass) node
									.getCommandClass(CommandClass.ASSOCIATION);
							int memberCnt = 0;
							List&lt;Integer&gt; members = associationCommandClass.getGroupMembers(group.Index);
							if(members != null)
								memberCnt = members.size();
							record.value = memberCnt + " of " + group.Maximum + " group members";
							// Add the action for refresh
							record.addAction("Refresh", "Refresh");
							records.add(record);
						}
					}
				}
			} else if (arg.startsWith("associations/association")) {
				if (database.FindProduct(node.getManufacturer(), node.getDeviceType(), node.getDeviceId()) != false) {
					String groupString = arg.substring(24);
					int nextDelimiter = groupString.indexOf('/');
					// String arg = null;
					if (nextDelimiter != -1) {
						// arg = nodeNumber.substring(nextDelimiter + 1);
						groupString = groupString.substring(0, nextDelimiter);
					}
					int groupId = Integer.parseInt(groupString);
					// Get the requested group so we have access to the
					// attributes
					List&lt;ZWaveDbAssociationGroup&gt; groupList = database.getProductAssociationGroups();
					if (groupList == null)
						return null;
					ZWaveDbAssociationGroup group = null;
					for (int cnt = 0; cnt &lt; groupList.size(); cnt++) {
						if (groupList.get(cnt).Index == groupId) {
							group = groupList.get(cnt);
							break;
						}
					}
					// Return if the group wasn't found
					if (group == null)
						return null;
					// Get the group members
					ZWaveAssociationCommandClass associationCommandClass = (ZWaveAssociationCommandClass) node
							.getCommandClass(CommandClass.ASSOCIATION);
					List&lt;Integer&gt; members = associationCommandClass.getGroupMembers(groupId);
					for(ZWaveNode nodeList : zController.getNodes()) {
						if (nodeList.getName() == null || nodeList.getName().isEmpty())
							record = new OpenHABConfigurationRecord(domain, "node" + nodeList.getNodeId(), "Node " + nodeList.getNodeId(), false);
						else
							record = new OpenHABConfigurationRecord(domain, "node" + nodeList.getNodeId(), nodeList.getName(), false);
						record.type = OpenHABConfigurationRecord.TYPE.LIST;
						record.addValue("true", "Member");
						record.addValue("false", "Non-Member");
						if (members != null &amp;&amp; members.contains(nodeList.getNodeId())) {
							record.value = "true";
						} else {
							record.value = "false";
						}
						// If the value is in our PENDING list, then use that instead
						Integer pendingValue = PendingCfg.Get(ZWaveCommandClass.CommandClass.ASSOCIATION.getKey(), nodeId, groupId, nodeList.getNodeId());
						if(pendingValue != null) {
							if(pendingValue == 1)
								record.value = "true";
							else
								record.value = "false";
							record.state = OpenHABConfigurationRecord.STATE.PENDING;
						}
						records.add(record);
					}
				}
			} else if (arg.equals("wakeup/")) {
				ZWaveWakeUpCommandClass wakeupCommandClass = (ZWaveWakeUpCommandClass) node
						.getCommandClass(CommandClass.WAKE_UP);
				if(wakeupCommandClass == null) {
					logger.error("Error getting wakeupCommandClass for node '{}'", nodeId);
					return null;
				}
				// Display the wakeup parameters.
				// Note that only the interval is writable.
				record = new OpenHABConfigurationRecord(domain, "Interval", "Wakeup Interval", false);
				record.minimum = wakeupCommandClass.getMinInterval();
				record.maximum = wakeupCommandClass.getMaxInterval();
				record.value = Integer.toString(wakeupCommandClass.getInterval());
				// If the value is in our PENDING list, then use that instead
				Integer pendingValue = PendingCfg.Get(ZWaveCommandClass.CommandClass.WAKE_UP.getKey(), nodeId);
				if(pendingValue != null) {
					record.value = Integer.toString(pendingValue);
					record.state = OpenHABConfigurationRecord.STATE.PENDING;
				}
				records.add(record);
				record = new OpenHABConfigurationRecord(domain, "Minimum", "Minimum Interval", true);
				record.value = Integer.toString(wakeupCommandClass.getMinInterval());
				records.add(record);
				record = new OpenHABConfigurationRecord(domain, "Maximum", "Maximum Interval", true);
				record.value = Integer.toString(wakeupCommandClass.getMaxInterval());
				records.add(record);
				record = new OpenHABConfigurationRecord(domain, "Default", "Default Interval", true);
				record.value = Integer.toString(wakeupCommandClass.getDefaultInterval());
				records.add(record);
				record = new OpenHABConfigurationRecord(domain, "Step", "Interval Step", true);
				record.value = Integer.toString(wakeupCommandClass.getIntervalStep());
				records.add(record);
			} else if (arg.equals("neighbors/")) {
				// Check that we have the neighbor list for this node
				if(node.getNeighbors() == null)
					return null;
				for (Integer neighbor : node.getNeighbors()) {
					ZWaveNode nodeNeighbor = zController.getNode(neighbor);
					String neighborName;
					if (nodeNeighbor == null)
						neighborName = "Node " + neighbor + " (UNKNOWN)";
					else if (nodeNeighbor.getName() == null || nodeNeighbor.getName().isEmpty())
						neighborName = "Node " + neighbor;
					else
						neighborName = nodeNeighbor.getName();
					// Create the record
					record = new OpenHABConfigurationRecord(domain, "node" + neighbor, neighborName, false);
					record.readonly = true;
					// If this node isn't known, mark it as an error
					if(nodeNeighbor == null)
						record.state = OpenHABConfigurationRecord.STATE.ERROR;
					records.add(record);
				}
			}
			return records;
		}
		return null;
	}</t>
  </si>
  <si>
    <t xml:space="preserve">							logger.error("Error with parameter type for {} - Set {} - assuming LONG", parameter.Label.toString(), parameter.Type);</t>
  </si>
  <si>
    <t>Remove unnecessary debug log entry</t>
  </si>
  <si>
    <t>public void allBindingsChanged(BindingProvider provider) {
		logger.trace("allBindingsChanged");		
		super.allBindingsChanged(provider);
		// Bindings have changed - rebuild the polling table
		rebuildPollingTable();
	}</t>
  </si>
  <si>
    <t xml:space="preserve">		logger.trace("allBindingsChanged");</t>
  </si>
  <si>
    <t>Add debug message when all bindings updated.</t>
  </si>
  <si>
    <t>public void setSonosZoneGroups(List&lt;SonosZoneGroup&gt; sonosZoneGroups) {
		this.sonosZoneGroups = sonosZoneGroups;
		logger.debug("The following Zone Groups are in operation {}",sonosZoneGroups.toString());
	}</t>
  </si>
  <si>
    <t xml:space="preserve">		logger.debug("The following Zone Groups are in operation {}",sonosZoneGroups.toString());</t>
  </si>
  <si>
    <t>Remove redundant debugging line of code from Sonos binding</t>
  </si>
  <si>
    <t>@Override
	protected void internalReceiveCommand(String itemName, Command command) {
		SonosBindingProvider provider = findFirstMatchingBindingProvider(itemName);
		String commandAsString = command.toString();
		if (command != null) {
			List&lt;Command&gt; commands = new ArrayList&lt;Command&gt;();
			if (command instanceof StringType || command instanceof DecimalType) {
				commands = provider.getVariableCommands(itemName);
			} else {
				commands.add(command);
			}
			for (Command someCommand : commands) {
				String sonosID = provider.getSonosID(itemName, someCommand);
				String sonosCommand = provider.getSonosCommand(itemName,someCommand);
				SonosCommandType sonosCommandType = null;
				try {
					sonosCommandType = SonosCommandType.getCommandType(sonosCommand, Direction.OUT);
				} catch (Exception e) {
					logger.error("An exception occured while verifying command compatibility ({})",e.getMessage());
				}
				if (sonosID != null) {
					if (sonosCommandType != null) {
						logger.debug("Executing command: item:{}, command:{}, ID:{}, CommandType:{}, commandString:{}",new Object[] {itemName, someCommand, sonosID, sonosCommandType, commandAsString} );
						executeCommand(itemName, someCommand, sonosID,
								sonosCommandType, commandAsString);
					} else {
						logger.error(
								"wrong command type for binding [Item={}, command={}]",
								itemName, commandAsString);
					}
				} else {
					logger.error("{} is an unrecognised command for Item {}",
							commandAsString, itemName);
				}
			}
		}
	}</t>
  </si>
  <si>
    <t xml:space="preserve">						logger.debug("Executing command: item:{}, command:{}, ID:{}, CommandType:{}, commandString:{}",new Object[] {itemName, someCommand, sonosID, sonosCommandType, commandAsString} );</t>
  </si>
  <si>
    <t>Added temporary debugging code to further improve the binding (e.g. I am
finally at the stage where the proof of the pudding is in the eating,
e.g. integration in my own environment)</t>
  </si>
  <si>
    <t>@Override
	public void MaxCulMsgReceived(String data) {
		logger.debug("Received data from CUL: "+data);
		if (data.startsWith("Z"))
		{
			MaxCulMsgType msgType = BaseMsg.getMsgType(data);
			if (pairMode &amp;&amp; msgType == MaxCulMsgType.PAIR_PING)
			{
				logger.debug("Got PAIR_PING message");
				/* process packet */
				PairPingMsg pkt = new PairPingMsg(data);
				/* is it valid? and is this for us? or a broadcast? */
				if (pkt.len &gt; 0 &amp;&amp; (pkt.dstAddrStr.compareToIgnoreCase(this.srcAddr) == 0 || (pkt.dstAddrStr.compareToIgnoreCase(BROADCAST_ADDRESS) == 0)))
				{
					/* Match serial number to binding configuration */
					Collection&lt;MaxCulBindingConfig&gt; bindingConfigs = null;
					for (MaxCulBindingProvider provider : super.providers) {
						bindingConfigs = provider.getConfigsForSerialNumber(pkt.serial);
						if (bindingConfigs != null) {
							break;
						}
					}
					if (bindingConfigs == null)
					{
						logger.error("Unable to find configuration for serial "+pkt.serial+". Do you have a binding for it?");
						return;
					}
					/* Set pairing information */
					for (MaxCulBindingConfig bc : bindingConfigs)
						bc.setPairedInfo(pkt.srcAddrStr); /* where it came from gives the addr of the device */
					/* send response to unit */
					messageHandler.sendPairPong(pkt.srcAddrStr);
				} else {
					logger.debug("Got pairing message for another controller");
				}
			}
			else
			{
				/* TODO handle all other incoming messages */
			}
		}
	}</t>
  </si>
  <si>
    <t xml:space="preserve">				logger.debug("Got PAIR_PING message");</t>
  </si>
  <si>
    <t>added extra log message</t>
  </si>
  <si>
    <t>@Override
	public void error(Exception e) {
		/* Ignore errors for now - not sure what I would need to handle here at the moment
		 * TODO lookup error cases
		 */
		logger.error("Received CUL Error", e);
	}</t>
  </si>
  <si>
    <t xml:space="preserve">		logger.error("Received CUL Error", e);</t>
  </si>
  <si>
    <t>Output CUL errors.</t>
  </si>
  <si>
    <t>protected void internalUpdateItem(String slaveName, InputRegister[] registers,
			String itemName) {
		for (ModbusBindingProvider provider : providers) {
			if (provider.providesBindingFor(itemName)) {
				ModbusBindingConfig config = provider.getConfig(itemName);
				if (config.slaveName.equals(slaveName)) {
					String slaveValueType = modbusSlaves.get(slaveName).getValueType();
					State newState = extractStateFromRegisters(registers, config.readRegister, slaveValueType);
					if (config.getItem() instanceof SwitchItem) {
						newState = newState.equals(DecimalType.ZERO) ? OnOffType.OFF : OnOffType.ON;
					}
					State currentState = config.getItemState();
					logger.info("currentState = " + currentState.toString());
					if (! newState.equals(currentState))
						eventPublisher.postUpdate(itemName, newState);
				}
			}
		}
	}</t>
  </si>
  <si>
    <t xml:space="preserve">					logger.info("currentState = " + currentState.toString());</t>
  </si>
  <si>
    <t>Modbus: Minor change: debug string removed</t>
  </si>
  <si>
    <t>@Override
	public void iterateAllDatapoints(HmValueItemIteratorCallback callback) throws HomematicClientException {
		Object[] result = rpcClient.getAllValues(getDefaultInterface());
		try {
			for (int i = 0; i &lt; result.length; i++) {
				@SuppressWarnings("unchecked")
				Map&lt;String, ?&gt; entryMap = (Map&lt;String, ?&gt;) result[i];
				HmDevice device = parseDevice(entryMap);
				addBatteryInfo(device);
				for (HmChannel channel : device.getChannels()) {
					for (HmDatapoint dp : channel.getDatapoints()) {
						logger.trace("{}", dp);
						DatapointConfig bindingConfig = new DatapointConfig(device.getAddress(), channel.getNumber(),
								dp.getName());
						callback.iterate(bindingConfig, dp);
					}
				}
			}
		} catch (Exception ex) {
			throw new HomematicClientException(ex.getMessage(), ex);
		}
	}</t>
  </si>
  <si>
    <t xml:space="preserve">						logger.trace("{}", dp);</t>
  </si>
  <si>
    <t>Added trace logging for homegear</t>
  </si>
  <si>
    <t>@Override
	public void internalReceiveCommand(String itemName, Command command) {
		if (password != null &amp;&amp; !password.isEmpty()) {
			logger.warn("Fritzbox password: "+password);
			String type = null;
			for (FritzboxBindingProvider provider : providers) {
				type = provider.getType(itemName);
				if (type != null) {
					break;
				}
			}
			logger.info("Fritzbox type: {}", type);
			if (type == null)
				return;
			TelnetCommandThread thread = new TelnetCommandThread(type, command);
			thread.start();
		}
	}</t>
  </si>
  <si>
    <t xml:space="preserve">			logger.warn("Fritzbox password: "+password);</t>
  </si>
  <si>
    <t>removed password log message</t>
  </si>
  <si>
    <t>信息泄露</t>
  </si>
  <si>
    <t>public EObject getModel(String name) {
		synchronized (resourceSet) {
	 		Resource resource = getResource(name);
			if(resource!=null) {
				if(resource.getContents().size()&gt;0) {
					return resource.getContents().get(0);
				} else {
					logger.warn("Configuration model '{}' is either empty or cannot be parsed correctly!", name);
					logger.debug("Errors reported for '{}': {}", name, resource.getErrors());
					resourceSet.getResources().remove(resource);
					return null;
				}
			} else {
				logger.debug("Configuration model '{}' can not be found", name);
				return null;
			}
		}
	}</t>
  </si>
  <si>
    <t xml:space="preserve">					logger.debug("Errors reported for '{}': {}", name, resource.getErrors());</t>
  </si>
  <si>
    <t>Improve logging output during model loading to identify parse errors</t>
  </si>
  <si>
    <t>@Override
	public void execute(JobExecutionContext jobContext) throws JobExecutionException {
		JobDataMap jobDataMap = jobContext.getJobDetail().getJobDataMap();
		String locationId = jobDataMap.getString("locationId");
		logger.debug("Starting Weather job for location '{}'", locationId);
		try {
			LocationConfig locationConfig = context.getConfig().getLocationConfig(locationId);
			WeatherProvider weatherProvider = WeatherProviderFactory.createWeatherProvider(locationConfig
					.getProviderName());
			context.setWeather(locationId, weatherProvider.getWeather(locationConfig));
			weatherPublisher.publish(locationId);
		} catch (Exception ex) {
			logger.error(ex.getMessage(), ex);
			throw new JobExecutionException(ex.getMessage(), ex);
		}
	}</t>
  </si>
  <si>
    <t xml:space="preserve">			logger.error(ex.getMessage(), ex);</t>
  </si>
  <si>
    <t>Added error logging to job</t>
  </si>
  <si>
    <t>private void pingForPairing() {
		int countdownInSeconds = 100;
		while (countdownInSeconds &gt; 0) {
			logger.info("Please press the connect button on the Hue bridge. Waiting for pairing for "
					+ countdownInSeconds + " seconds...");
			WebResource webResource = client.resource("http://" + ip + "/api");
			String input = "{\"username\":\"" + getSecret()
					+ "\",\"devicetype\":\"openHAB_binding\"}";
			ClientResponse response = webResource.type("application/json")
					.post(ClientResponse.class, input);
			if (response.getStatus() != 200) {
				logger.error("Failed to connect to Hue bridge with IP '" + ip
						+ "': HTTP error code: " + response.getStatus());
				return;
			}
			String output = response.getEntity(String.class);
			logger.debug("Received pairing response: {}", output);
			if (output.contains("success")) {
				logger.info("Hue bridge successfully paired!");
				return;
			}
			try {
				Thread.sleep(1000);
				countdownInSeconds--;
			} catch (InterruptedException e) {
			}
		}
	}</t>
  </si>
  <si>
    <t xml:space="preserve">			logger.debug("Received pairing response: {}", output);</t>
  </si>
  <si>
    <t>Add logging output when authentication with hue bridge</t>
  </si>
  <si>
    <t>private void specialConnectionInjectCloseCheck(CtClass targetClass) throws Exception
    {
        for (CtMethod method : targetClass.getDeclaredMethods())
        {
            if ((method.getModifiers() &amp; Modifier.PUBLIC) != Modifier.PUBLIC ||  // only public methods
                (method.getModifiers() &amp; Modifier.STATIC) == Modifier.STATIC ||  // not static methods
                method.getAnnotation(HikariInject.class) != null ||
                method.getAnnotation(HikariOverride.class) != null)  // ignore methods we've injected, they already try..catch
            {
                continue;
            }
            if (method.getMethodInfo().getCodeAttribute() == null)
            {
                continue;
            }
            for (CtClass exception : method.getExceptionTypes())
            {
                if ("java.sql.SQLException".equals(exception.getName()))         // only add check to methods throwing SQLException
                {
                    LOGGER.debug("Injecting _checkClosed() call into {}{}", method.getName(), method.getSignature());
                    method.insertBefore("_checkClosed();");
                    break;
                }
            }
        }
    }</t>
  </si>
  <si>
    <t xml:space="preserve">                    LOGGER.debug("Injecting _checkClosed() call into {}{}", method.getName(), method.getSignature());</t>
  </si>
  <si>
    <t>Add debug logging.</t>
  </si>
  <si>
    <t>public void releaseConnection(IHikariConnectionProxy connectionProxy)
    {
        if (!connectionProxy.isBrokenConnection() &amp;&amp; !shutdown)
        {
            idleConnectionCount.incrementAndGet();
            if (!idleConnections.offer(connectionProxy))
            {
                closeConnection(connectionProxy);
            }
        }
        else
        {
            LOGGER.debug("Connection returned to pool is broken, or the pool is shutting down.  Closing connection.");
            closeConnection(connectionProxy);
        }
    }</t>
  </si>
  <si>
    <t xml:space="preserve">            LOGGER.debug("Connection returned to pool is broken, or the pool is shutting down.  Closing connection.");</t>
  </si>
  <si>
    <t>Add debug log message for connections returned to the pool broken.</t>
  </si>
  <si>
    <t>private JavassistProxyFactory()_x000D_
    {_x000D_
        try_x000D_
        {_x000D_
        	JavassistProxyFactory proxyFactoryFactory = new JavassistProxyFactory();_x000D_
        	proxyFactoryFactory.modifyProxyFactory();_x000D_
        }_x000D_
        catch (Exception e)_x000D_
        {_x000D_
            LoggerFactory.getLogger(JavassistProxyFactory.class).error("Fatal exception during proxy generation", e);_x000D_
        	throw new RuntimeException(e);_x000D_
        }_x000D_
    }</t>
  </si>
  <si>
    <t xml:space="preserve">            LoggerFactory.getLogger(JavassistProxyFactory.class).error("Fatal exception during proxy generation", e);</t>
  </si>
  <si>
    <t>Add a exception log for JavassistProxyFactory static initiaiization.</t>
  </si>
  <si>
    <t>public void validate()
   {
      validateNumerics();
      // treat empty property as null
      catalog = getNullIfEmpty(catalog);
      connectionInitSql = getNullIfEmpty(connectionInitSql);
      connectionTestQuery = getNullIfEmpty(connectionTestQuery);
      transactionIsolationName = getNullIfEmpty(transactionIsolationName);
      dataSourceClassName = getNullIfEmpty(dataSourceClassName);
      dataSourceJndiName = getNullIfEmpty(dataSourceJndiName);
      driverClassName = getNullIfEmpty(driverClassName);
      jdbcUrl = getNullIfEmpty(jdbcUrl);
      if (poolName == null) {
         poolName = "HikariPool-" + POOL_NUMBER.getAndIncrement();
      }
      if (poolName.contains(":") &amp;&amp; isRegisterMbeans) {
         throw new IllegalArgumentException("poolName cannot contain ':' when used with JMX");
      }
      // Check Data Source Options
      if (dataSource != null) {
         if (dataSourceClassName != null) {
            LOGGER.warn("using dataSource and ignoring dataSourceClassName");
         }
      }
      else if (dataSourceClassName != null) {
         if (driverClassName != null) {
            LOGGER.error("cannot use driverClassName and dataSourceClassName together");
            throw new IllegalArgumentException("cannot use driverClassName and dataSourceClassName together");
         }
         else if (jdbcUrl != null) {
            LOGGER.warn("using dataSourceClassName and ignoring jdbcUrl");
         }
      }
      else if (jdbcUrl != null) {
      }
      else if (driverClassName != null) {
         LOGGER.error("jdbcUrl is required with driverClassName");
         throw new IllegalArgumentException("jdbcUrl is required with driverClassName");
      }
      else {
         LOGGER.error("{} - dataSource or dataSourceClassName or jdbcUrl is required.", poolName);
         throw new IllegalArgumentException("dataSource or dataSourceClassName or jdbcUrl is required.");
      }
      if (isIsolateInternalQueries) {
         // set it false if not required
         LOGGER.warn("setting isIsolateInternalQueries is not required as there is no query to execute (connectionInitSql or connectionTestQuery)");
         isIsolateInternalQueries = connectionInitSql != null || connectionTestQuery != null;
      }
      if (LOGGER.isDebugEnabled() || unitTest) {
         logConfiguration();
      }
   }</t>
  </si>
  <si>
    <t xml:space="preserve">         LOGGER.warn("setting isIsolateInternalQueries is not required as there is no query to execute (connectionInitSql or connectionTestQuery)");</t>
  </si>
  <si>
    <t>false warning, removed.</t>
  </si>
  <si>
    <t>public DriverDataSource(String jdbcUrl, String driverClassName, Properties properties, String username, String password)
   {
      this.jdbcUrl = jdbcUrl;
      this.driverProperties = new Properties();
      for (Entry&lt;Object, Object&gt; entry : properties.entrySet()) {
         driverProperties.setProperty(entry.getKey().toString(), entry.getValue().toString());
      }
      if (username != null) {
         driverProperties.put("user", driverProperties.getProperty("user", username));
      }
      if (password != null) {
         driverProperties.put("password", driverProperties.getProperty("password", password));
      }
      if (driverClassName != null) {
         Enumeration&lt;Driver&gt; drivers = DriverManager.getDrivers();
         while (drivers.hasMoreElements()) {
            Driver d = drivers.nextElement();
            if (d.getClass().getName().equals(driverClassName)) {
               driver = d;
               break;
            }
         }
         if (driver == null) {
            LOGGER.warn("Registered driver with driverClassName={} was not found, trying direct instantiation.", driverClassName);
            Class&lt;?&gt; driverClass = null;
            ClassLoader threadContextClassLoader = Thread.currentThread().getContextClassLoader();
            try {
               if (threadContextClassLoader != null) {
                  try {
                     driverClass = threadContextClassLoader.loadClass(driverClassName);
                     LOGGER.debug("Driver class {} found in Thread context class loader {}", driverClassName, threadContextClassLoader);
                  }
                  catch (ClassNotFoundException e) {
                     LOGGER.debug("Driver class {} not found in Thread context class loader {}, trying classloader {}",
                                  driverClassName, threadContextClassLoader, this.getClass().getClassLoader());
                  }
               }
               if (driverClass == null) {
                  driverClass = this.getClass().getClassLoader().loadClass(driverClassName);
                  LOGGER.debug("Driver class {} found in the HikariConfig class classloader {}", driverClassName, this.getClass().getClassLoader());
               }
            } catch (ClassNotFoundException e) {
               LOGGER.debug("Failed to load driver class {} from HikariConfig class classloader {}", driverClassName, this.getClass().getClassLoader());
            }
            if (driverClass != null) {
               try {
                  driver = (Driver) driverClass.newInstance();
               } catch (Exception e) {
                  LOGGER.warn("Failed to create instance of driver class {}, trying jdbcUrl resolution", driverClassName, e);
               }
            }
         }
      }
      try {
         if (driver == null) {
            driver = DriverManager.getDriver(jdbcUrl);
            LOGGER.debug("Loaded driver with class name {} for jdbcUrl={}", driver.getClass().getName(), jdbcUrl);
         }
         else if (!driver.acceptsURL(jdbcUrl)) {
            throw new RuntimeException("Driver " + driverClassName + " claims to not accept jdbcUrl, " + jdbcUrl);
         }
      }
      catch (SQLException e) {
         throw new RuntimeException("Failed to get driver instance for jdbcUrl=" + jdbcUrl, e);
      }
   }</t>
  </si>
  <si>
    <t xml:space="preserve">            LOGGER.debug("Loaded driver with class name {} for jdbcUrl={}", driver.getClass().getName(), jdbcUrl);</t>
  </si>
  <si>
    <t>log loaded driver when using jdbcUrl (#1136)</t>
  </si>
  <si>
    <t>public void removeKettleVariables(String thread)_x000D_
    {_x000D_
        if (thread==null) return;_x000D_
        LogWriter.getInstance().logDebug("LocalVariables", "---&gt; Removing KettleVariables for top level thread ["+thread+"]");_x000D_
        removeKettleVariables(thread, 1);_x000D_
    }</t>
  </si>
  <si>
    <t xml:space="preserve">        LogWriter.getInstance().logDebug("LocalVariables", "---&gt; Removing KettleVariables for top level thread ["+thread+"]");</t>
  </si>
  <si>
    <t>Log cleanup of variables as debug as well.
git-svn-id: svn://source.pentaho.org/svnkettleroot/mirror/Kettle/trunk@1232 5fb7f6ec-07c1-534a-b4ca-9155e429e800</t>
  </si>
  <si>
    <t>public void waitUntilFinished()
	{
		int ended=0;
		int errors=0;
		try
		{
			while (ended!=steps.size() &amp;&amp; errors==0)
			{
				ended=getEnded();
				errors=getErrors();
				Thread.sleep(100); // sleep 1/10th of a second
			}
			if (errors==0)
			{
				log.logMinimal(toString(), Messages.getString("Trans.Log.TransformationEnded")); //$NON-NLS-1$
			}
			else
			{
				log.logMinimal(toString(), Messages.getString("Trans.Log.TransformationDetectedErrors")+errors+" steps with errors!"); //$NON-NLS-1$ //$NON-NLS-2$
				log.logMinimal(toString(), Messages.getString("Trans.Log.TransformationIsKillingTheOtherSteps")); //$NON-NLS-1$
				killAll();
			}
		}
		catch(Exception e)
		{
			log.logError(toString(), Messages.getString("Trans.Log.TransformationError")+e.toString()); //$NON-NLS-1$
            log.logError(toString(), Const.getStackTracker(e)); //$NON-NLS-1$
		}
	}</t>
  </si>
  <si>
    <t xml:space="preserve">            log.logError(toString(), Const.getStackTracker(e)); //$NON-NLS-1$</t>
  </si>
  <si>
    <t>Added extra logging in case something DOES go wrong in the transformation code.
Normally nothing does, but in the Mapping cases, something might seep through.
git-svn-id: svn://source.pentaho.org/svnkettleroot/mirror/Kettle/trunk@1369 5fb7f6ec-07c1-534a-b4ca-9155e429e800</t>
  </si>
  <si>
    <t>private boolean writeField(Value v, ExcelField excelField, boolean isHeader)_x000D_
	{_x000D_
		try_x000D_
		{_x000D_
            String hashName = v.getName();_x000D_
            if (isHeader) hashName = "____header_field____"; // all strings, can map to the same format._x000D_
            _x000D_
            WritableCellFormat cellFormat=(WritableCellFormat) data.formats.get(hashName);_x000D_
            _x000D_
            switch(v.getType())_x000D_
            {_x000D_
            case Value.VALUE_TYPE_DATE:_x000D_
                {_x000D_
                    if (!v.isNull() &amp;&amp; v.getDate()!=null)_x000D_
                    {_x000D_
                        if (cellFormat==null)_x000D_
                        {_x000D_
                            if (excelField!=null &amp;&amp; excelField.getFormat()!=null)_x000D_
                            {_x000D_
                                DateFormat dateFormat = new DateFormat(excelField.getFormat());_x000D_
                                cellFormat=new WritableCellFormat(dateFormat);_x000D_
                            }_x000D_
                            else_x000D_
                            {_x000D_
                                cellFormat =  new WritableCellFormat(DateFormats.FORMAT9);_x000D_
                            }_x000D_
                            data.formats.put(hashName, cellFormat); // save for next time around..._x000D_
                        }_x000D_
                        DateTime dateTime = new DateTime(data.positionX, data.positionY, v.getDate(), cellFormat);_x000D_
                        data.sheet.addCell(dateTime);_x000D_
                    }_x000D_
                    else_x000D_
                    {_x000D_
                        data.sheet.addCell(new EmptyCell(data.positionX, data.positionY));_x000D_
                    }_x000D_
                }_x000D_
                break;_x000D_
            case Value.VALUE_TYPE_STRING:_x000D_
            case Value.VALUE_TYPE_BOOLEAN:_x000D_
            case Value.VALUE_TYPE_BINARY:_x000D_
                {_x000D_
                    if (!v.isNull())_x000D_
                    {_x000D_
                        if (cellFormat==null)_x000D_
                        {_x000D_
                            cellFormat = new WritableCellFormat(data.writableFont);_x000D_
                            data.formats.put(hashName, cellFormat);_x000D_
                        }_x000D_
                        Label label = new Label(data.positionX, data.positionY, v.getString(), cellFormat);_x000D_
                        data.sheet.addCell(label);_x000D_
                    }_x000D_
                    else_x000D_
                    {_x000D_
                        data.sheet.addCell(new EmptyCell(data.positionX, data.positionY));_x000D_
                    }_x000D_
                }_x000D_
                break;_x000D_
            case Value.VALUE_TYPE_NUMBER:_x000D_
            case Value.VALUE_TYPE_BIGNUMBER:_x000D_
            case Value.VALUE_TYPE_INTEGER:_x000D_
                {_x000D_
                    if (cellFormat==null)_x000D_
                    {_x000D_
                        String format;_x000D_
                        if (excelField!=null &amp;&amp; excelField.getFormat()!=null)_x000D_
                        {_x000D_
                            format=excelField.getFormat();_x000D_
                        }_x000D_
                        else_x000D_
                        {_x000D_
                            format = "###,###.00";_x000D_
                        }_x000D_
                        NumberFormat numberFormat = new NumberFormat(format);_x000D_
                        cellFormat = new WritableCellFormat(numberFormat);_x000D_
                        data.formats.put(v.getName(), cellFormat); // save for next time around..._x000D_
                    }_x000D_
                    jxl.write.Number number = new jxl.write.Number(data.positionX, data.positionY, v.getNumber(), cellFormat);_x000D_
                    data.sheet.addCell(number);_x000D_
                }_x000D_
                break;_x000D_
            default: break;_x000D_
            }_x000D_
		}_x000D_
		catch(Exception e)_x000D_
		{_x000D_
			logError("Error writing field ("+data.positionX+","+data.positionY+") : "+e.toString());_x000D_
            logError(Const.getStackTracker(e));_x000D_
			return false;_x000D_
		}_x000D_
        finally_x000D_
        {_x000D_
            data.positionX++; // always advance :-)_x000D_
        }_x000D_
		return true;_x000D_
	}</t>
  </si>
  <si>
    <t xml:space="preserve">            logError(Const.getStackTracker(e));</t>
  </si>
  <si>
    <t>Extra logging added too for bug #3477
git-svn-id: svn://source.pentaho.org/svnkettleroot/mirror/Kettle/trunk@1770 5fb7f6ec-07c1-534a-b4ca-9155e429e800</t>
  </si>
  <si>
    <t>public Result execute(Result result, int nr, Repository rep, Job parentJob) throws KettleException
	{
		LogWriter log       = LogWriter.getInstance();
		result.setEntryNr( nr );
		LogWriter logwriter = log;
        Log4jFileAppender appender = null;
        int backupLogLevel = log.getLogLevel();
        if (setLogfile)
        {
            try
            {
                appender = LogWriter.createFileAppender(StringUtil.environmentSubstitute(getLogFilename()), true);
            }
            catch(KettleException e)
            {
                log.logError(toString(), "Unable to open file appender for file ["+getLogFilename()+"] : "+e.toString());
                log.logError(toString(), Const.getStackTracker(e));
                result.setNrErrors(1);
                result.setResult(false);
                return result;
            }
            log.addAppender(appender);
            log.setLogLevel(loglevel);
        }
		// Open the transformation...
		// Default directory for now...
        log.logBasic(toString(), "Opening filename : ["+StringUtil.environmentSubstitute(getFilename())+"]");
        if (!Const.isEmpty(getFilename()))
        {
            log.logBasic(toString(), "Opening transformation: ["+StringUtil.environmentSubstitute(getFilename())+"]");
        }
        else
        {
            log.logBasic(toString(), "Opening transformation: ["+StringUtil.environmentSubstitute(getTransname())+"] in directory ["+directory.getPath()+"]");
        }
        // Load the transformation only once for the complete loop!
        TransMeta transMeta = getTransMeta(rep);
        int iteration = 0;
        String args[] = arguments;
        if (args==null || args.length==0) // No arguments set, look at the parent job.
        {
            args = parentJob.getJobMeta().getArguments();
        }
        Row resultRow = null;
        boolean first = true;
        List rows = result.getRows();
        while( ( first &amp;&amp; !execPerRow ) || ( execPerRow &amp;&amp; rows!=null &amp;&amp; iteration&lt;rows.size() &amp;&amp; result.getNrErrors()==0 ) &amp;&amp; !parentJob.isStopped() )
        {
            first=false;
            if (rows!=null &amp;&amp; execPerRow)
            {
            	resultRow = (Row) rows.get(iteration);
            }
            else
            {
            	resultRow = null;
            }
    		try
    		{
                log.logDetailed(toString(), "Starting transformation...(file="+getFilename()+", name="+getName()+"), repinfo="+getDescription());
                // Set the result rows for the next one...
                transMeta.setPreviousResult(result);
                if (clearResultRows)
                {
                    transMeta.getPreviousResult().setRows(new ArrayList());
                }
                if (clearResultFiles)
                {
                    transMeta.getPreviousResult().getResultFiles().clear();
                }
                /*
                 * Set one or more "result" rows on the transformation...
                 */
                if (execPerRow) // Execute for each input row
                {
                    if (argFromPrevious) // Copy the input row to the (command line) arguments
                    {
                        args = null;
                        if (resultRow!=null)
                        {
                            args = new String[resultRow.size()];
                            for (int i=0;i&lt;resultRow.size();i++)
                            {
                                args[i] = resultRow.getValue(i).getString();
                            }
                        }
                    }
                    else
                    {
                        // Just pass a single row
                        ArrayList newList = new ArrayList();
                        newList.add(resultRow);
                        // This previous result rows list can be either empty or not.
                        // Depending on the checkbox "clear result rows"
                        // In this case, it would execute the transformation with one extra row each time
                        // Can't figure out a real use-case for it, but hey, who am I to decide that, right?
                        // :-)
                        //
                        transMeta.getPreviousResult().getRows().addAll(newList);
                    }
                }
                else
                {
                    if (argFromPrevious)
                    {
                        // Only put the first Row on the arguments
                        args = null;
                        if (resultRow!=null)
                        {
                            args = new String[resultRow.size()];
                            for (int i=0;i&lt;resultRow.size();i++)
                            {
                                args[i] = resultRow.getValue(i).toString();
                            }
                        }
                    }
                    else
                    {
                        args = parentJob.getJobMeta().getArguments();
                    }
                }
                if (clustering)
                {
                    TransExecutionConfiguration executionConfiguration = new TransExecutionConfiguration();
                    executionConfiguration.setClusterPosting(true);
                    executionConfiguration.setClusterPreparing(true);
                    executionConfiguration.setClusterStarting(true);
                    executionConfiguration.setClusterShowingTransformation(false);
                    executionConfiguration.setSafeModeEnabled(false);
                    TransSplitter transSplitter = Trans.executeClustered(transMeta, executionConfiguration );
                    // 
                    // See if the remote transformations have finished.
                    // We could just look at the master, but I doubt that that is enough in all situations.
                    //
                    SlaveServer[] slaveServers = transSplitter.getSlaveTargets(); // &lt;-- ask these guys
                    TransMeta[] slaves = transSplitter.getSlaves();
                    SlaveServer masterServer = transSplitter.getMasterServer(); // &lt;-- AND this one
                    TransMeta master = transSplitter.getMaster();
                    boolean allFinished = false;
                    long errors = 0L;
                    while (!allFinished &amp;&amp; !parentJob.isStopped() &amp;&amp; errors==0)
                    {
                        allFinished = true;
                        errors=0L;
                        // Slaves first...
                        //
                        for (int s=0;s&lt;slaveServers.length &amp;&amp; allFinished &amp;&amp; errors==0;s++)
                        {
                            try
                            {
                                SlaveServerTransStatus transStatus = slaveServers[s].getTransStatus(slaves[s].getName());
                                if (transStatus.isRunning()) allFinished = false;
                                errors+=transStatus.getNrStepErrors();
                            }
                            catch(Exception e)
                            {
                                errors+=1;
                                log.logError(toString(), "Unable to contact slave server '"+slaveServers[s].getName()+"' to check slave transformation : "+e.toString());
                            }
                        }
                        // Check the master too
                        if (allFinished &amp;&amp; errors==0)
                        {
                            try
                            {
                                SlaveServerTransStatus transStatus = masterServer.getTransStatus(master.getName());
                                if (transStatus.isRunning()) allFinished = false;
                                errors+=transStatus.getNrStepErrors();
                            }
                            catch(Exception e)
                            {
                                errors+=1;
                                log.logError(toString(), "Unable to contact slave server '"+masterServer.getName()+"' to check master transformation : "+e.toString());
                            }
                        }
                        if (parentJob.isStopped() || errors != 0)
                        {
                            //
                            // Stop all slaves and the master on the slave servers
                            //
                            for (int s=0;s&lt;slaveServers.length &amp;&amp; allFinished &amp;&amp; errors==0;s++)
                            {
                                try
                                {
                                    WebResult webResult = slaveServers[s].stopTransformation(slaves[s].getName());
                                    if (!WebResult.STRING_OK.equals(webResult.getResult()))
                                    {
                                        log.logError(toString(), "Unable to stop slave transformation '"+slaves[s].getName()+"' : "+webResult.getMessage());
                                    }
                                }
                                catch(Exception e)
                                {
                                    errors+=1;
                                    log.logError(toString(), "Unable to contact slave server '"+slaveServers[s].getName()+"' to stop transformation : "+e.toString());
                                }
                            }
                            try
                            {
                                WebResult webResult = masterServer.stopTransformation(master.getName());
                                if (!WebResult.STRING_OK.equals(webResult.getResult()))
                                {
                                    log.logError(toString(), "Unable to stop master transformation '"+masterServer.getName()+"' : "+webResult.getMessage());
                                }
                            }
                            catch(Exception e)
                            {
                                errors+=1;
                                log.logError(toString(), "Unable to contact master server '"+masterServer.getName()+"' to stop the master : "+e.toString());
                            }
                        }
                        //
                        // Keep waiting until all transformations have finished
                        // If needed, we stop them again and again until they yield.
                        //
                        if (!allFinished)
                        {
                            // Not finished or error: wait a bit longer
                            log.logDetailed(toString(), "Clustered transformation is still running, waiting 10 seconds...");
                            try { Thread.sleep(10000); } catch(Exception e) {} // Check all slaves every 10 seconds. TODO: add 10s as parameter
                        }
                    }
                    result.setNrErrors(errors);
                }
                else // Local execution...
                {
                    // Create the transformation from meta-data
                    Trans trans = new Trans(logwriter, transMeta);
                    if (parentJob.getJobMeta().isBatchIdPassed())
                    {
                        trans.setPassedBatchId(parentJob.getPassedBatchId());
                    }
                    // set the parent job on the transformation, variables are taken from here...
                    trans.setParentJob(parentJob);
        			// Execute!
        			if (!trans.execute(args))
        			{
                        log.logError(toString(), "Unable to prepare for execution of the transformation");
        				result.setNrErrors(1);
        			}
        			else
        			{
        				while (!trans.isFinished() &amp;&amp; !parentJob.isStopped() &amp;&amp; trans.getErrors() == 0)
        				{
        					try { Thread.sleep(100);}
        					catch(InterruptedException e) { }
        				}
        				if (parentJob.isStopped() || trans.getErrors() != 0)
        				{
        					trans.stopAll();
        					trans.waitUntilFinished();
        					trans.endProcessing("stop");
                            result.setNrErrors(1);
        				}
        				else
        				{
        					trans.endProcessing("end");
        				}
        				Result newResult = trans.getResult();
                        result.clear(); // clear only the numbers, NOT the files or rows.
                        result.add(newResult);
                        // Set the result rows too...
                        result.setRows(newResult.getRows());
                        if (setLogfile) 
                        {
                        	ResultFile resultFile = new ResultFile(ResultFile.FILE_TYPE_LOG, KettleVFS.getFileObject(getLogFilename()), parentJob.getName(), toString());
                            result.getResultFiles().put(resultFile.getFile().toString(), resultFile);
        				}
        			}
                }
    		}
    		catch(Exception e)
    		{
    			log.logError(toString(), "Unable to open transformation: "+e.getMessage());
                log.logError(toString(), Const.getStackTracker(e));
    			result.setNrErrors(1);
    		}
            iteration++;
        }
        if (setLogfile)
        {
            if (appender!=null) 
            {
                log.removeAppender(appender);
                appender.close();
            }
            log.setLogLevel(backupLogLevel);
        }
		if (result.getNrErrors()==0)
		{
			result.setResult( true );
		}
		else
		{
			result.setResult( false );
		}
		return result;
	}</t>
  </si>
  <si>
    <t xml:space="preserve">                log.logError(toString(), Const.getStackTracker(e));</t>
  </si>
  <si>
    <t>Add stack trace to log in case clusterd execution fails.
git-svn-id: svn://source.pentaho.org/svnkettleroot/mirror/Kettle/trunk@2915 5fb7f6ec-07c1-534a-b4ca-9155e429e800</t>
  </si>
  <si>
    <t>private boolean CreateRemoteFolder(SFTPv3Client sftpClient, String foldername)
    {
    	boolean retval=false;
    	if(!sshDirectoryExists(sftpClient, foldername))
    	{
    		try
    		{
    			sftpClient.mkdir(foldername, 0700);
    			retval=true;
    		}catch (Exception e)
    		{
    			logError(BaseMessages.getString(PKG, "JobSSH2PUT.Log.Error.CreatingRemoteFolder",foldername));
    			logError(e.getMessage());
    		}
    	}
    	return retval;
    }</t>
  </si>
  <si>
    <t xml:space="preserve">    			logError(e.getMessage());</t>
  </si>
  <si>
    <t>PDI-8658: JobEntrySSH2PUT - Exception in CreateRemoteFolder() doesn't get logged
git-svn-id: svn://source.pentaho.org/svnkettleroot/Kettle/trunk@17444 5fb7f6ec-07c1-534a-b4ca-9155e429e800</t>
  </si>
  <si>
    <t>@Override
  public boolean processRow( StepMetaInterface smi, StepDataInterface sdi ) throws KettleException {
    meta = ( (JmsProducerMeta) smi );
    Object[] row = getRow();
    if ( null == row ) {
      setOutputDone();
      return false;  // indicates done
    }
    if ( first ) {
      // init connections
      producer = meta.jmsDelegate.getJmsContext( this ).createProducer();
      destination = meta.jmsDelegate.getDestination( this );
      messageIndex = getInputRowMeta().indexOfValue( environmentSubstitute( meta.getFieldToSend() ) );
      for ( Map.Entry&lt;String, String&gt; entry : meta.getPropertyValuesByName().entrySet() ) {
        logDebug( "Setting Jms Property Name: " + entry.getKey() + " Value: " + entry.getValue() );
        producer.setProperty( entry.getKey(), entry.getValue() );
      }
      first = false;
    }
    // send row to JMS
    producer.send( destination, row[ messageIndex ].toString() );
    // send to next steps
    putRow( getInputRowMeta(), row );
    return true;
  }</t>
  </si>
  <si>
    <t xml:space="preserve">        logDebug( "Setting Jms Property Name: " + entry.getKey() + " Value: " + entry.getValue() );</t>
  </si>
  <si>
    <t>[BACKLOG-22165 Added debug logging of JmsProducer properties (#5216)</t>
  </si>
  <si>
    <t>private void refreshView() {
    refreshViewLock.lock();
    try {
      int numberStepsToDisplay = -1;
      int baseStepCount = -1;
      if ( transGridView == null || transGridView.isDisposed() ) {
        return;
      }
      List&lt;StepMeta&gt; selectedSteps = new ArrayList&lt;StepMeta&gt;();
      if ( showSelectedSteps ) {
        selectedSteps = transGraph.trans.getTransMeta().getSelectedSteps();
      }
      int topIdx = transGridView.getTable().getTopIndex();
      Table table = transGridView.table;
      if ( transGraph.trans != null &amp;&amp; !transGraph.trans.isPreparing() ) {
        baseStepCount = transGraph.trans.nrSteps();
        if ( hideInactiveSteps ) {
          numberStepsToDisplay = transGraph.trans.nrActiveSteps();
        } else {
          numberStepsToDisplay = baseStepCount;
        }
        StepExecutionStatus[] stepStatusLookup = transGraph.trans.getTransStepExecutionStatusLookup();
        boolean[] isRunningLookup = transGraph.trans.getTransStepIsRunningLookup();
        // Count sub steps
        for ( int i = 0; i &lt; baseStepCount; i++ ) {
          // if inactive steps are hidden, only count sub steps of active base steps
          if ( !hideInactiveSteps || ( isRunningLookup[ i ]
            || stepStatusLookup[ i ] != StepExecutionStatus.STATUS_FINISHED ) ) {
            StepInterface baseStep = transGraph.trans.getRunThread( i );
            numberStepsToDisplay += baseStep.subStatuses().size();
          }
        }
        if ( numberStepsToDisplay == 0 &amp;&amp; table.getItemCount() == 0 ) {
          // We need at least one table-item in a table
          new TableItem( table, SWT.NONE );
          return;
        }
        //account for the empty tableItem which is added to an empty table
        int offsetTableItemCount = table.getItemCount();
        if ( offsetTableItemCount == 1 &amp;&amp; Strings.isNullOrEmpty( table.getItem( 0 ).getText( STEP_NUMBER_COLUMN ) ) ) {
          offsetTableItemCount = 0;
        }
        if ( offsetTableItemCount != numberStepsToDisplay ) {
          table.removeAll();
          // Fill table: iterate over the base steps and add into table
          for ( int i = 0; i &lt; baseStepCount; i++ ) {
            StepInterface baseStep = transGraph.trans.getRunThread( i );
            // if the step should be displayed
            if ( showSelected( selectedSteps, baseStep )
              &amp;&amp; ( hideInactiveSteps &amp;&amp; ( isRunningLookup[ i ]
              || stepStatusLookup[ i ] != StepExecutionStatus.STATUS_FINISHED ) )
              || ( !hideInactiveSteps &amp;&amp; stepStatusLookup[ i ] != StepExecutionStatus.STATUS_EMPTY ) ) {
              // write base step to table
              TableItem ti = new TableItem( table, SWT.NONE );
              String baseStepNumber = "" + ( i + 1 );
              ti.setText( STEP_NUMBER_COLUMN, baseStepNumber );
              updateRowFromBaseStep( baseStep, ti );
              // write sub steps to table
              int subStepIndex = 1;
              for ( StepStatus subStepStatus : baseStep.subStatuses() ) {
                String[] subFields = subStepStatus.getTransLogFields( baseStep.getStatus().getDescription() );
                subFields[ STEP_NAME_COLUMN ] = "     " + subFields[ STEP_NAME_COLUMN ];
                TableItem subItem = new TableItem( table, SWT.NONE );
                subItem.setText( STEP_NUMBER_COLUMN, baseStepNumber + "." + subStepIndex++ );
                for ( int f = 1; f &lt; subFields.length; f++ ) {
                  subItem.setText( f, subFields[ f ] );
                }
              }
            }
          }
        } else {
          // iterate over and update the existing rows in the table
          for ( int rowIndex = 0; rowIndex &lt; table.getItemCount(); rowIndex++ ) {
            TableItem ti = table.getItem( rowIndex );
            if ( ti == null ) {
              continue;
            }
            String tableStepNumber = ti.getText( STEP_NUMBER_COLUMN );
            if ( Strings.isNullOrEmpty( tableStepNumber ) ) {
              log.logError( "Table step number null or empty for row " + rowIndex );
              continue;
            }
            String[] tableStepNumberSplit = tableStepNumber.split( "\\." );
            String tableBaseStepNumber = tableStepNumberSplit[ 0 ];
            if ( Strings.isNullOrEmpty( tableBaseStepNumber ) ) {
              log.logError( "Table base step null or empty, skipping update for table row: " + rowIndex );
              continue;
            }
            boolean isBaseStep = tableStepNumberSplit.length == 1;
            int baseStepNumber;
            try {
              baseStepNumber = Integer.parseInt( tableBaseStepNumber );
            } catch ( NumberFormatException e ) {
              log.logError( "Error converting baseStepNumber to int, skipping update for table row: " + rowIndex, e );
              continue;
            }
            // step numbers displayed on table start at 1 and step number indexes begin at 0
            baseStepNumber = baseStepNumber - 1;
            StepInterface baseStep = transGraph.trans.getRunThread( baseStepNumber );
            // if the step should be displayed
            if ( showSelected( selectedSteps, baseStep )
              &amp;&amp; ( hideInactiveSteps &amp;&amp; ( isRunningLookup[ baseStepNumber ]
              || stepStatusLookup[ baseStepNumber ] != StepExecutionStatus.STATUS_FINISHED ) )
              || ( !hideInactiveSteps &amp;&amp; stepStatusLookup[ baseStepNumber ] != StepExecutionStatus.STATUS_EMPTY ) ) {
              if ( isBaseStep ) {
                updateRowFromBaseStep( baseStep, ti );
              } else {
                // loop through sub steps and update the one that matches the sub step name from the table
                String tableSubStepName = ti.getText( STEP_NAME_COLUMN );
                for ( StepStatus subStepStatus : baseStep.subStatuses() ) {
                  String[] subFields = subStepStatus.getTransLogFields( baseStep.getStatus().getDescription() );
                  subFields[ STEP_NAME_COLUMN ] = "     " + subFields[ STEP_NAME_COLUMN ];
                  if ( ( subFields[ STEP_NAME_COLUMN ] ).equals( tableSubStepName ) ) {
                    updateCellsIfChanged( subFields, ti );
                  }
                }
              }
            }
          }
        }
        int sortColumn = transGridView.getSortField();
        boolean sortDescending = transGridView.isSortingDescending();
        // Only need to re-sort if the output has been sorted differently to the default
        if ( table.getItemCount() &gt; 0 &amp;&amp; ( sortColumn != 0 || sortDescending ) ) {
          transGridView.sortTable( transGridView.getSortField(), sortDescending );
        }
        // Alternate row background color
        for ( int i = 0; i &lt; table.getItems().length; i++ ) {
          TableItem item = table.getItem( i );
          item.setForeground( GUIResource.getInstance().getColorBlack() );
          if ( !item.getBackground().equals( GUIResource.getInstance().getColorRed() ) ) {
            item.setBackground(
              i % 2 == 0
                ? GUIResource.getInstance().getColorWhite()
                : GUIResource.getInstance().getColorBlueCustomGrid() );
          }
        }
        // if (updateRowNumbers) { transGridView.setRowNums(); }
        transGridView.optWidth( true );
        int[] selectedItems = transGridView.getSelectionIndices();
        if ( selectedItems != null &amp;&amp; selectedItems.length &gt; 0 ) {
          transGridView.setSelection( selectedItems );
        }
        // transGridView.getTable().setTopIndex(topIdx);
        if ( transGridView.getTable().getTopIndex() != topIdx ) {
          transGridView.getTable().setTopIndex( topIdx );
        }
      }
    } finally {
      refreshViewLock.unlock();
    }
  }</t>
  </si>
  <si>
    <t xml:space="preserve">              log.logError( "Table step number null or empty for row " + rowIndex );</t>
  </si>
  <si>
    <t>[BACKLOG-24014] Remove step metrics error logging for a valid single empty row ktr (#5579)</t>
  </si>
  <si>
    <t>错误日志规范</t>
  </si>
  <si>
    <t>public boolean openNewFile() {
    boolean retval = false;
    try {
      // Static filename
      data.realFilename = buildFilename();
      data.file = KettleVFS.getFileObject( data.realFilename, getTransMeta() );
      if ( meta.isCreateParentFolder() ) {
        if ( !createParentFolder( data.file ) ) {
          return retval;
        }
      }
      data.realFilename = KettleVFS.getFilename( data.file );
      addFilenameToResult();
      if ( log.isDebug() ) {
        logDebug( BaseMessages.getString( PKG, "ExcelOutput.Log.OpeningFile", data.realFilename ) );
      }
      // The Sheet name to be used
      String sheetName = "Sheet1";
      if ( !Utils.isEmpty( data.realSheetname ) ) {
        sheetName = data.realSheetname;
      }
      // Create the workbook
      File targetFile = new File( KettleVFS.getFilename( data.file ) );
      if ( !meta.isTemplateEnabled() ) {
        if ( meta.isAppend() &amp;&amp; targetFile.exists() ) {
          Workbook targetFileWorkbook = Workbook.getWorkbook( targetFile );
          data.workbook = Workbook.createWorkbook( targetFile, targetFileWorkbook );
          // Do not rewrite header
          meta.setHeaderEnabled( false );
        } else {
          // Create a new Workbook
          data.outputStream = KettleVFS.getOutputStream( data.file, false );
          data.workbook = Workbook.createWorkbook( data.outputStream, data.ws );
        }
        // Check if the sheet already exists
        data.sheet = data.workbook.getSheet( sheetName );
        if ( null == data.sheet ) {
          // It does not, so create it at the end of the workbook
          data.sheet = data.workbook.createSheet( sheetName, data.workbook.getNumberOfSheets() );
          // It's a new sheet, so let's add the header
          meta.setHeaderEnabled( true );
        }
      } else {
        String templateFilename = environmentSubstitute( meta.getTemplateFileName() );
        try ( FileObject templateFile = KettleVFS.getFileObject( templateFilename, getTransMeta() ) ) {
          // create the openFile from the template
          Workbook templateWorkbook = Workbook.getWorkbook( KettleVFS.getInputStream( templateFile ), data.ws );
          if ( meta.isAppend() &amp;&amp; targetFile.exists() &amp;&amp; isTemplateContained( templateWorkbook, targetFile ) ) {
            Workbook targetFileWorkbook = Workbook.getWorkbook( targetFile );
            data.workbook = Workbook.createWorkbook( targetFile, targetFileWorkbook );
            // Do not rewrite header
            meta.setHeaderEnabled( false );
          } else {
            data.outputStream = KettleVFS.getOutputStream( data.file, false );
            data.workbook = Workbook.createWorkbook( data.outputStream, templateWorkbook );
          }
          // Check if the sheet already exists
          data.sheet = data.workbook.getSheet( sheetName );
          if ( null == data.sheet ) {
            logError( "WorkSheet Name is null or different from that of Template WorkSheet Name" );
            // Create the sheet at the end of the workbook using the first sheet as template
            data.workbook.copySheet( 0, sheetName, data.workbook.getNumberOfSheets() );
            data.sheet = data.workbook.getSheet( sheetName );
            // It's a new sheet, so let's add the header
            meta.setHeaderEnabled( true );
          }
        }
      }
      if ( meta.isSheetProtected() ) {
        // Protect Sheet by setting password
        data.sheet.getSettings().setProtected( true );
        String realPassword = Utils.resolvePassword( variables, meta.getPassword() );
        data.sheet.getSettings().setPassword( realPassword );
      }
      // Set the initial position...
      data.positionX = 0;
      if ( meta.isTemplateEnabled() &amp;&amp; meta.isTemplateAppend() ) {
        data.positionY = data.sheet.getColumn( data.positionX ).length;
      } else {
        data.positionY = 0;
      }
      if ( data.headerImage != null ) {
        // Put an image (LEFT TOP Corner)
        data.sheet.addImage( data.headerImage );
        data.positionY += Math.round( data.headerImageHeight );
      }
      // Sets the height of the specified row, as well as its collapse status
      // height the row height in characters
      if ( data.Headerrowheight &gt; 0 &amp;&amp; data.Headerrowheight != ExcelOutputMeta.DEFAULT_ROW_HEIGHT ) {
        data.sheet.setRowView( data.positionY, data.Headerrowheight );
      }
      try {
        setFonts();
      } catch ( Exception we ) {
        logError( "Error preparing fonts, colors for header and rows: " + we.toString() );
        return retval;
      }
      data.headerWrote = false;
      data.splitnr++;
      data.oneFileOpened = true;
      if ( log.isDebug() ) {
        logDebug( BaseMessages.getString( PKG, "ExcelOutput.Log.FileOpened", data.file.toString() ) );
      }
      retval = true;
    } catch ( Exception e ) {
      logError( "Error opening new file", e );
      setErrors( 1 );
    }
    return retval;
  }</t>
  </si>
  <si>
    <t xml:space="preserve">            logError( "WorkSheet Name is null or different from that of Template WorkSheet Name" );</t>
  </si>
  <si>
    <t>[PDI-19457] : "PDI - Microsoft Excel Output Step Using Template Errors - Regression"</t>
  </si>
  <si>
    <t>public List&lt;String&gt; listFiles(PluginTask task)
    {
        Path pathPrefix = Paths.get(task.getPathPrefix()).normalize();
        final Path directory;
        final String fileNamePrefix;
        if (Files.isDirectory(pathPrefix)) {
            directory = pathPrefix;
            fileNamePrefix = "";
        } else {
            fileNamePrefix = pathPrefix.getFileName().toString();
            Path d = pathPrefix.getParent();
            directory = (d == null ? CURRENT_DIR : d);
        }
        final ImmutableList.Builder&lt;String&gt; builder = ImmutableList.builder();
        final String lastPath = task.getLastPath().orNull();
        try {
            log.info("Listing local files at directory '{}' filtering filename by prefix '{}'", directory.equals(CURRENT_DIR) ? "." : directory.toString(), fileNamePrefix);
            int maxDepth = Integer.MAX_VALUE;
            Set&lt;FileVisitOption&gt; opts;
            if(task.getFollowSymlinks()) {
                opts = EnumSet.of(FileVisitOption.FOLLOW_LINKS);
            } else {
                opts = EnumSet.noneOf(FileVisitOption.class);
                log.info("The option `follow_symlinks` set to `false`. Disable visit symbolic links to directories.");
            }
            Files.walkFileTree(directory, opts, maxDepth, new SimpleFileVisitor&lt;Path&gt;() {
                @Override
                public FileVisitResult preVisitDirectory(Path path, BasicFileAttributes attrs)
                {
                    if (path.equals(directory)) {
                        return FileVisitResult.CONTINUE;
                    } else if (lastPath != null &amp;&amp; path.toString().compareTo(lastPath) &lt;= 0) {
                        return FileVisitResult.SKIP_SUBTREE;
                    } else {
                        Path parent = path.getParent();
                        if (parent == null) {
                            parent = CURRENT_DIR;
                        }
                        if (parent.equals(directory)) {
                            if (path.getFileName().toString().startsWith(fileNamePrefix)) {
                                return FileVisitResult.CONTINUE;
                            } else {
                                return FileVisitResult.SKIP_SUBTREE;
                            }
                        } else {
                            return FileVisitResult.CONTINUE;
                        }
                    }
                }
                @Override
                public FileVisitResult visitFile(Path path, BasicFileAttributes attrs)
                {
                    try {
                        // Avoid directories from listing.
                        // Directories are normally unvisited with |FileVisitor#visitFile|, but symbolic links to
                        // directories are visited like files unless |FOLLOW_LINKS| is set in |Files#walkFileTree|.
                        // Symbolic links to directories are explicitly skipped here by checking with |Path#toReadlPath|.
                        if (Files.isDirectory(path.toRealPath())) {
                            return FileVisitResult.CONTINUE;
                        }
                    } catch (IOException ex){
                        throw new RuntimeException("Can't resolve symbolic link", ex);
                    }
                    if (lastPath != null &amp;&amp; path.toString().compareTo(lastPath) &lt;= 0) {
                        return FileVisitResult.CONTINUE;
                    } else {
                        Path parent = path.getParent();
                        if (parent == null) {
                            parent = CURRENT_DIR;
                        }
                        if (parent.equals(directory)) {
                            if (path.getFileName().toString().startsWith(fileNamePrefix)) {
                                builder.add(path.toString());
                                return FileVisitResult.CONTINUE;
                            }
                        } else {
                            builder.add(path.toString());
                        }
                        return FileVisitResult.CONTINUE;
                    }
                }
            });
        } catch (IOException ex) {
            throw new RuntimeException(String.format("Failed get a list of local files at '%s'", directory), ex);
        }
        return builder.build();
    }</t>
  </si>
  <si>
    <t xml:space="preserve">                log.info("The option `follow_symlinks` set to `false`. Disable visit symbolic links to directories.");</t>
  </si>
  <si>
    <t>Output log message if `follow_symlinks` set to `false`</t>
  </si>
  <si>
    <t>protected PushServlet configureFramework(ServletConfig sc) throws ServletException {
        super.configureFramework(sc, false);
        framework().interceptor(new AtmosphereResourceLifecycleInterceptor())
                .interceptor(new TrackMessageSizeInterceptor())
                .addAnnotationPackage(PushEndpointProcessor.class);
        framework().getAtmosphereConfig().startupHook(new AtmosphereConfig.StartupHook() {
            public void started(AtmosphereFramework framework) {
                configureMetaBroadcasterCache(framework);
            }
        });
        boolean notConfigured = sc.getInitParameter(ApplicationConfig.READ_GET_BODY) == null;
        if (notConfigured) {
            // For Backward compatibility with Atmosphere 2.2.x
            framework().addInitParameter(ApplicationConfig.READ_GET_BODY, "true");
        }
        framework().init(sc);
        PushContextFactory pcf = new PushContextFactory(framework().getAtmosphereConfig().metaBroadcaster());
        PushContext c = pcf.getPushContext();
        if (PushContextImpl.class.isAssignableFrom(c.getClass())) {
            framework().asyncSupportListener(PushContextImpl.class.cast(c));
        }
        try {
            framework().newClassInstance(EventBusFactory.class,EventBusFactory.class);
        } catch (Exception ex) {
            logger.warn("", ex);
        }
        if (framework().getAtmosphereHandlers().size() == 0) {
            logger.error("No Annotated class using @PushEndpoint found. Push will not work.");
        }
        logger.debug("EventBus installed {}", EventBusFactory.getDefault().eventBus());
        return this;
    }</t>
  </si>
  <si>
    <t xml:space="preserve">        logger.debug("EventBus installed {}", EventBusFactory.getDefault().eventBus());</t>
  </si>
  <si>
    <t>Add logging info. No functional change</t>
  </si>
  <si>
    <t>public Observable&lt;PoloniexWebSocketEvent&gt; subscribeCurrencyPairChannel(CurrencyPair currencyPair) {
        String channelName = currencyPair.counter.toString() + "_" + currencyPair.base.toString();
        return subscribeChannel(channelName)
                .scan(Optional.&lt;JsonNode&gt;empty(), (jsonNodeOldOptional, jsonNodeNew) -&gt; {
                    jsonNodeOldOptional.ifPresent(jsonNode -&gt; {
                        if (jsonNode.get(1).longValue() + 1 != jsonNodeNew.get(1).longValue()) {
                            LOG.info("Suspicious sequencing, old: {} new: {}", jsonNode, jsonNodeNew);
                            if (jsonNodeNew.get(2).size() == 1 &amp;&amp; jsonNodeNew.get(2).get(0).textValue().equals("i")) {
                                return;
                            }
                            try {
                                throw new RuntimeException("Invalid sequencing, old: " + jsonNodeOldOptional.map(n -&gt; {
                                    try {
                                        return objectMapper.writeValueAsString(n);
                                    } catch (JsonProcessingException e) {
                                        throw new RuntimeException(e);
                                    }
                                }).orElse("empty") + " new: " + objectMapper.writeValueAsString(jsonNodeNew));
                            } catch (JsonProcessingException e) {
                                throw new RuntimeException(e);
                            }
                        }
                    });
                    return Optional.of(jsonNodeNew);
                })
                .filter(Optional::isPresent)
                .map(Optional::get)
                .flatMapIterable(s -&gt; {
                    PoloniexWebSocketEventsTransaction transaction = objectMapper.treeToValue(s, PoloniexWebSocketEventsTransaction.class);
                    return Arrays.asList(transaction.getEvents());
                }).share();
    }</t>
  </si>
  <si>
    <t xml:space="preserve">                            LOG.info("Suspicious sequencing, old: {} new: {}", jsonNode, jsonNodeNew);</t>
  </si>
  <si>
    <t>Add log</t>
  </si>
  <si>
    <t>@Override
        public void pushFlowMetrics(DeviceId deviceId, Iterable&lt;FlowRule&gt; flowEntries) {
            List&lt;FlowRule&gt; storedRules = Lists.newLinkedList(store.getFlowEntries(deviceId));
            Iterator&lt;FlowRule&gt; switchRulesIterator = flowEntries.iterator();
            while (switchRulesIterator.hasNext()) {
                FlowRule rule = switchRulesIterator.next();
                if (storedRules.remove(rule)) {
                    // we both have the rule, let's update some info then.
                    flowAdded(rule);
                } else {
                    // the device has a rule the store does not have
                    extraneousFlow(rule);
                }
            }
            for (FlowRule rule : storedRules) {
                log.info("missing rule is {}", rule);
                // there are rules in the store that aren't on the switch
                flowMissing(rule);
            }
        }</t>
  </si>
  <si>
    <t xml:space="preserve">                log.info("missing rule is {}", rule);</t>
  </si>
  <si>
    <t>removing extraneous log stmt
Change-Id: I9d022036cf0b4912bce7f95fadc1a5757270a3c7</t>
  </si>
  <si>
    <t>@Override
    public LinkEvent removeLink(ConnectPoint src, ConnectPoint dst) {
        final LinkKey key = linkKey(src, dst);
        DeviceId dstDeviceId = dst.deviceId();
        Timestamp timestamp = null;
        try {
            timestamp = deviceClockService.getTimestamp(dstDeviceId);
        } catch (IllegalStateException e) {
            log.warn("Failed to remove link {}, was not the master", key);
            //there are times when this is called before mastership
            // handoff correctly completes.
            return null;
        }
        LinkEvent event = removeLinkInternal(key, timestamp);
        if (event != null) {
            log.info("Notifying peers of a link removed topology event for a link "
                    + "between src: {} and dst: {}", src, dst);
            try {
                notifyPeers(new InternalLinkRemovedEvent(key, timestamp));
            } catch (IOException e) {
                log.error("Failed to notify peers of a link removed topology event for a link "
                        + "between src: {} and dst: {}", src, dst);
            }
        }
        return event;
    }</t>
  </si>
  <si>
    <t xml:space="preserve">            log.warn("Failed to remove link {}, was not the master", key);</t>
  </si>
  <si>
    <t>log timestamping error on Link remove
Change-Id: Ia333fb4f9c4af3642482f626e5660e0339d13995</t>
  </si>
  <si>
    <t>@Override
        public void run() {
            try {
                byte[] response = clusterCommunicator
                    .sendAndReceive(message, remoteNode.id())
                    .get(RETRY_INTERVAL_MILLIS, TimeUnit.MILLISECONDS);
                future.complete(ClusterMessagingProtocol.SERIALIZER.decode(response));
            } catch (IOException | InterruptedException | ExecutionException | TimeoutException e) {
                if (message.subject().equals(ClusterMessagingProtocol.COPYCAT_SYNC) ||
                        message.subject().equals(ClusterMessagingProtocol.COPYCAT_PING)) {
                    log.warn("{} Request to {} failed. Will retry in {} ms",
                             message.subject(), remoteNode, RETRY_INTERVAL_MILLIS);
                    THREAD_POOL.schedule(
                            this,
                            RETRY_INTERVAL_MILLIS,
                            TimeUnit.MILLISECONDS);
                } else {
                    log.warn("RPCTask for {} failed.", request, e);
                    future.completeExceptionally(e);
                }
            } catch (Exception e) {
                log.warn("RPCTask for {} terribly failed.", request, e);
                future.completeExceptionally(e);
            }
        }</t>
  </si>
  <si>
    <t xml:space="preserve">                log.warn("RPCTask for {} terribly failed.", request, e);</t>
  </si>
  <si>
    <t>ClusterMessagingProtocolClient: add log
Change-Id: Ic85fc765cc4140af0d69fd4ccccd091634b8deca</t>
  </si>
  <si>
    <t>private PartitionId getPartitionForKey(Key intentKey) {
        int partition = Math.abs((int) intentKey.hash()) % NUM_PARTITIONS;
        //TODO investigate Guava consistent hash method
        // ... does it add significant computational complexity? is it worth it?
        //int partition = consistentHash(intentKey.hash(), NUM_PARTITIONS);
        PartitionId id = new PartitionId(partition);
        log.debug("Getting partition for {}: {}", intentKey, id); //FIXME debug
        return id;
    }</t>
  </si>
  <si>
    <t xml:space="preserve">        log.debug("Getting partition for {}: {}", intentKey, id); //FIXME debug</t>
  </si>
  <si>
    <t>Remove old debugging log
Change-Id: Id33700442b739acddc96da7d02c157a32305678b</t>
  </si>
  <si>
    <t>private void setupLightpath(Intent intent) {
            checkNotNull(intent);
            // TODO change the coordination approach between packet intents and optical intents
            // Low speed LLDP may cause multiple calls which are not expected
            if (!IntentState.FAILED.equals(intentService.getIntentState(intent.key()))) {
                return;
            }
            // Get source and destination based on intent type
            ConnectPoint src;
            ConnectPoint dst;
            if (intent instanceof HostToHostIntent) {
                HostToHostIntent hostToHostIntent = (HostToHostIntent) intent;
                Host one = hostService.getHost(hostToHostIntent.one());
                Host two = hostService.getHost(hostToHostIntent.two());
                checkNotNull(one);
                checkNotNull(two);
                src = one.location();
                dst = two.location();
            } else if (intent instanceof PointToPointIntent) {
                PointToPointIntent p2pIntent = (PointToPointIntent) intent;
                src = p2pIntent.ingressPoint();
                dst = p2pIntent.egressPoint();
            } else {
                log.error("Unsupported intent type: {}", intent.getClass());
                return;
            }
            if (src == null || dst == null) {
                return;
            }
            // Ignore if we're not the master for the intent's origin device
            NodeId localNode = clusterService.getLocalNode().id();
            NodeId sourceMaster = mastershipService.getMasterFor(src.deviceId());
            if (!localNode.equals(sourceMaster)) {
                return;
            }
            // Generate optical connectivity intents
            List&lt;Intent&gt; intents = Lists.newArrayList();
            intents.addAll(getOpticalIntents(src, dst));
            // Submit the intents
            for (Intent i : intents) {
                intentService.submit(i);
                log.debug("Submitted an intent: {}", i);
            }
        }</t>
  </si>
  <si>
    <t xml:space="preserve">                log.debug("Submitted an intent: {}", i);</t>
  </si>
  <si>
    <t>Add logging for debug
Change-Id: I104ca116fdb70ae1642865643832f448f043f0ba</t>
  </si>
  <si>
    <t>@Override
    @SuppressWarnings("unchecked")
    public &lt;S, C extends Config&lt;S&gt;&gt; C applyConfig(String subjectClassKey, S subject,
                                                  String configKey, JsonNode json) {
        checkNotNull(subjectClassKey, NULL_SKEY_MSG);
        checkNotNull(subject, NULL_SUBJECT_MSG);
        checkNotNull(configKey, NULL_CKEY_MSG);
        checkNotNull(subject, NULL_JSON_MSG);
        Class&lt;? extends Config&gt; configClass = configClasses.get(new ConfigIdentifier(subjectClassKey, configKey));
        if (configClass != null) {
            return store.applyConfig(subject, (Class&lt;C&gt;) configClass, json);
        } else {
            log.info("Configuration \'{}\' queued for subject {}", configKey, subject);
            store.queueConfig(subject, configKey, json);
            return null;
        }
    }</t>
  </si>
  <si>
    <t xml:space="preserve">            log.info("Configuration \'{}\' queued for subject {}", configKey, subject);</t>
  </si>
  <si>
    <t>Log for pending configuration
Change-Id: I17ca41de66862eb5c6f818cc0bce7ee8e371fc79</t>
  </si>
  <si>
    <t xml:space="preserve">        protected void logErrorDisconnect(OFChannelHandler h, OFErrorMsg error) {_x000D_
            logError(h, error);_x000D_
            log.error("Disconnecting switch {}", h.getSwitchInfoString());_x000D_
            h.channel.disconnect();_x000D_
        }</t>
  </si>
  <si>
    <t xml:space="preserve">            log.error("Disconnecting switch {}", h.getSwitchInfoString());</t>
  </si>
  <si>
    <t>Explicitly log when disconnecting a switch.
Change-Id: Ie52db282ce6856705e32175558630d37b7f93336</t>
  </si>
  <si>
    <t>private ClusterMetadataProvider getProvider() {
        ClusterMetadataProvider primaryProvider = getPrimaryProvider();
        if (primaryProvider != null &amp;&amp; primaryProvider.isAvailable()) {
            return primaryProvider;
        }
        log.warn("Primary cluster metadata provider not available. Using default fallback.");
        return getProvider("default");
    }</t>
  </si>
  <si>
    <t xml:space="preserve">        log.warn("Primary cluster metadata provider not available. Using default fallback.");</t>
  </si>
  <si>
    <t>Remove log message about default cluster metadata provider.
Change-Id: Icfcc4fe722732cfd49883ea1746c1699c63a6736</t>
  </si>
  <si>
    <t>&lt;T&gt; Set&lt;T&gt; commonLabelResource(Path path, Class&lt;T&gt; klass) {
         Optional&lt;Set&lt;T&gt;&gt; common = path.links().stream()
            .flatMap(link -&gt; Stream.of(link.src(), link.dst()))
            .distinct()
            .map(cp -&gt; getAvailableResourceValues(cp, klass))
            .reduce(Sets::intersection);
         if (!common.isPresent() || common.get().isEmpty()) {
             log.error("No common label available for: {}", path);
             throw new IntentCompilationException("No common label available for: " + path);
         }
         return common.get();
    }</t>
  </si>
  <si>
    <t xml:space="preserve">             log.error("No common label available for: {}", path);</t>
  </si>
  <si>
    <t>Add log on ProtectedTransportIntent compilation error
Change-Id: Ie6ca008fc88f0168e4ce81129e73d235f8a9c1a1</t>
  </si>
  <si>
    <t>public String getPortNameString() {
        ByteBuffer portBB = ByteBuffer.wrap(this.getPortId().getValue());
        byte type = portBB.get();
        if (type == PORT_TLV_INTERFACE_NAME_SUBTYPE) {
            return new String(portBB.array(), portBB.position(), portBB.remaining(), StandardCharsets.UTF_8);
        } else {
            log.error("Cannot find the port name tlv type.");
            return null;
        }
    }</t>
  </si>
  <si>
    <t xml:space="preserve">            log.error("Cannot find the port name tlv type.");</t>
  </si>
  <si>
    <t>Remove ERROR log that happens during normal processing
Change-Id: I968868875fd903e328dc7dd15e537ff3d8295254</t>
  </si>
  <si>
    <t>public static Set&lt;ConfigProperty&gt; read(InputStream stream) throws IOException {
        ImmutableSet.Builder&lt;ConfigProperty&gt; builder = ImmutableSet.builder();
        try (BufferedReader br = new BufferedReader(new InputStreamReader(stream))) {
            String line;
            while ((line = br.readLine()) != null) {
                if (!line.isEmpty() &amp;&amp; !line.startsWith(COMMENT)) {
                    String[] f = line.split(SEP, 4);
                    log.info("Line is: {} length of array is: {}", line, f.length);
                    builder.add(defineProperty(f[0], Type.valueOf(f[1]), f[2], f[3]));
                }
            }
        }
        return builder.build();
    }</t>
  </si>
  <si>
    <t xml:space="preserve">                    log.info("Line is: {} length of array is: {}", line, f.length);</t>
  </si>
  <si>
    <t>remove useless trace statement
Change-Id: If29a03b7db60cb3bb6598e47a7dc6d81342d71dc</t>
  </si>
  <si>
    <t>public void rollback() {
		final int initCount = session.getTargetCount();
		lock.lock();
		try {
			reset(initCount);
		} finally {
			lock.unlock();
		}
		if (session.closed()) {
			decrementCountToZero();
			return;
		}
		// 执行
		int started = 0;
		for (final RouteResultsetNode node : session.getTargetKeys()) {
			if (node == null) {
				try {
					LOGGER.error("null is contained in RoutResultsetNodes, source = "
							+ session.getSource());
				} catch (Exception e) {
				}
				continue;
			}
			final BackendConnection conn = session.getTarget(node);
			if (conn != null) {
				boolean isClosed=conn.isClosedOrQuit();
				    if(isClosed)
					{
						session.getSource().writeErrMessage(ErrorCode.ER_UNKNOWN_ERROR,
								"recieve rollback,but fond backend con is closed or quit");
						session.closeAndClearResources("recieve rollback,but fond backend con is closed or quit");
						LOGGER.error( conn+"recieve rollback,but fond backend con is closed or quit");
					}
				if (LOGGER.isDebugEnabled()) {
					LOGGER.debug("rollback job run for " + conn);
				}
				if (clearIfSessionClosed(session)) {
					return;
				}
				conn.setResponseHandler(RollbackNodeHandler.this);
				conn.rollback();
				++started;
			}
		}
		if (started &lt; initCount &amp;&amp; decrementCountBy(initCount - started)) {
			/**
			 * assumption: only caused by front-end connection close. &lt;br/&gt;
			 * Otherwise, packet must be returned to front-end
			 */
			session.clearResources(true);
		}
	}</t>
  </si>
  <si>
    <t xml:space="preserve">						LOGGER.error( conn+"recieve rollback,but fond backend con is closed or quit");</t>
  </si>
  <si>
    <t>recieve rollback,but fond backend con is closed or quit</t>
  </si>
  <si>
    <t>private void register(Selector selector) {
			AbstractConnection c = null;
			if (registerQueue.isEmpty()) {
				return;
			}
			while ((c = registerQueue.poll()) != null) {
				try {
					((NIOSocketWR) c.getSocketWR()).register(selector);
					c.register();
				} catch (Exception e) {
					c.close("register err" + e.toString());
					LOGGER.error("register err", e);
				}
			}
		}</t>
  </si>
  <si>
    <t xml:space="preserve">					LOGGER.error("register err", e);</t>
  </si>
  <si>
    <t>fix too much logs when lvs or haproxy be used</t>
  </si>
  <si>
    <t>public final boolean destroy(EntryEventImpl event,
                               boolean inTokenMode,
                               boolean duringRI,
                               boolean cacheWrite,
                               boolean isEviction,
                               Object expectedOldValue,
                               boolean removeRecoveredEntry)
  throws CacheWriterException, EntryNotFoundException, TimeoutException {
    final LocalRegion owner = _getOwner();
    if (owner == null) {
      Assert.assertTrue(false, "The owner for RegionMap " + this    // "fix" for bug 32440
          + " is null for event " + event);
    }
    //mbid: this has been added to maintain consistency between the disk region
    // and
    //and the region map after clear() has been called. This will set the
    // reference of
    //the diskSegmentRegion as a ThreadLocal so that if the diskRegionSegment
    // is later changed
    //by another thread, we can do the necessary.
    boolean retry = true;
//    int retries = -1;
RETRY_LOOP:
  while (retry) {
    retry = false;
    /* this is useful for debugging if you get a hot thread
    retries++;
    if (retries &gt; 0) {
      owner.getCachePerfStats().incRetries();
      if (retries == 1000000) {
        logger.warn(LocalizedMessage.create(
          LocalizedStrings.AbstractRegionMap_RETRIED_1_MILLION_TIMES_FOR_ENTRY_TO_GO_AWAY_0, new Object[] { retryEntry, retryEntry.removeTrace }));
      }
    }
    */
//    boolean lruUpdateCallback = false;
    boolean sqlfIndexLocked = false;
    if (indexUpdater != null) {
    // take read lock for SQLF index initializations if required
      sqlfIndexLocked = indexUpdater.lockForIndexGII();
    }
    boolean opCompleted = false;
    boolean doPart3 = false;
    // We need to acquire the region entry while holding the lock to avoid #45620.
    // However, we also want to release the lock before distribution to prevent
    // potential deadlocks.  The outer try/finally ensures that the lock will be
    // released without fail.  I'm avoiding indenting just to preserve the ability
    // to track diffs since the code is fairly complex.
    boolean doUnlock = true;
    lockForCacheModification(owner, event);
    try {
    RegionEntry re = getOrCreateRegionEntry(owner, event, Token.REMOVED_PHASE1, null, true, true); 
    RegionEntry tombstone = null;
    boolean haveTombstone = false;
    /*
     * Execute the test hook runnable inline (not threaded) if it is not null. 
     */
    if(null != testHookRunnableFor48182) {
      testHookRunnableFor48182.run();
    }    
    try {
      if (logger.isTraceEnabled(LogMarker.LRU_TOMBSTONE_COUNT) &amp;&amp; !(owner instanceof HARegion)) {
        logger.trace(LogMarker.LRU_TOMBSTONE_COUNT,
            "ARM.destroy() inTokenMode={}; duringRI={}; riLocalDestroy={}; withRepl={}; fromServer={}; concurrencyEnabled={}; isOriginRemote={}; isEviction={}; operation={}; re={}",
            inTokenMode, duringRI, event.isFromRILocalDestroy(), owner.dataPolicy.withReplication(), event.isFromServer(),
            owner.concurrencyChecksEnabled, event.isOriginRemote(), isEviction, event.getOperation(), re);
      }
      if (event.isFromRILocalDestroy()) {
        // for RI local-destroy we don't want to keep tombstones.
        // In order to simplify things we just set this recovery
        // flag to true to force the entry to be removed
        removeRecoveredEntry = true;
      }
      // the logic in this method is already very involved, and adding tombstone
      // permutations to (re != null) greatly complicates it.  So, we check
      // for a tombstone here and, if found, pretend for a bit that the entry is null
      if (re != null &amp;&amp; re.isTombstone() &amp;&amp; !removeRecoveredEntry) {
        tombstone = re;
        haveTombstone = true;
        re = null;
      }
      IndexManager oqlIndexManager = owner.getIndexManager() ; 
      if (re == null) {
        // we need to create an entry if in token mode or if we've received
        // a destroy from a peer or WAN gateway and we need to retain version
        // information for concurrency checks
        boolean retainForConcurrency = (!haveTombstone
            &amp;&amp; (owner.dataPolicy.withReplication() || event.isFromServer())
            &amp;&amp; owner.concurrencyChecksEnabled
            &amp;&amp; (event.isOriginRemote() /* destroy received from other must create tombstone */
                || event.isFromWANAndVersioned() /* wan event must create a tombstone */
                || event.isBridgeEvent())); /* event from client must create a tombstone so client has a version # */ 
        if (inTokenMode
            || retainForConcurrency) { 
          // removeRecoveredEntry should be false in this case
          RegionEntry newRe = getEntryFactory().createEntry(owner,
                                                            event.getKey(),
                                                            Token.REMOVED_PHASE1);
          // Fix for Bug #44431. We do NOT want to update the region and wait
          // later for index INIT as region.clear() can cause inconsistency if
          // happened in parallel as it also does index INIT.
          if (oqlIndexManager != null) {
            oqlIndexManager.waitForIndexInit();
          }
          try {
            synchronized (newRe) {
              RegionEntry oldRe = putEntryIfAbsent(event.getKey(), newRe);
              while (!opCompleted &amp;&amp; oldRe != null) {
                synchronized (oldRe) {
                  if (oldRe.isRemovedPhase2()) {
                    oldRe = putEntryIfAbsent(event.getKey(), newRe);
                    if (oldRe != null) {
                      owner.getCachePerfStats().incRetries();
                    }
                  } else {
                    event.setRegionEntry(oldRe);
                    // Last transaction related eviction check. This should
                    // prevent
                    // transaction conflict (caused by eviction) when the entry
                    // is being added to transaction state.
                    if (isEviction) {
                      if (!confirmEvictionDestroy(oldRe) || (owner.getEvictionCriteria() != null &amp;&amp; !owner.getEvictionCriteria().doEvict(event))) {
                        opCompleted = false;
                        return opCompleted;
                      }
                    }
                    try {
                      //if concurrency checks are enabled, destroy will
                      //set the version tag
                      boolean destroyed = destroyEntry(oldRe, event, inTokenMode, cacheWrite, expectedOldValue, false, removeRecoveredEntry);
                      if (destroyed) {
                        if (retainForConcurrency) {
                          owner.basicDestroyBeforeRemoval(oldRe, event);
                        }
                        owner.basicDestroyPart2(oldRe, event, inTokenMode,
                            false /* conflict with clear */, duringRI, true);
//                        if (!oldRe.isTombstone() || isEviction) {
                          lruEntryDestroy(oldRe);
//                        } else {  // tombstone 
//                          lruEntryUpdate(oldRe);
//                          lruUpdateCallback = true;
//                        }
                        doPart3 = true;
                      }
                    }
                    catch (RegionClearedException rce) {
                      // region cleared implies entry is no longer there
                      // so must throw exception if expecting a particular
                      // old value
  //                    if (expectedOldValue != null) {
  //                      throw new EntryNotFoundException("entry not found with expected value");
  //                    }
                      // Ignore. The exception will ensure that we do not update
                      // the LRU List
                      owner.basicDestroyPart2(oldRe, event, inTokenMode,
                          true/* conflict with clear */, duringRI, true);
                      doPart3 = true;
                    } catch (ConcurrentCacheModificationException ccme) {
                      VersionTag tag = event.getVersionTag();
                      if (tag != null &amp;&amp; tag.isTimeStampUpdated()) {
                        // Notify gateways of new time-stamp.
                        owner.notifyTimestampsToGateways(event);
                      }
                      throw ccme;
                    }
                    re = oldRe;
                    opCompleted = true;
                  }
                } // synchronized oldRe
              } // while
              if (!opCompleted) {
                // The following try has a finally that cleans up the newRe.
                // This is only needed if newRe was added to the map which only
                // happens if we didn't get completed with oldRe in the above while loop.
                try { // bug #42228 - leaving "removed" entries in the cache
                re = newRe;
                event.setRegionEntry(newRe);
                try {
                  //if concurrency checks are enabled, destroy will
                  //set the version tag
				  if (isEviction) {
                    opCompleted = false;
                    return opCompleted; 
                  }
                  opCompleted = destroyEntry(newRe, event, inTokenMode, cacheWrite, expectedOldValue, true, removeRecoveredEntry);
                  if (opCompleted) {
                    // This is a new entry that was created because we are in
                    // token mode or are accepting a destroy operation by adding
                    // a tombstone.  There is no oldValue, so we don't need to
                    // call updateSizeOnRemove
//                    owner.recordEvent(event);
                    event.setIsRedestroyedEntry(true);  // native clients need to know if the entry didn't exist
                    if (retainForConcurrency) {
                      owner.basicDestroyBeforeRemoval(oldRe, event);
                    }
                    owner.basicDestroyPart2(newRe, event, inTokenMode,
                        false /* conflict with clear */, duringRI, true);
                    doPart3 = true;
                  }
                }
                catch (RegionClearedException rce) {
                  // region cleared implies entry is no longer there
                  // so must throw exception if expecting a particular
                  // old value
  //                if (expectedOldValue != null) {
  //                  throw new EntryNotFoundException("entry not found with expected value");
  //                }
                  // Ignore. The exception will ensure that we do not update
                  // the LRU List
                  opCompleted = true;
                  EntryLogger.logDestroy(event);
//                  owner.recordEvent(event, newRe);
                  owner.basicDestroyPart2(newRe, event, inTokenMode, true /* conflict with clear*/, duringRI, true);
                  doPart3 = true;
                } catch (ConcurrentCacheModificationException ccme) {
                  VersionTag tag = event.getVersionTag();
                  if (tag != null &amp;&amp; tag.isTimeStampUpdated()) {
                    // Notify gateways of new time-stamp.
                    owner.notifyTimestampsToGateways(event);
                  }
                  throw ccme;
                }
                // Note no need for LRU work since the entry is destroyed
                // and will be removed when gii completes
                } finally { // bug #42228
                  if (!opCompleted &amp;&amp; !haveTombstone  /* to fix bug 51583 do this for all operations */ ) {
//                    owner.getLogWriterI18n().warning(LocalizedStrings.DEBUG, "BRUCE: removing incomplete entry");
                    removeEntry(event.getKey(), newRe, false);
                  }
				  if (!opCompleted &amp;&amp; isEviction) {
                  	removeEntry(event.getKey(), newRe, false);
                  }
                }
              } // !opCompleted
            } // synchronized newRe
          } finally {
            if (oqlIndexManager != null) {
              oqlIndexManager.countDownIndexUpdaters();
            }
          }
        } // inTokenMode or tombstone creation
        else {
          if (!isEviction || owner.concurrencyChecksEnabled) {                                 
            // The following ensures that there is not a concurrent operation
            // on the entry and leaves behind a tombstone if concurrencyChecksEnabled.
            // It fixes bug #32467 by propagating the destroy to the server even though
            // the entry isn't in the client
            RegionEntry newRe = haveTombstone? tombstone : getEntryFactory().createEntry(owner, event.getKey(),
                  Token.REMOVED_PHASE1);
            synchronized(newRe) {
              if (haveTombstone &amp;&amp; !tombstone.isTombstone()) {
                // we have to check this again under synchronization since it may have changed
                retry = true;
                //retryEntry = tombstone; // leave this in place for debugging
                continue RETRY_LOOP;
              }
              re = (RegionEntry)_getMap().putIfAbsent(event.getKey(), newRe);
              if (re != null &amp;&amp; re != tombstone) {
                // concurrent change - try again
                retry = true;
                //retryEntry = tombstone; // leave this in place for debugging
                continue RETRY_LOOP;
              }
              else if (!isEviction) {
                boolean throwex = false;
                EntryNotFoundException ex =  null;
                try {
                  if (!cacheWrite) {
                    throwex = true;
                  } else {
                    try {
                      if (!removeRecoveredEntry) {
                        throwex = !owner.bridgeWriteBeforeDestroy(event, expectedOldValue);
                      }
                    } catch (EntryNotFoundException e) {
                      throwex = true;
                      ex = e; 
                    }
                  }
                  if (throwex) {
                    if (!event.isOriginRemote() &amp;&amp; !event.getOperation().isLocal() &amp;&amp;
                        (event.isFromBridgeAndVersioned() ||  // if this is a replayed client event that already has a version
                            event.isFromWANAndVersioned())) { // or if this is a WAN event that has been applied in another system
                      // we must distribute these since they will update the version information in peers
                      if (logger.isDebugEnabled()) {
                        logger.debug("ARM.destroy is allowing wan/client destroy of {} to continue", event.getKey());
                      }
                      throwex = false;
                      event.setIsRedestroyedEntry(true);
                      // Distribution of this op happens on re and re might me null here before
                      // distributing this destroy op.
                      if (re == null) {
                        re = newRe;
                      }
                      doPart3 = true;
                    }
                  }
                  if (throwex) {                    
                    if (ex == null) {
                      // Fix for 48182, check cache state and/or region state before sending entry not found.
                      // this is from the server and any exceptions will propogate to the client
                      owner.checkEntryNotFound(event.getKey());
                    } else {
                      throw ex;
                    }
                  }
                } finally {
                  // either remove the entry or leave a tombstone
                  try {
                    if (!event.isOriginRemote() &amp;&amp; event.getVersionTag() != null &amp;&amp; owner.concurrencyChecksEnabled) {
                      // this shouldn't fail since we just created the entry.
                      // it will either generate a tag or apply a server's version tag
                      processVersionTag(newRe, event);
                      if (doPart3) {
                        owner.generateAndSetVersionTag(event, newRe);
                      }
                      try {
                        owner.recordEvent(event);
                        newRe.makeTombstone(owner, event.getVersionTag());
                      } catch (RegionClearedException e) {
                        // that's okay - when writing a tombstone into a disk, the
                        // region has been cleared (including this tombstone)
                      }
                      opCompleted = true;
  //                    lruEntryCreate(newRe);
                    } else if (!haveTombstone) {
                      try {
                        assert newRe != tombstone;
                        newRe.setValue(owner, Token.REMOVED_PHASE2);
                        removeEntry(event.getKey(), newRe, false);
                      } catch (RegionClearedException e) {
                        // that's okay - we just need to remove the new entry
                      }
                    } else if (event.getVersionTag() != null ) { // haveTombstone - update the tombstone version info
                      processVersionTag(tombstone, event);
                      if (doPart3) {
                        owner.generateAndSetVersionTag(event, newRe);
                      }
                      // This is not conflict, we need to persist the tombstone again with new version tag 
                      try {
                        tombstone.setValue(owner, Token.TOMBSTONE);
                      } catch (RegionClearedException e) {
                        // that's okay - when writing a tombstone into a disk, the
                        // region has been cleared (including this tombstone)
                      }
                      owner.recordEvent(event);
                      owner.rescheduleTombstone(tombstone, event.getVersionTag());
                      owner.basicDestroyPart2(tombstone, event, inTokenMode, true /* conflict with clear*/, duringRI, true);
                      opCompleted = true;
                    }
                  } catch (ConcurrentCacheModificationException ccme) {
                    VersionTag tag = event.getVersionTag();
                    if (tag != null &amp;&amp; tag.isTimeStampUpdated()) {
                      // Notify gateways of new time-stamp.
                      owner.notifyTimestampsToGateways(event);
                    }
                    throw ccme;
                  }
                }
              }
            } // synchronized(newRe)
          }
        }
      } // no current entry
      else { // current entry exists
        if (oqlIndexManager != null) {
          oqlIndexManager.waitForIndexInit();
        }
        try {
          synchronized (re) {
            // if the entry is a tombstone and the event is from a peer or a client
            // then we allow the operation to be performed so that we can update the
            // version stamp.  Otherwise we would retain an old version stamp and may allow
            // an operation that is older than the destroy() to be applied to the cache
            // Bug 45170: If removeRecoveredEntry, we treat tombstone as regular entry to be deleted
            boolean createTombstoneForConflictChecks = (owner.concurrencyChecksEnabled
                &amp;&amp; (event.isOriginRemote() || event.getContext() != null || removeRecoveredEntry));
            if (!re.isRemoved() || createTombstoneForConflictChecks) {
              if (re.isRemovedPhase2()) {
                retry = true;
                continue RETRY_LOOP;
              }
              logger.info("DARREL: destroy " + re.getKey() + " event.isOriginRemote()=" + event.isOriginRemote() + " event.getOperation().isExpiration()=" + event.getOperation().isExpiration() + " re.isInUseByTransaction()=" + re.isInUseByTransaction());
              if (!event.isOriginRemote() &amp;&amp; event.getOperation().isExpiration()) {
                // If this expiration started locally then only do it if the RE is not being used by a tx.
                if (re.isInUseByTransaction()) {
                  opCompleted = false;
                  return opCompleted;
                }
              }
              event.setRegionEntry(re);
              // See comment above about eviction checks
              if (isEviction) {
                assert expectedOldValue == null;
                if (!confirmEvictionDestroy(re) || (owner.getEvictionCriteria() != null &amp;&amp; !owner.getEvictionCriteria().doEvict(event))) {
                  opCompleted = false;
                  return opCompleted;
                }
              }
              boolean removed = false;
              try {
                opCompleted = destroyEntry(re, event, inTokenMode, cacheWrite, expectedOldValue, false, removeRecoveredEntry);
                if (opCompleted) {
                  // It is very, very important for Partitioned Regions to keep
                  // the entry in the map until after distribution occurs so that other
                  // threads performing a create on this entry wait until the destroy
                  // distribution is finished.
                  // keeping backup copies consistent. Fix for bug 35906.
                  // -- mthomas 07/02/2007 &lt;-- how about that date, kinda cool eh?
                  owner.basicDestroyBeforeRemoval(re, event);
                  // do this before basicDestroyPart2 to fix bug 31786
                  if (!inTokenMode) {
                    if ( re.getVersionStamp() == null) {
                      re.removePhase2();
                      removeEntry(event.getKey(), re, true, event, owner,
                          indexUpdater);
                      removed = true;
                    }
                  }
                  if (inTokenMode &amp;&amp; !duringRI) {
                    event.inhibitCacheListenerNotification(true);
                  }
                  doPart3 = true;
                  owner.basicDestroyPart2(re, event, inTokenMode, false /* conflict with clear*/, duringRI, true);
//                  if (!re.isTombstone() || isEviction) {
                    lruEntryDestroy(re);
//                  } else {
//                    lruEntryUpdate(re);
//                    lruUpdateCallback = true;
//                  }
                } else {
                  if (!inTokenMode) {
                    EntryLogger.logDestroy(event);
                    owner.recordEvent(event);
                    if (re.getVersionStamp() == null) {
                      re.removePhase2();
                      removeEntry(event.getKey(), re, true, event, owner,
                          indexUpdater);
                      lruEntryDestroy(re);
                    } else {
                      if (re.isTombstone()) {
                        // the entry is already a tombstone, but we're destroying it
                        // again, so we need to reschedule the tombstone's expiration
                        if (event.isOriginRemote()) {
                          owner.rescheduleTombstone(re, re.getVersionStamp().asVersionTag());
                        }
                      }
                    }
                    lruEntryDestroy(re);
                    opCompleted = true;
                  }
                }
              }
              catch (RegionClearedException rce) {
                // Ignore. The exception will ensure that we do not update
                // the LRU List
                opCompleted = true;
                owner.recordEvent(event);
                if (inTokenMode &amp;&amp; !duringRI) {
                  event.inhibitCacheListenerNotification(true);
                }
                owner.basicDestroyPart2(re, event, inTokenMode, true /*conflict with clear*/, duringRI, true);
                doPart3 = true;
              }
              finally {
                if (re.isRemoved() &amp;&amp; !re.isTombstone()) {
                  if (!removed) {
                    removeEntry(event.getKey(), re, true, event, owner,
                        indexUpdater);
                  }
                }
              }
            } // !isRemoved
            else { // already removed
              if (owner.isHDFSReadWriteRegion() &amp;&amp; re.isRemovedPhase2()) {
                // For HDFS region there may be a race with eviction
                // so retry the operation. fixes bug 49150
                retry = true;
                continue RETRY_LOOP;
              }
              if (re.isTombstone() &amp;&amp; event.getVersionTag() != null) {
                // if we're dealing with a tombstone and this is a remote event
                // (e.g., from cache client update thread) we need to update
                // the tombstone's version information
                // TODO use destroyEntry() here
                processVersionTag(re, event);
                try {
                  re.makeTombstone(owner, event.getVersionTag());
                } catch (RegionClearedException e) {
                  // that's okay - when writing a tombstone into a disk, the
                  // region has been cleared (including this tombstone)
                }
              }
              if (expectedOldValue != null) {
                // if re is removed then there is no old value, so return false
                return false;
              }
              if (!inTokenMode &amp;&amp; !isEviction) {
                owner.checkEntryNotFound(event.getKey());
              }
//              if (isEviction &amp;&amp; re.isTombstone()) {
//                owner.unscheduleTombstone(re);
//                removeTombstone(re, re.getVersionStamp().getEntryVersion(), true);
//              }
            }
          } // synchronized re
        }  catch (ConcurrentCacheModificationException ccme) {
          VersionTag tag = event.getVersionTag();
          if (tag != null &amp;&amp; tag.isTimeStampUpdated()) {
            // Notify gateways of new time-stamp.
            owner.notifyTimestampsToGateways(event);
          }
          throw ccme;
        } finally {
          if (oqlIndexManager != null) {
            oqlIndexManager.countDownIndexUpdaters();
          }
        }
        // No need to call lruUpdateCallback since the only lru action
        // we may have taken was lruEntryDestroy. This fixes bug 31759.
      } // current entry exists
      if(opCompleted) {
        EntryLogger.logDestroy(event);
      }
      return opCompleted;
    }
    finally {
      releaseCacheModificationLock(owner, event);
      doUnlock = false;
      try {
        // release the SQLF index lock, if acquired
        if (sqlfIndexLocked) {
          indexUpdater.unlockForIndexGII();
        }
        // If concurrency conflict is there and event contains gateway version tag then
        // do NOT distribute.
        if (event.isConcurrencyConflict() &amp;&amp;
            (event.getVersionTag() != null &amp;&amp; event.getVersionTag().isGatewayTag())) {
          doPart3 = false;
        }
        // distribution and listener notification
        if (doPart3) {
          owner.basicDestroyPart3(re, event, inTokenMode, duringRI, true, expectedOldValue);
        }
//        if (lruUpdateCallback) {
//          lruUpdateCallback();
//        }
      } finally {
        if (opCompleted) {
          if (re != null) {
            owner.cancelExpiryTask(re);
          } else if (tombstone != null) {
            owner.cancelExpiryTask(tombstone);
          }
        }
      }
    }
    } finally { // failsafe on the read lock...see comment above
      if (doUnlock) {
        releaseCacheModificationLock(owner, event);
      }
    }
    } // retry loop
    return false;
  }</t>
  </si>
  <si>
    <t xml:space="preserve">              logger.info("DARREL: destroy " + re.getKey() + " event.isOriginRemote()=" + event.isOriginRemote() + " event.getOperation().isExpiration()=" + event.getOperation().isExpiration() + " re.isInUseByTransaction()=" + re.isInUseByTransaction());</t>
  </si>
  <si>
    <t>removed debug logging accidently checked in</t>
  </si>
  <si>
    <t>LRUListWithAsyncSorting(InternalEvictionStatistics stats, BucketRegion region) {
    this(stats, region, SINGLETON_EXECUTOR);
    logger.info("Using experimental LRUListWithAsyncSorting");
  }</t>
  </si>
  <si>
    <t xml:space="preserve">    logger.info("Using experimental LRUListWithAsyncSorting");</t>
  </si>
  <si>
    <t>GEODE-4109: add log message
If LRUListWithAsyncSorting is used a info log message now says so.</t>
  </si>
  <si>
    <t>private void initializeServices() {
    ServiceLoader&lt;CacheService&gt; loader = ServiceLoader.load(CacheService.class);
    for (CacheService service : loader) {
      service.init(this);
      this.services.put(service.getInterface(), service);
      this.system.handleResourceEvent(ResourceEvent.CACHE_SERVICE_CREATE, service);
      logger.info("Initialized cache service {}", service.getClass().getName());
    }
  }</t>
  </si>
  <si>
    <t xml:space="preserve">      logger.info("Initialized cache service {}", service.getClass().getName());</t>
  </si>
  <si>
    <t>GEODE-4111: Add log message for cache service initialization</t>
  </si>
  <si>
    <t>protected void run() {
    Socket sock = null;
    while (!shuttingDown) {
      if (SystemFailure.getFailure() != null) {
        // Allocate no objects here!
        try {
          srv_sock.close();
          return;
        } catch (IOException ignore) {
          // ignore
        }
        SystemFailure.checkFailure(); // throws
      }
      if (srv_sock.isClosed()) {
        log.error("Locator socket was closed unexpectedly - server thread is exiting.");
        shuttingDown = true;
        break;
      }
      try {
        try {
          sock = srv_sock.accept();
        } catch (SSLException ex) {
          // SW: This is the case when there is a problem in locator
          // SSL configuration, so need to exit otherwise goes into an
          // infinite loop just filling the logs
          log.error("Locator stopping due to SSL configuration problem.", ex);
          shuttingDown = true;
          continue;
        }
        processRequest(sock);
      } catch (Exception ex) {
        if (!shuttingDown) {
          log.error("exception=", ex);
        }
        continue;
      }
    }
    if (!srv_sock.isClosed()) {
      try {
        srv_sock.close();
      } catch (java.io.IOException ex) {
        log.warn("exception closing server socket during shutdown", ex);
      }
    }
    if (shuttingDown) {
      log.info("locator shutting down");
      executor.shutdown();
      try {
        executor.awaitTermination(SHUTDOWN_WAIT_TIME, TimeUnit.MILLISECONDS);
      } catch (InterruptedException ignore) {
        Thread.currentThread().interrupt();
      }
      handler.shutDown();
      synchronized (this) {
        // this.shutDown = true;
        this.notifyAll();
      }
    }
  }</t>
  </si>
  <si>
    <t xml:space="preserve">        log.error("Locator socket was closed unexpectedly - server thread is exiting.");</t>
  </si>
  <si>
    <t>GEODE-4229 CI failure due to suspect string: "Locator socket was closed unexpectedly"
Removing error-level log message that was added during this cleanup
for GEODE-4176.
The server socket is closed as a matter of course in processing a
shutdown request, so we shouldn't consider this condition to be an
error.</t>
  </si>
  <si>
    <t>GEODE-4229 CI failure due to suspect string: "Locator socket was closed unexpectedly"
Removing error-level log message that was added during this cleanup
for GEODE-4176.
The server socket is closed as a matter of course in processing a
shutdown request, so we shouldn't consider this condition to be an
error.
(cherry picked from commit bb9ae49e0516d466d3e2665e952068afee0d502a)</t>
  </si>
  <si>
    <t>private void notifyResourceEventListeners(ResourceEvent event, Object resource) {
    for (ResourceEventsListener listener : resourceListeners) {
      try {
        listener.handleEvent(event, resource);
      } catch (CancelException e) {
        // ignore
        logger.info("Skipping notifyResourceEventListeners for {} due to cancellation", event);
      } catch (GemFireSecurityException | ManagementException ex) {
        if (event == ResourceEvent.CACHE_CREATE) {
          throw ex;
        } else {
          logger.warn(ex.getMessage(), ex);
        }
      } catch (Exception err) {
        logger.warn(err.getMessage(), err);
      } catch (VirtualMachineError e) {
        SystemFailure.initiateFailure(e);
        throw e;
      } catch (Throwable t) {
        SystemFailure.checkFailure();
        logger.warn(t.getMessage(), t);
      }
    }
  }</t>
  </si>
  <si>
    <t xml:space="preserve">        logger.info("Skipping notifyResourceEventListeners for {} due to cancellation", event);</t>
  </si>
  <si>
    <t>GEODE-5547: Log info message when canceling ManagementListener</t>
  </si>
  <si>
    <t>public HashSet&lt;PersistentID&gt; doBackup() throws IOException {
    BackupTask task = currentTask.get();
    if (task == null) {
      throw new IOException("No backup currently in progress");
    }
    task.notifyOtherMembersReady();
    HashSet&lt;PersistentID&gt; result;
    try {
      result = taskFuture.get();
    } catch (InterruptedException | ExecutionException e) {
      logger.warn("Backup failed with exception: ", e);
      result = new HashSet&lt;&gt;();
    } finally {
      cleanup();
    }
    return result;
  }</t>
  </si>
  <si>
    <t xml:space="preserve">      logger.warn("Backup failed with exception: ", e);</t>
  </si>
  <si>
    <t>GEODE-7989: Improve backup exceptions logging (#4967)
* GEODE-7989: Improve backup execeptions logging_x000D_
_x000D_
Log as warning exception that causes backup execution to fail_x000D_
_x000D_
* InterruptedException logged as warn_x000D_
_x000D_
* empty commit to re-launch CI</t>
  </si>
  <si>
    <t>private static void validateAndBindDataSource(Context context, String jndiName,
      DataSource dataSource, List&lt;ConfigProperty&gt; props)
      throws NamingException, DataSourceCreateException {
    try (Connection connection = getConnection(dataSource, props)) {
    } catch (SQLException sqlEx) {
      closeDataSource(dataSource);
      logger.warn("Failed DataSource validation for JNDI name {}", jndiName, sqlEx);
      throw new DataSourceCreateException(
          "Failed to connect to \"" + jndiName + "\". See log for details", sqlEx);
    }
    context.rebind("java:/" + jndiName, dataSource);
    dataSourceMap.put(jndiName, dataSource);
    if (logger.isDebugEnabled()) {
      logger.debug("Bound java:/" + jndiName + " to Context");
    }
  }</t>
  </si>
  <si>
    <t xml:space="preserve">      logger.warn("Failed DataSource validation for JNDI name {}", jndiName, sqlEx);</t>
  </si>
  <si>
    <t>GEODE-9988: Log full exception when JNDI binding fails during cache creation (#7304)</t>
  </si>
  <si>
    <t>@Override
    public void prepare(VirtualMachineProfile&lt;? extends VirtualMachine&gt; vm, DeployDestination dest) throws StorageUnavailableException, InsufficientStorageCapacityException {
        List&lt;VolumeVO&gt; vols = _volsDao.findUsableVolumesForInstance(vm.getId());
        if (s_logger.isDebugEnabled()) {
            s_logger.debug("Preparing " + vols.size() + " volumes for " + vm);
        }
        List&lt;VolumeVO&gt; recreateVols = new ArrayList&lt;VolumeVO&gt;(vols.size());
        int i = 0;
        for (VolumeVO vol : vols) {
            Volume.State state = vol.getState();
            if (state == Volume.State.Ready) {
            	if(vol.getPoolId() == null) {
            		s_logger.warn("Found volume:"+vol.getId()+" with no storage pool associated with it");
            		throw new StorageUnavailableException("Volume " + vol + " has no storage pool associated with it, and the pool id associated with it is:", vol.getPoolId());
            	}
                StoragePoolVO pool = _storagePoolDao.findById(vol.getPoolId());
                if (pool.getRemoved() != null || pool.isInMaintenance()) {
                    if (vol.isRecreatable()) {
                        if (s_logger.isDebugEnabled()) {
                            s_logger.debug("Volume " + vol + " has to be recreated due to storage pool " + pool + " is unavailable");
                        }
                        recreateVols.add(vol);
                    } else {
                        throw new StorageUnavailableException("Volume " + vol + " is not available on the storage pool.", pool.getId());
                    }
                } else {
                    if (s_logger.isDebugEnabled()) {
                        s_logger.debug("Volume " + vol + " is ready.");
                    }
                    vm.addDisk(new VolumeTO(vol, pool));
                }
            } else if (state == Volume.State.Allocated) {
                if (s_logger.isDebugEnabled()) {
                    s_logger.debug("Creating volume " + vol + " for the first time.");
                }
                recreateVols.add(vol);
            } else {
                throw new StorageUnavailableException("Volume " + vol + " can not be used", vol.getPoolId());
            }
        }
        for (VolumeVO vol : recreateVols) {
            VolumeVO newVol;
            if (vol.getState() == Volume.State.Allocated) {
                newVol = vol;
            } else {
                newVol = switchVolume(vol);
                if (s_logger.isDebugEnabled()) {
                    s_logger.debug("Created new volume " + newVol + " for old volume " + vol);
                }
            }
            try {
                _volsDao.update(newVol, Volume.Event.Create);
            } catch(ConcurrentOperationException e) {
                throw new StorageUnavailableException("Unable to create " + newVol, newVol.getPoolId());
            }
            Pair&lt;VolumeTO, StoragePool&gt; created = createVolume(newVol, _diskOfferingDao.findById(newVol.getDiskOfferingId()), vm, vols, dest);
            if (created == null) {
                long poolId = newVol.getPoolId();
                newVol.setPoolId(null);
                try {
                    _volsDao.update(newVol, Volume.Event.OperationFailed);
                } catch (ConcurrentOperationException e) {
                    throw new CloudRuntimeException("Unable to update the failure on a volume: " + newVol, e);
                }
                throw new StorageUnavailableException("Unable to create " + newVol, poolId);
            }
            created.first().setDeviceId(newVol.getDeviceId().intValue());
            newVol.setStatus(AsyncInstanceCreateStatus.Created);
            newVol.setFolder(created.second().getPath());
            newVol.setPath(created.first().getPath());
            newVol.setSize(created.first().getSize());
            newVol.setPoolType(created.second().getPoolType());
            newVol.setPodId(created.second().getPodId());
            try {
                _volsDao.update(newVol, Volume.Event.OperationSucceeded);
            } catch (ConcurrentOperationException e) {
                throw new CloudRuntimeException("Unable to update an CREATE operation succeeded on volume " + newVol, e);
            }
            if (s_logger.isDebugEnabled()) {
                s_logger.debug("Volume " + newVol + " is created on " + created.second());
            }
            vm.addDisk(created.first());
        }
    }</t>
  </si>
  <si>
    <t xml:space="preserve">            		s_logger.warn("Found volume:"+vol.getId()+" with no storage pool associated with it");</t>
  </si>
  <si>
    <t>adding more logging for the corner case</t>
  </si>
  <si>
    <t>@Override
    public boolean generateSetupCommand(Long zoneId) {
        List&lt;SecondaryStorageVmVO&gt; zoneSsvms = _secStorageVmDao.listByZoneId(zoneId);
        if (zoneSsvms.size() == 0) {
            return true;
        }
        SecondaryStorageVmVO secStorageVm = zoneSsvms.get(0);// FIXME: assumes
                                                             // one vm per zone.
        if (secStorageVm.getState() != State.Running &amp;&amp; secStorageVm.getState() != State.Starting) {
            s_logger.warn("No running secondary storage vms found in zone " + zoneId + " , skip programming http auth");
            return true;
        }
        Host storageHost = _hostDao.findSecondaryStorageHost(zoneId);
        if (storageHost == null) {
            s_logger.warn("No storage hosts found in zone " + zoneId + " , skip programming http auth");
            return true;
        }
        SecStorageSetupCommand setupCmd = new SecStorageSetupCommand(zoneId);
        if (_allowedInternalSites != null) {
            List&lt;String&gt; allowedCidrs = new ArrayList&lt;String&gt;();
            String[] cidrs = _allowedInternalSites.split(",");
            for (String cidr : cidrs) {
                if (NetUtils.isValidCIDR(cidr) || NetUtils.isValidIp(cidr)) {
                    allowedCidrs.add(cidr);
                }
            }
            Nic privateNic = _networkMgr.getNicForTraffic(secStorageVm.getId(), TrafficType.Management);
            String privateCidr = NetUtils.ipAndNetMaskToCidr(privateNic.getIp4Address(), privateNic.getNetmask());
            String publicCidr = NetUtils.ipAndNetMaskToCidr(secStorageVm.getPublicIpAddress(), secStorageVm.getPublicNetmask());
            if (NetUtils.isNetworkAWithinNetworkB(privateCidr, publicCidr) || NetUtils.isNetworkAWithinNetworkB(publicCidr, privateCidr)) {
            	s_logger.info("private and public interface overlaps, add a default route through private interface. privateCidr: " + privateCidr + ", publicCidr: " + publicCidr);
                allowedCidrs.add("0.0.0.0/0");
            }
            setupCmd.setAllowedInternalSites(allowedCidrs.toArray(new String[allowedCidrs.size()]));
        }
        String copyPasswd = _configDao.getValue("secstorage.copy.password");
        setupCmd.setCopyPassword(copyPasswd);
        setupCmd.setCopyUserName(TemplateConstants.DEFAULT_HTTP_AUTH_USER);
        Answer answer = _agentMgr.easySend(storageHost.getId(), setupCmd);
        if (answer != null &amp;&amp; answer.getResult()) {
            if (s_logger.isDebugEnabled()) {
                s_logger.debug("Successfully programmed http auth into " + secStorageVm.getName());
            }
            return true;
        } else {
            if (s_logger.isDebugEnabled()) {
                s_logger.debug("failed to program http auth into secondary storage vm : " + secStorageVm.getName());
            }
            return false;
        }
    }</t>
  </si>
  <si>
    <t xml:space="preserve">            	s_logger.info("private and public interface overlaps, add a default route through private interface. privateCidr: " + privateCidr + ", publicCidr: " + publicCidr);</t>
  </si>
  <si>
    <t>add long when default route is going to be changed</t>
  </si>
  <si>
    <t>protected boolean checkPool(ExcludeList avoid, StoragePoolVO pool, DiskProfile dskCh, VMTemplateVO template, List&lt;VMTemplateStoragePoolVO&gt; templatesInPool, 
			StatsCollector sc) {
		if (s_logger.isDebugEnabled()) {
            s_logger.debug("Checking if storage pool is suitable, name: " + pool.getName()+ " ,poolId: "+ pool.getId());
        }
		if (avoid.shouldAvoid(pool)) {
			if (s_logger.isDebugEnabled()) {
                s_logger.debug("StoragePool is in avoid set, skipping this pool");
            }			
			return false;
		}
        if(dskCh.getType().equals(Type.ROOT) &amp;&amp; pool.getPoolType().equals(StoragePoolType.Iscsi)){
    		if (s_logger.isDebugEnabled()) {
                s_logger.debug("Disk needed for ROOT volume, but StoragePoolType is Iscsi, skipping this and trying other available pools");
            }	
            return false;
        }
        //by default, all pools are up when successfully added
		//don't return the pool if not up (if in maintenance/prepareformaintenance/errorinmaintenance)
        if(!pool.getStatus().equals(StoragePoolStatus.Up)){
    		if (s_logger.isDebugEnabled()) {
                s_logger.debug("StoragePool status is not UP, status is: "+pool.getStatus().name()+", skipping this pool");
            }
        	return false;
        }
		// Check that the pool type is correct
		if (!poolIsCorrectType(dskCh, pool)) {
    		if (s_logger.isDebugEnabled()) {
                s_logger.debug("StoragePool is not of correct type, skipping this pool");
            }
			return false;
		}
		/*hypervisor type is correct*/
		// TODO : when creating a standalone volume, offering is passed as NULL, need to 
		// refine the logic of checking hypervisorType based on offering info
		Long clusterId = pool.getClusterId();
		ClusterVO cluster = _clusterDao.findById(clusterId);
		if (!(cluster.getHypervisorType() == dskCh.getHypersorType())) {
    		if (s_logger.isDebugEnabled()) {
                s_logger.debug("StoragePool's Cluster does not have required hypervisorType, skipping this pool");
            }
			return false;
		}
		// check the used size against the total size, skip this host if it's greater than the configured
		// capacity check "storage.capacity.threshold"
		if (sc != null) {
			long totalSize = pool.getCapacityBytes();
			StorageStats stats = sc.getStoragePoolStats(pool.getId());
			if(stats == null){
				stats = sc.getStorageStats(pool.getId());
			}
			if (stats != null) {
				double usedPercentage = ((double)stats.getByteUsed() / (double)totalSize);
				if (s_logger.isDebugEnabled()) {
					s_logger.debug("Attempting to look for pool " + pool.getId() + " for storage, totalSize: " + pool.getCapacityBytes() + ", usedBytes: " + stats.getByteUsed() + ", usedPct: " + usedPercentage + ", threshold: " + _storageUsedThreshold);
				}
				if (usedPercentage &gt;= _storageUsedThreshold) {
					if (s_logger.isDebugEnabled()) {
						s_logger.debug("Cannot allocate this pool " + pool.getId() + " for storage since its usage percentage: " +usedPercentage + " has crossed the storage.capacity.threshold: " + _storageUsedThreshold + ", skipping this pool");
					}
					return false;
				}
			}
		}
		Pair&lt;Long, Long&gt; sizes = _volumeDao.getCountAndTotalByPool(pool.getId());
		long totalAllocatedSize = sizes.second() + sizes.first() * _extraBytesPerVolume;
		// Iterate through all templates on this storage pool
		boolean tmpinstalled = false;
		List&lt;VMTemplateStoragePoolVO&gt; templatePoolVOs;
		if (templatesInPool != null) {
			templatePoolVOs = templatesInPool;
		} else {
			templatePoolVOs = _templatePoolDao.listByPoolId(pool.getId());
		}
		for (VMTemplateStoragePoolVO templatePoolVO : templatePoolVOs) {
			if ((template != null) &amp;&amp; !tmpinstalled &amp;&amp; (templatePoolVO.getTemplateId() == template.getId())) {
				tmpinstalled = true;
			}
			long templateSize = templatePoolVO.getTemplateSize();
			totalAllocatedSize += templateSize + _extraBytesPerVolume;
		}
		if ((template != null) &amp;&amp; !tmpinstalled) {
			// If the template that was passed into this allocator is not installed in the storage pool,
			// add 3 * (template size on secondary storage) to the running total
			HostVO secondaryStorageHost = _storageMgr.getSecondaryStorageHost(pool.getDataCenterId());
			if (secondaryStorageHost == null) {
				return false;
			} else {
				VMTemplateHostVO templateHostVO = _templateHostDao.findByHostTemplate(secondaryStorageHost.getId(), template.getId());
				if (templateHostVO == null) {
					s_logger.debug("Cannot allocate this pool " + pool.getId() + " since no entry found in template_host_ref, hostId: " + secondaryStorageHost.getId() + " and templateId: "+template.getId());
					return false;
				} else {
					s_logger.debug("For template: " + template.getName() + ", using template size multiplier: " + 2);
					long templateSize = templateHostVO.getSize();
	                long templatePhysicalSize = templateHostVO.getPhysicalSize();
					totalAllocatedSize +=  (templateSize + _extraBytesPerVolume) + (templatePhysicalSize + _extraBytesPerVolume);
				}
			}
		}
		long askingSize = dskCh.getSize();
		int storageOverprovisioningFactor = 1;
		if (pool.getPoolType() == StoragePoolType.NetworkFilesystem) {
			storageOverprovisioningFactor = _storageOverprovisioningFactor;
		}
		if (s_logger.isDebugEnabled()) {
			s_logger.debug("Attempting to look for pool " + pool.getId() + " for storage, maxSize : " + (pool.getCapacityBytes() * storageOverprovisioningFactor) + ", totalSize : " + totalAllocatedSize + ", askingSize : " + askingSize);
		}
		if ((pool.getCapacityBytes() * storageOverprovisioningFactor) &lt; (totalAllocatedSize + askingSize)) {
			if (s_logger.isDebugEnabled()) {
				s_logger.debug("Cannot allocate this pool " + pool.getId() + " for storage, not enough storage, maxSize : " + (pool.getCapacityBytes() * storageOverprovisioningFactor) + ", totalSize : " + totalAllocatedSize + ", askingSize : " + askingSize);
			}
			return false;
		}
		return true;
	}</t>
  </si>
  <si>
    <t xml:space="preserve">					s_logger.debug("Cannot allocate this pool " + pool.getId() + " since no entry found in template_host_ref, hostId: " + secondaryStorageHost.getId() + " and templateId: "+template.getId());</t>
  </si>
  <si>
    <t>More changes for Bug 9438 - [Cloud Stack Upgrade - 2.1.8 to 2.2.4] Secondary Storage VM could not start after stopping it.
Added log statement to indicate that a pool is not chosen because the vm template has no entry in template_host_ref table.</t>
  </si>
  <si>
    <t>@Override
    public ConsoleProxyVO startProxy(long proxyVmId) {
        try {
            ConsoleProxyVO proxy = _consoleProxyDao.findById(proxyVmId);
            Account systemAcct = _accountMgr.getSystemAccount();
            User systemUser = _accountMgr.getSystemUser();
            if (proxy.getState() == VirtualMachine.State.Running) {
                return proxy;
            }
            String restart = _configDao.getValue(Config.ConsoleProxyRestart.key());
            if (restart != null &amp;&amp; restart.equalsIgnoreCase("false")) {
                return null;
            }
            if (proxy.getState() == VirtualMachine.State.Stopped) {
                return _itMgr.start(proxy, null, systemUser, systemAcct);
            }
            // For VMs that are in Stopping, Starting, Migrating state, let client to wait by returning null
            // as sooner or later, Starting/Migrating state will be transited to Running and Stopping will be transited to
            // Stopped to allow
            // Starting of it
            s_logger.warn("Console proxy is not in correct state to be started: " + proxy.getState());
            return null;
        } catch (StorageUnavailableException e) {
            s_logger.warn("Exception while trying to start console proxy", e);
            return null;
        } catch (InsufficientCapacityException e) {
            s_logger.warn("Exception while trying to start console proxy", e);
            return null;
        } catch (ResourceUnavailableException e) {
            s_logger.warn("Exception while trying to start console proxy", e);
            return null;
        } catch (CloudRuntimeException e) {
            s_logger.warn("Runtime Exception while trying to start console proxy", e);
            return null;
        }
    }</t>
  </si>
  <si>
    <t xml:space="preserve">            s_logger.warn("Console proxy is not in correct state to be started: " + proxy.getState());</t>
  </si>
  <si>
    <t>More logging to consoleProxy start command</t>
  </si>
  <si>
    <t>private void scanDirectAgentToLoad() {_x000D_
        if (s_logger.isTraceEnabled()) {_x000D_
            s_logger.trace("Begin scanning directly connected hosts");_x000D_
        }_x000D_
_x000D_
        // for agents that are self-managed, threshold to be considered as disconnected is 3 ping intervals_x000D_
        long cutSeconds = (System.currentTimeMillis() &gt;&gt; 10) - (_pingInterval * 3);_x000D_
        List&lt;HostVO&gt; hosts = _hostDao.findDirectAgentToLoad(cutSeconds, _loadSize);_x000D_
        if (hosts != null &amp;&amp; hosts.size() == _loadSize) {_x000D_
            Long clusterId = hosts.get((int) (_loadSize - 1)).getClusterId();_x000D_
            if (clusterId != null) {_x000D_
                for (int i = (int) (_loadSize - 1); i &gt; 0; i--) {_x000D_
                    if (hosts.get(i).getClusterId() == clusterId) {_x000D_
                        hosts.remove(i);_x000D_
                    } else {_x000D_
                        break;_x000D_
                    }_x000D_
                }_x000D_
            }_x000D_
        }_x000D_
        if (hosts != null &amp;&amp; hosts.size() &gt; 0) {_x000D_
            s_logger.debug("Found " + hosts.size() + " unmanaged direct hosts, processing connect for them...");_x000D_
            for (HostVO host : hosts) {_x000D_
                try {_x000D_
                    AgentAttache agentattache = findAttache(host.getId());_x000D_
                    if (agentattache != null) {_x000D_
                        // already loaded, skip_x000D_
                        if (agentattache.forForward()) {_x000D_
                            if (s_logger.isInfoEnabled()) {_x000D_
                                s_logger.info(host + " is detected down, but we have a forward attache running, disconnect this one before launching the host");_x000D_
                            }_x000D_
                            removeAgent(agentattache, Status.Disconnected);_x000D_
                        } else {_x000D_
                            continue;_x000D_
                        }_x000D_
                    }_x000D_
_x000D_
                    if (s_logger.isDebugEnabled()) {_x000D_
                        s_logger.debug("Loading directly connected host " + host.getId() + "(" + host.getName() + ")");_x000D_
                    }_x000D_
                    loadDirectlyConnectedHost(host, false);_x000D_
                } catch (Throwable e) {_x000D_
                    s_logger.debug(" can not load directly connected host " + host.getId() + "(" + host.getName() + ") due to " + e.toString());_x000D_
                }_x000D_
            }_x000D_
        }_x000D_
_x000D_
        if (s_logger.isTraceEnabled()) {_x000D_
            s_logger.trace("End scanning directly connected hosts");_x000D_
        }_x000D_
    }</t>
  </si>
  <si>
    <t xml:space="preserve">            s_logger.debug("Found " + hosts.size() + " unmanaged direct hosts, processing connect for them...");</t>
  </si>
  <si>
    <t>Added more logging to DirectAgentsLoad task</t>
  </si>
  <si>
    <t>@Override
    public void check() {
    	//Get encryption type from db.properties
    	final File dbPropsFile = PropertiesUtil.findConfigFile("db.properties");
        final Properties dbProps = new Properties();
        try {
        	dbProps.load(new FileInputStream(dbPropsFile));
        	final String encryptionType = dbProps.getProperty("db.cloud.encryption.type");
        	s_logger.debug("Encryption Type: "+ encryptionType);
        	if(encryptionType == null || encryptionType.equals("none")){
        		return;
        	}
        	s_encryptor.setAlgorithm("PBEWithMD5AndDES");
        	String secretKey = null;
        	SimpleStringPBEConfig stringConfig = new SimpleStringPBEConfig(); 
        	if(encryptionType.equals("file")){
        		try {
        			BufferedReader in = new BufferedReader(new FileReader(s_keyFile));
        			secretKey = in.readLine();
        			//Check for null or empty secret key
        		} catch (FileNotFoundException e) {
        			throw new CloudRuntimeException("File containing secret key not found: "+s_keyFile, e);
        		} catch (IOException e) {
        			throw new CloudRuntimeException("Error while reading secret key from: "+s_keyFile, e);
        		}
        		if(secretKey == null || secretKey.isEmpty()){
        			throw new CloudRuntimeException("Secret key is null or empty in file "+s_keyFile);
        		}
        	} else if(encryptionType.equals("env")){
        		secretKey = System.getenv(s_envKey);
        		if(secretKey == null || secretKey.isEmpty()){
        			throw new CloudRuntimeException("Environment variable "+s_envKey+" is not set or empty");
        		}
        	} else if(encryptionType.equals("web")){
        		ServerSocket serverSocket = null;
        		int port = 8097;
        		try {
                    serverSocket = new ServerSocket(port);
                } catch (IOException ioex) {
                	throw new CloudRuntimeException("Error initializing secret key reciever", ioex);
                }
        		s_logger.info("Waiting for admin to send secret key on port "+port);
        		Socket clientSocket = null;
        		try {
        		    clientSocket = serverSocket.accept();
        		} catch (IOException e) {
        			throw new CloudRuntimeException("Accept failed on "+port);
        		}
        		PrintWriter out = new PrintWriter(clientSocket.getOutputStream(), true);
        		BufferedReader in = new BufferedReader(new InputStreamReader(clientSocket.getInputStream()));
        		String inputLine, outputLine;
        		if ((inputLine = in.readLine()) != null) {
        			s_logger.info("Input : "+inputLine);
        			secretKey = inputLine;
        		}
        		out.close();
        		in.close();
        		clientSocket.close();
        		serverSocket.close();
        	} else {
        		throw new CloudRuntimeException("Invalid encryption type: "+encryptionType);
        	}
        	stringConfig.setPassword(secretKey);
			s_encryptor.setConfig(stringConfig);
			s_useEncryption = true;
        } catch (FileNotFoundException e) {
        	throw new CloudRuntimeException("File db.properties not found", e);
        } catch (IOException e) {
        	throw new CloudRuntimeException("Error while reading db.properties", e);
        }
    }</t>
  </si>
  <si>
    <t xml:space="preserve">        			s_logger.info("Input : "+inputLine);</t>
  </si>
  <si>
    <t>bug 5822, 10783: Security enhancements initial checkin. Added encryption support to db.properties and some DB values.</t>
  </si>
  <si>
    <t>@Override
    public Answer easySend(final Long hostId, final Command cmd) {
        try {
            Host h = _hostDao.findById(hostId);
            if (h == null || h.getRemoved() != null) {
                s_logger.debug("Host with id " + hostId + " doesn't exist");
                return null;
            }
            Status status = h.getStatus();
            if (!status.equals(Status.Up) &amp;&amp; !status.equals(Status.Connecting)) {
                s_logger.debug("Can not send command " + cmd + " due to Host " + hostId + " is not up");
                return null;
            }
            final Answer answer = send(hostId, cmd);
            if (answer == null) {
                s_logger.warn("send returns null answer");
                return null;
            }
            if (s_logger.isDebugEnabled() &amp;&amp; answer.getDetails() != null) {
                s_logger.debug("Details from executing " + cmd.getClass() + ": " + answer.getDetails());
            }
            return answer;
        } catch (final AgentUnavailableException e) {
            s_logger.warn(e.getMessage());
            return null;
        } catch (final OperationTimedoutException e) {
            s_logger.warn("Operation timed out: " + e.getMessage());
            return null;
        } catch (final Exception e) {
            s_logger.warn("Exception while sending", e);
            return null;
        }
    }</t>
  </si>
  <si>
    <t xml:space="preserve">                s_logger.debug("Can not send command " + cmd + " due to Host " + hostId + " is not up");</t>
  </si>
  <si>
    <t>add more logs</t>
  </si>
  <si>
    <t>@Override
    public ListResponse&lt;? extends BaseResponse&gt; listApis(User user, String name) {
        ListResponse&lt;ApiDiscoveryResponse&gt; response = new ListResponse&lt;ApiDiscoveryResponse&gt;();
        List&lt;ApiDiscoveryResponse&gt; responseList = new ArrayList&lt;ApiDiscoveryResponse&gt;();
        if (user == null)
            return null;
        if (name != null) {
            if (!s_apiNameDiscoveryResponseMap.containsKey(name))
                return null;
            for (APIChecker apiChecker : _apiAccessCheckers) {
                try {
                    apiChecker.checkAccess(user, name);
                } catch (Exception ex) {
                    s_logger.debug("API discovery access check failed for " + name + " with " + ex.getMessage());
                    return null;
                }
            }
            responseList.add(s_apiNameDiscoveryResponseMap.get(name));
        } else {
            for (String apiName : s_apiNameDiscoveryResponseMap.keySet()) {
                boolean isAllowed = true;
                for (APIChecker apiChecker : _apiAccessCheckers) {
                    try {
                        apiChecker.checkAccess(user, apiName);
                    } catch (Exception ex) {
                        isAllowed = false;
                    }
                }
                if (isAllowed)
                    responseList.add(s_apiNameDiscoveryResponseMap.get(apiName));
            }
        }
        response.setResponses(responseList);
        return response;
    }</t>
  </si>
  <si>
    <t xml:space="preserve">                    s_logger.debug("API discovery access check failed for " + name + " with " + ex.getMessage());</t>
  </si>
  <si>
    <t>add debug logs when access checkers fail to find API
When the access checkers fail for api discovery, we fail silently.
instead record a debug message.
Signed-off-by: Prasanna Santhanam &lt;tsp@apache.org&gt;</t>
  </si>
  <si>
    <t>@Override
    public boolean stop() {
        if (_peers != null) {
            for (SocketChannel ch : _peers.values()) {
                try {
                    s_logger.info("Closing: " + ch.toString());
                    ch.close();
                } catch (IOException e) {
                    s_logger.info("[ignored] error on closing channel: " +ch.toString(), e);
                }
            }
        }
        _timer.cancel();
        // cancel all transfer tasks
        s_transferExecutor.shutdownNow();
        cleanupTransferMap(_nodeId);
        return super.stop();
    }</t>
  </si>
  <si>
    <t xml:space="preserve">                    s_logger.info("[ignored] error on closing channel: " +ch.toString(), e);</t>
  </si>
  <si>
    <t>CLOUDSTACK-8656: info on error closing peering channels</t>
  </si>
  <si>
    <t>public void stopRunning() {
            if (_serverSocket != null) {
                try {
                    _serverSocket.close();
                } catch (IOException e) {
                    s_logger.info("[ignored] error on closing server socket", e);
                }
                _serverSocket = null;
            }
        }</t>
  </si>
  <si>
    <t xml:space="preserve">                    s_logger.info("[ignored] error on closing server socket", e);</t>
  </si>
  <si>
    <t>CLOUDSTACK-8656: silent close failure of clustering socket log as info</t>
  </si>
  <si>
    <t>@Override
    public PingCommand getCurrentStatus(long id) {
        TransactionLegacy txn = TransactionLegacy.open(TransactionLegacy.SIMULATOR_DB);
        try {
            MockConfigurationVO config = _simMgr.getMockConfigurationDao().findByNameBottomUP(agentHost.getDataCenterId(), agentHost.getPodId(), agentHost.getClusterId(), agentHost.getId(), "PingCommand");
            if (config != null) {
                Map&lt;String, String&gt; configParameters = config.getParameters();
                for (Map.Entry&lt;String, String&gt; entry : configParameters.entrySet()) {
                    if (entry.getKey().equalsIgnoreCase("result")) {
                        String value = entry.getValue();
                        if (value.equalsIgnoreCase("fail")) {
                            return null;
                        }
                    }
                }
            }
            config = _simMgr.getMockConfigurationDao().findByNameBottomUP(agentHost.getDataCenterId(), agentHost.getPodId(), agentHost.getClusterId(), agentHost.getId(), "PingRoutingWithNwGroupsCommand");
            if (config != null) {
                String message = config.getJsonResponse();
                if (message != null) {
                    // json response looks like {"&lt;Type&gt;":....}
                    String objectType = message.split(":")[0].substring(2).replace("\"", "");
                    String objectData = message.substring(message.indexOf(':') + 1, message.length() - 1);
                    if (objectType != null) {
                        Class&lt;?&gt; clz = null;
                        try {
                            clz = Class.forName(objectType);
                        } catch (ClassNotFoundException e) {
                            s_logger.info("[ignored] ping returned class", e);
                        }
                        if (clz != null) {
                            StringReader reader = new StringReader(objectData);
                            JsonReader jsonReader = new JsonReader(reader);
                            jsonReader.setLenient(true);
                            return (PingCommand)s_gson.fromJson(jsonReader, clz);
                        }
                    }
                }
            }
        } catch (Exception e) {
            txn.rollback();
        } finally {
            txn.close();
            txn = TransactionLegacy.open(TransactionLegacy.CLOUD_DB);
            txn.close();
        }
        if (isStopped()) {
            return null;
        }
        HashMap&lt;String, Pair&lt;Long, Long&gt;&gt; nwGrpStates = _simMgr.syncNetworkGroups(hostGuid);
        return new PingRoutingWithNwGroupsCommand(getType(), id, getHostVmStateReport(), nwGrpStates);
    }</t>
  </si>
  <si>
    <t xml:space="preserve">                            s_logger.info("[ignored] ping returned class", e);</t>
  </si>
  <si>
    <t>CLOUDSTACK-8656: class in json specified not found</t>
  </si>
  <si>
    <t>public static void addJarFolder(File libDir) {_x000D_
		if (libDir.exists() &amp;&amp; libDir.isDirectory()) {_x000D_
			for (File file : libDir.listFiles()) {_x000D_
				if (file.getName().endsWith(".jar")) {_x000D_
					libPath += file.getAbsolutePath() + File.pathSeparator;_x000D_
				}_x000D_
			}_x000D_
		}_x000D_
		LOGGER.info("libPath: " + libPath);_x000D_
	}</t>
  </si>
  <si>
    <t xml:space="preserve">		LOGGER.info("libPath: " + libPath);</t>
  </si>
  <si>
    <t>public void loadAllPluginsFromDirectoryOfJars(File directory) throws PluginException {_x000D_
		LOGGER.info("Loading all plugin jars from " + directory.getAbsolutePath());_x000D_
		if (!directory.isDirectory()) {_x000D_
			throw new PluginException("No directory: " + directory.getAbsolutePath());_x000D_
		}_x000D_
		for (File file : directory.listFiles()) {_x000D_
			if (file.getName().toLowerCase().endsWith(".jar")) {_x000D_
				try {_x000D_
					loadPluginsFromJar(file);_x000D_
				} catch (PluginException e) {_x000D_
					LOGGER.error("", e);_x000D_
				}_x000D_
			}_x000D_
		}_x000D_
	}</t>
  </si>
  <si>
    <t xml:space="preserve">		LOGGER.info("Loading all plugin jars from " + directory.getAbsolutePath());</t>
  </si>
  <si>
    <t>public PluginManager(ResourceFetcher resourceFetcher, String classPath, File homeDir) {_x000D_
		this.resourceFetcher = resourceFetcher;_x000D_
		this.classPath = classPath;_x000D_
		this.homeDir = homeDir;_x000D_
		LOGGER.info("Created PluginManager");_x000D_
	}</t>
  </si>
  <si>
    <t xml:space="preserve">		LOGGER.info("Created PluginManager");</t>
  </si>
  <si>
    <t>@Override
	public void error(String error) {
		LOGGER.error(error);
		errors.add(error);
		stop = new GregorianCalendar();
		changeActionState(ActionState.AS_ERROR, error, 0);
	}</t>
  </si>
  <si>
    <t xml:space="preserve">		LOGGER.error(error);</t>
  </si>
  <si>
    <t>Logging error</t>
  </si>
  <si>
    <t>@Override_x000D_
	protected void service(HttpServletRequest request, HttpServletResponse response) throws ServletException, IOException {_x000D_
		try {
			LOGGER.info(request.getRequestURI());
			if (request.getRequestURI().endsWith("getbimserveraddress")) {
				response.setContentType("application/json");
				String siteAddress = bimServer.getServerSettingsCache().getServerSettings().getSiteAddress();
				if (siteAddress == null || siteAddress.trim().isEmpty()) {
					// Only when in setup-mode
					siteAddress = request.getScheme() + "://" + request.getServerName() + ":" + request.getServerPort() + request.getContextPath();
				}
				if (siteAddress.contains("http://")) {
					siteAddress = siteAddress.replace("http://", request.getScheme() + "://");
				}
				response.getWriter().print("{\"address\":\"" + siteAddress + "\"}");
				return;
			} else if (request.getRequestURI().startsWith("/stream")) {
				LOGGER.warn("Stream request should not be going to this servlet!");
			} else if (request.getRequestURI().startsWith("/openid")) {
				bimServer.getOpenIdManager().verifyResponse(request, response);
			} else if (request.getRequestURI().endsWith(".js")) {_x000D_
				response.setContentType("application/javascript");_x000D_
			} else if (request.getRequestURI().endsWith(".css")) {_x000D_
				response.setContentType("text/css");_x000D_
			} else if (request.getRequestURI().endsWith(".png")) {_x000D_
				response.setContentType("image/png");_x000D_
			} else if (request.getRequestURI().endsWith(".gif")) {_x000D_
				response.setContentType("image/gif");_x000D_
			}_x000D_
			String pathInfo = request.getPathInfo();
			if (pathInfo == null) {
				LOGGER.error("PathInfo of Request is null");
			} else if (pathInfo.startsWith("/soap11/") || pathInfo.equals("/soap11")) {_x000D_
				soap11Servlet.service(request, response);_x000D_
			} else if (pathInfo.startsWith("/soap12/") || pathInfo.equals("/soap12")) {_x000D_
				soap12Servlet.service(request, response);_x000D_
			} else if (pathInfo.startsWith("/syndication/") || pathInfo.equals("/syndication")) {_x000D_
				syndicationServlet.service(request, response);_x000D_
			} else if (pathInfo.startsWith("/json/") || pathInfo.equals("/json")) {_x000D_
				jsonApiServlet.service(request, response);_x000D_
			} else if (pathInfo.startsWith("/upload/") || pathInfo.equals("/upload")) {_x000D_
				uploadServlet.service(request, response);_x000D_
			} else if (pathInfo.startsWith("/download/") || pathInfo.equals("/download")) {_x000D_
				downloadServlet.service(request, response);_x000D_
			} else {_x000D_
				if (pathInfo.equals("") || pathInfo.equals("/") || pathInfo == null) {_x000D_
					pathInfo = "/index.html";_x000D_
				}_x000D_
				if (bimServer.getWebModules() != null) {_x000D_
					for (Entry&lt;String, WebModulePlugin&gt; entry : bimServer.getWebModules().entrySet()) {
						if (pathInfo != null &amp;&amp; entry.getValue() != null &amp;&amp; pathInfo.startsWith(entry.getKey())) {_x000D_
							if (entry.getValue().service(request, response)) {_x000D_
								return;_x000D_
							}_x000D_
						}_x000D_
					}_x000D_
				}_x000D_
				if (bimServer.getDefaultWebModule() != null) {_x000D_
					if (bimServer.getDefaultWebModule().service(request, response)) {_x000D_
						return;_x000D_
					}_x000D_
				}_x000D_
_x000D_
				InputStream resourceAsStream = getServletContext().getResourceAsStream(pathInfo);_x000D_
				if (resourceAsStream != null) {_x000D_
					IOUtils.copy(resourceAsStream, response.getOutputStream());_x000D_
				} else {
					response.setStatus(404);
					try {
						response.getWriter().println("404 - Not Found");
					} catch (IllegalStateException e) {
					}
				}_x000D_
			}_x000D_
		} catch (Throwable e) {
			if (e instanceof IOException) {
				// Ignore
			} else {
				LOGGER.error("", e);
			}_x000D_
		}_x000D_
	}</t>
  </si>
  <si>
    <t xml:space="preserve">			LOGGER.info(request.getRequestURI());</t>
  </si>
  <si>
    <t>test</t>
  </si>
  <si>
    <t>@Override_x000D_
	protected void service(HttpServletRequest request, HttpServletResponse response) throws ServletException, IOException {_x000D_
		try {
			LOGGER.info(request.getRequestURI());
			if (request.getRequestURI().endsWith("getbimserveraddress")) {
				response.setContentType("application/json");
				String siteAddress = bimServer.getServerSettingsCache().getServerSettings().getSiteAddress();
				if (siteAddress == null || siteAddress.trim().isEmpty()) {
					// Only when in setup-mode
					siteAddress = request.getScheme() + "://" + request.getServerName() + ":" + request.getServerPort() + request.getContextPath();
				}
				if (siteAddress.contains("http://")) {
					siteAddress = siteAddress.replace("http://", request.getScheme() + "://");
				}
				response.getWriter().print("{\"address\":\"" + siteAddress + "\"}");
				return;
			} else if (request.getRequestURI().startsWith("/stream")) {
				LOGGER.warn("Stream request should not be going to this servlet!");
			} else if (request.getRequestURI().startsWith("/openid")) {
				bimServer.getOpenIdManager().verifyResponse(request, response);
			} else if (request.getRequestURI().endsWith(".js")) {_x000D_
				response.setContentType("application/javascript");_x000D_
			} else if (request.getRequestURI().endsWith(".css")) {_x000D_
				response.setContentType("text/css");_x000D_
			} else if (request.getRequestURI().endsWith(".png")) {_x000D_
				response.setContentType("image/png");_x000D_
			} else if (request.getRequestURI().endsWith(".gif")) {_x000D_
				response.setContentType("image/gif");_x000D_
			}_x000D_
			String pathInfo = request.getPathInfo();
			LOGGER.info("Path Info: " + pathInfo);
			if (pathInfo == null) {
				LOGGER.error("PathInfo of Request is null");
			} else if (pathInfo.startsWith("/soap11/") || pathInfo.equals("/soap11")) {_x000D_
				soap11Servlet.service(request, response);_x000D_
			} else if (pathInfo.startsWith("/soap12/") || pathInfo.equals("/soap12")) {_x000D_
				soap12Servlet.service(request, response);_x000D_
			} else if (pathInfo.startsWith("/syndication/") || pathInfo.equals("/syndication")) {_x000D_
				syndicationServlet.service(request, response);_x000D_
			} else if (pathInfo.startsWith("/json/") || pathInfo.equals("/json")) {_x000D_
				jsonApiServlet.service(request, response);_x000D_
			} else if (pathInfo.startsWith("/upload/") || pathInfo.equals("/upload")) {_x000D_
				uploadServlet.service(request, response);_x000D_
			} else if (pathInfo.startsWith("/download/") || pathInfo.equals("/download")) {_x000D_
				downloadServlet.service(request, response);_x000D_
			} else {_x000D_
				if (pathInfo.equals("") || pathInfo.equals("/") || pathInfo == null) {_x000D_
					pathInfo = "/index.html";_x000D_
				}_x000D_
				if (bimServer.getWebModules() != null) {_x000D_
					for (Entry&lt;String, WebModulePlugin&gt; entry : bimServer.getWebModules().entrySet()) {
						if (pathInfo != null &amp;&amp; entry.getValue() != null &amp;&amp; pathInfo.startsWith(entry.getKey())) {_x000D_
							if (entry.getValue().service(request, response)) {_x000D_
								return;_x000D_
							}_x000D_
						}_x000D_
					}_x000D_
				}_x000D_
				if (bimServer.getDefaultWebModule() != null) {_x000D_
					if (bimServer.getDefaultWebModule().service(request, response)) {_x000D_
						return;_x000D_
					}_x000D_
				}_x000D_
_x000D_
				InputStream resourceAsStream = getServletContext().getResourceAsStream(pathInfo);_x000D_
				if (resourceAsStream != null) {_x000D_
					IOUtils.copy(resourceAsStream, response.getOutputStream());_x000D_
				} else {
					response.setStatus(404);
					try {
						response.getWriter().println("404 - Not Found");
					} catch (IllegalStateException e) {
					}
				}_x000D_
			}_x000D_
		} catch (Throwable e) {
			if (e instanceof IOException) {
				// Ignore
			} else {
				LOGGER.error("", e);
			}_x000D_
		}_x000D_
	}</t>
  </si>
  <si>
    <t xml:space="preserve">			LOGGER.info("Path Info: " + pathInfo);</t>
  </si>
  <si>
    <t>@Override
	public boolean service(HttpServletRequest request, HttpServletResponse response) {
		try {
			String path = request.getPathInfo();
			if (path.startsWith(getDefaultContextPath())) {
				path = path.substring(getDefaultContextPath().length());
			}
			if (path == null || path.equals("")) {
				response.sendRedirect(request.getContextPath() + getDefaultContextPath() + "/");
			} else if (path.equals("/")) {
				path = "index.html";
			}
			if (path.startsWith("/")) {
				path = path.substring(1);
			}
			if (path.endsWith("plugin.version")) {
				if (getPluginContext().getPluginType() == PluginSourceType.INTERNAL) {
					// Probably the default plugin
					return false;
				} else if (getPluginContext().getPluginType() == PluginSourceType.ECLIPSE_PROJECT) {
					// We don't want to cache in Eclipse, because we change files without changing the plugin version everytime
					response.getOutputStream().write(("{\"version\":\"" + System.nanoTime() + "\"}").getBytes(Charsets.UTF_8));
					return true;
				} else if (getPluginContext().getPluginType() == PluginSourceType.JAR_FILE) {
					response.getOutputStream().write(("{\"version\":\"" + getVersion() + "\"}").getBytes(Charsets.UTF_8));
					return true;
				}
			}
			response.setHeader("Expires", FAR_FUTURE_EXPIRE_DATE);
			InputStream resourceAsInputStream = pluginContext.getResourceAsInputStream(getSubDir() + path);
			LOGGER.info("Getting " + getSubDir() + path + " results in: " + resourceAsInputStream);
			if (resourceAsInputStream != null) {
				IOUtils.copy(resourceAsInputStream, response.getOutputStream());
				resourceAsInputStream.close();
				return true;
			} else {
				return false;
			}
		} catch (FileNotFoundException e) {
			LOGGER.error("", e);
		} catch (IOException e) {
			// Skip those, they make the log file look like there are many things wrong, probably just a browser disconnect
		}
		return false;
	}</t>
  </si>
  <si>
    <t xml:space="preserve">			LOGGER.info("Getting " + getSubDir() + path + " results in: " + resourceAsInputStream);</t>
  </si>
  <si>
    <t>@Override_x000D_
	protected void service(HttpServletRequest request, HttpServletResponse response) throws ServletException, IOException {_x000D_
		try {
			String requestUri = request.getRequestURI();
			if (requestUri == null) {
				LOGGER.error("RequestURI is null");
			} else {
				LOGGER.debug(requestUri);
//				LOGGER.info(requestUri);
			}
			setContentType(response, requestUri);
			if (request.getRequestURI().endsWith("getbimserveraddress")) {
				response.setContentType("application/json");
				String siteAddress = bimServer.getServerSettingsCache().getServerSettings().getSiteAddress();
				if (siteAddress == null || siteAddress.trim().isEmpty()) {
					// Only when in setup-mode
					siteAddress = request.getScheme() + "://" + request.getServerName() + ":" + request.getServerPort() + request.getContextPath();
				}
				if (siteAddress.contains("http://")) {
					siteAddress = siteAddress.replace("http://", request.getScheme() + "://");
				}
				response.getWriter().print("{\"address\":\"" + siteAddress + "\"}");
				return;
			} else if (requestUri.startsWith("/stream")) {
				LOGGER.warn("Stream request should not be going to this servlet!");
			} else if (requestUri.startsWith("/openid")) {
				bimServer.getOpenIdManager().verifyResponse(request, response);_x000D_
			} else if (requestUri.startsWith("/soap11/") || requestUri.equals("/soap11")) {_x000D_
				soap11Servlet.service(request, response);_x000D_
			} else if (requestUri.startsWith("/soap12/") || requestUri.equals("/soap12")) {_x000D_
				soap12Servlet.service(request, response);_x000D_
			} else if (requestUri.startsWith("/syndication/") || requestUri.equals("/syndication")) {_x000D_
				syndicationServlet.service(request, response);_x000D_
			} else if (requestUri.startsWith("/json/") || requestUri.equals("/json")) {_x000D_
				jsonApiServlet.service(request, response);_x000D_
			} else if (requestUri.startsWith("/upload/") || requestUri.equals("/upload")) {_x000D_
				uploadServlet.service(request, response);_x000D_
			} else if (requestUri.startsWith("/download/") || requestUri.equals("/download")) {_x000D_
				downloadServlet.service(request, response);_x000D_
			} else {_x000D_
				if (requestUri.equals("") || requestUri.equals("/") || requestUri == null) {_x000D_
					requestUri = "/index.html";_x000D_
				}_x000D_
				if (bimServer.getDefaultWebModule() != null) {_x000D_
					if (bimServer.getDefaultWebModule().service(request, response)) {_x000D_
						return;_x000D_
					}_x000D_
				}_x000D_
				if (bimServer.getWebModules() != null) {
					for (Entry&lt;String, WebModulePlugin&gt; entry : bimServer.getWebModules().entrySet()) {_x000D_
						if (requestUri != null &amp;&amp; entry.getValue() != null &amp;&amp; requestUri.startsWith(entry.getKey())) {_x000D_
							if (entry.getValue().service(request, response)) {_x000D_
								return;_x000D_
							}_x000D_
						}_x000D_
					}_x000D_
				}
				if (bimServer.getDefaultWebModule() != null) {_x000D_
					if (bimServer.getDefaultWebModule().service(request, response)) {_x000D_
						return;_x000D_
					}_x000D_
				}_x000D_
_x000D_
				InputStream resourceAsStream = getServletContext().getResourceAsStream(request.getRequestURI());_x000D_
				if (resourceAsStream != null) {_x000D_
					IOUtils.copy(resourceAsStream, response.getOutputStream());_x000D_
				} else {
					response.setStatus(404);
					try {
						response.getWriter().println("404 - Not Found");
					} catch (IllegalStateException e) {
					}
				}_x000D_
			}_x000D_
		} catch (Throwable e) {
			if (e instanceof IOException) {
				// Ignore
			} else {
				LOGGER.error("", e);
			}_x000D_
		}_x000D_
	}</t>
  </si>
  <si>
    <t xml:space="preserve">				LOGGER.debug(requestUri);</t>
  </si>
  <si>
    <t>Log urls in debug mode</t>
  </si>
  <si>
    <t>public FileSystem getOrCreateFileSystem(String location) throws IOException {
		FileSystem fileSystem = fileSystems.get(location);
		if (fileSystem == null) {
			URI uri = URI.create("jar:" + new File(location).toURI());
			Map&lt;String, String&gt; env = new HashMap&lt;&gt;();
			env.put("create", "true");
			try {
				fileSystem = FileSystems.newFileSystem(uri, env, null);
				LOGGER.info("Created VFS for " + location);
			} catch (FileSystemAlreadyExistsException e) {
				LOGGER.error(location, e);
			}
			fileSystems.put(location, fileSystem);
		}
		return fileSystem;
	}</t>
  </si>
  <si>
    <t xml:space="preserve">				LOGGER.info("Created VFS for " + location);</t>
  </si>
  <si>
    <t>More logging</t>
  </si>
  <si>
    <t>public synchronized void updateCache() {_x000D_
		DatabaseSession session = database.createSession();_x000D_
		try {_x000D_
			serverSettings = session.getSingle(StorePackage.eINSTANCE.getServerSettings(), new OldQuery(session.getMetaDataManager().getPackageMetaData("store"), true));
			LOGGER.info("SMTP port: " + serverSettings.getSmtpPort());
			if (serverSettings.getSessionTimeOutSeconds() == 0) {
				serverSettings.setSessionTimeOutSeconds(60 * 60 * 24 * 30);
			}
			allowedHosts.clear();_x000D_
			for (String domain : serverSettings.getWhitelistedDomains()) {_x000D_
				allowedHosts.add(domain);_x000D_
			}_x000D_
		} catch (BimserverDatabaseException e) {_x000D_
			LOGGER.error("", e);_x000D_
		} finally {_x000D_
			session.close();_x000D_
		}_x000D_
	}</t>
  </si>
  <si>
    <t xml:space="preserve">			LOGGER.info("SMTP port: " + serverSettings.getSmtpPort());</t>
  </si>
  <si>
    <t>Debugging</t>
  </si>
  <si>
    <t>@Override_x000D_
	public Void execute() throws UserException, BimserverLockConflictException, BimserverDatabaseException, ServerException {
		LOGGER.info("Installing plugin " + repository + " " + groupId + "." + artifactId + "." + version);_x000D_
		MavenPluginLocation mavenPluginLocation = bimServer.getMavenPluginRepository().getPluginLocation(repository, groupId, artifactId);
		if (version == null) {
			MavenPluginVersion latestVersion = mavenPluginLocation.getLatestVersion();
			LOGGER.info("Using version " + latestVersion.getVersion() + " because no version given");
			version = latestVersion.getVersion();
		}
		MavenPluginBundle mavenPluginBundle = mavenPluginLocation.getMavenPluginBundle(version);
		if (plugins == null) {
		}
		try {_x000D_
			bimServer.getPluginManager().install(mavenPluginBundle, plugins, false);
		} catch (Exception e) {
			LOGGER.error("", e);_x000D_
			throw new UserException(e);
		}_x000D_
_x000D_
		return null;_x000D_
	}</t>
  </si>
  <si>
    <t xml:space="preserve">			LOGGER.info("Using version " + latestVersion.getVersion() + " because no version given");</t>
  </si>
  <si>
    <t>@Override
	public ConcreteRevision execute() throws UserException, BimserverDatabaseException {
		try {
			if (fileSize == -1) {
//				setProgress("Deserializing IFC file...", -1);
			} else {
				setProgress("Deserializing IFC file...", 0);
			}
			authorization.canCheckin(poid);
			project = getProjectByPoid(poid);
			int nrConcreteRevisionsBefore = project.getConcreteRevisions().size();
			User user = getUserByUoid(authorization.getUoid());
			if (project == null) {
				throw new UserException("Project with poid " + poid + " not found");
			}
			if (!authorization.hasRightsOnProjectOrSuperProjects(user, project)) {
				throw new UserException("User has no rights to checkin models to this project");
			}
			if (!MailSystem.isValidEmailAddress(user.getUsername())) {
				throw new UserException("Users must have a valid e-mail address to checkin");
			}
//			if (getModel() != null) {
//				checkCheckSum(project);
//			}
			PackageMetaData packageMetaData = bimServer.getMetaDataManager().getPackageMetaData(project.getSchema());
			// TODO checksum
			// TODO modelcheckers
			// TODO test ifc4
//			long size = 0;
//			if (getModel() != null) {
//				for (IdEObject idEObject : getModel().getValues()) {
//					if (idEObject.eClass().getEAnnotation("hidden") == null) {
//						size++;
//					}
//				}
//				getModel().fixInverseMismatches();
//			}
//			for (ModelCheckerInstance modelCheckerInstance : project.getModelCheckers()) {
//				if (modelCheckerInstance.isValid()) {
//					ModelCheckerPlugin modelCheckerPlugin = bimServer.getPluginManager().getModelCheckerPlugin(modelCheckerInstance.getModelCheckerPluginClassName(), true);
//					if (modelCheckerPlugin != null) {
//						ModelChecker modelChecker = modelCheckerPlugin.createModelChecker(null);
//						ModelCheckerResult result = modelChecker.check(getModel(), modelCheckerInstance.getCompiled());
//						if (!result.isValid()) {
//							throw new UserException("Model is not valid according to " + modelCheckerInstance.getName());
//						}
//					}
//				}
//			}
			CreateRevisionResult result = createNewConcreteRevision(getDatabaseSession(), -1, project, user, comment.trim());
			long newRoid = result.getRevisions().get(0).getOid();
			QueryContext queryContext = new QueryContext(getDatabaseSession(), packageMetaData, result.getConcreteRevision().getProject().getId(), result.getConcreteRevision().getId(), newRoid, -1); // TODO check
			if (fileSize != -1) {
				deserializer.setProgressReporter(new ByteProgressReporter() {
					@Override
					public void progress(long byteNumber) {
						int perc = (int)(100.0 * byteNumber / fileSize);
						setProgress("Deserializing...", perc);
					}
				});
			}
			// This will read the full stream of objects and write to the database directly
			long size = deserializer.read(inputStream, fileName, fileSize, queryContext);
			Set&lt;EClass&gt; eClasses = deserializer.getSummaryMap().keySet();
			Map&lt;EClass, Long&gt; startOids = getDatabaseSession().getStartOids();
			Map&lt;EClass, Long&gt; oidCounters = new HashMap&lt;&gt;();
			int s = 0;
			for (EClass eClass : eClasses) {
				if (!DatabaseSession.perRecordVersioning(eClass)) {
					s++;
				}
			}
			ByteBuffer buffer = ByteBuffer.allocate(8 * s);
			buffer.order(ByteOrder.LITTLE_ENDIAN);
			for (EClass eClass : eClasses) {
				long oid = startOids.get(eClass);
				if (!DatabaseSession.perRecordVersioning(eClass)) {
					oidCounters.put(eClass, oid);
					buffer.putLong(oid);
				}
			}
			queryContext.setOidCounters(oidCounters);
			concreteRevision = result.getConcreteRevision();
			concreteRevision.setOidCounters(buffer.array());
			setProgress("Generating inverses/opposites...", -1);
			fixInverses(packageMetaData, newRoid);
			ProgressListener progressListener = new ProgressListener() {
				@Override
				public void updateProgress(String state, int percentage) {
					setProgress("Generating geometry...", percentage);
				}
			};
			StreamingGeometryGenerator geometryGenerator = new StreamingGeometryGenerator(bimServer, progressListener);
			setProgress("Generating geometry...", 0);
			GenerateGeometryResult generateGeometry = geometryGenerator.generateGeometry(getActingUid(), getDatabaseSession(), queryContext);
			for (Revision other : concreteRevision.getRevisions()) {
				other.setHasGeometry(true);
			}
			concreteRevision.setMinBounds(generateGeometry.getMinBoundsAsVector3f());
			concreteRevision.setMaxBounds(generateGeometry.getMaxBoundsAsVector3f());
			setProgress("Doing other stuff...", -1);
			eClasses = deserializer.getSummaryMap().keySet();
			s = 2;
			for (EClass eClass : eClasses) {
				if (!DatabaseSession.perRecordVersioning(eClass)) {
					s++;
				}
			}
			buffer = ByteBuffer.allocate(8 * s);
			buffer.order(ByteOrder.LITTLE_ENDIAN);
			for (EClass eClass : eClasses) {
				long oid = startOids.get(eClass);
				if (!DatabaseSession.perRecordVersioning(eClass)) {
					buffer.putLong(oid);
				}
			}
			buffer.putLong(startOids.get(GeometryPackage.eINSTANCE.getGeometryInfo()));
			buffer.putLong(startOids.get(GeometryPackage.eINSTANCE.getGeometryData()));
			concreteRevision = result.getConcreteRevision();
			concreteRevision.setOidCounters(buffer.array());
			// Clear the cache, we don't want it to cache incomplete oidcounters
			ConcreteRevisionStackFrame.clearCache(concreteRevision.getOid());
			result.getConcreteRevision().setSize(size);
			for (Revision revision : result.getRevisions()) {
				revision.setSize((revision.getSize() == null ? 0 : revision.getSize()) + concreteRevision.getSize());
			}
			IfcHeader ifcHeader = deserializer.getIfcHeader();
			if (ifcHeader != null) {
				getDatabaseSession().store(ifcHeader);
				concreteRevision.setIfcHeader(ifcHeader);
			}
			project.getConcreteRevisions().add(concreteRevision);
//			if (getModel() != null) {
//				concreteRevision.setChecksum(getModel().getModelMetaData().getChecksum());
//			}
			final NewRevisionAdded newRevisionAdded = getDatabaseSession().create(NewRevisionAdded.class);
			newRevisionAdded.setDate(new Date());
			newRevisionAdded.setExecutor(user);
			final Revision revision = concreteRevision.getRevisions().get(0);
			if (newServiceId != -1) {
				NewService newService = getDatabaseSession().get(newServiceId, OldQuery.getDefault());
				revision.getServicesLinked().add(newService);
			}
			concreteRevision.setSummary(new SummaryMap(packageMetaData, deserializer.getSummaryMap()).toRevisionSummary(getDatabaseSession()));
			// If this revision is being created by an external service, store a link to the service in the revision
			if (authorization instanceof ExplicitRightsAuthorization) {
				ExplicitRightsAuthorization explicitRightsAuthorization = (ExplicitRightsAuthorization)authorization;
				if (explicitRightsAuthorization.getSoid() != -1) {
					Service service = getDatabaseSession().get(explicitRightsAuthorization.getSoid(), org.bimserver.database.OldQuery.getDefault());
					revision.setService(service);
				}
			}
			newRevisionAdded.setRevision(revision);
			newRevisionAdded.setProject(project);
			newRevisionAdded.setAccessMethod(getAccessMethod());
//			Revision lastRevision = project.getLastRevision();
//			IfcModelInterface ifcModel = null;
//			if (merge &amp;&amp; lastRevision != null) {
//				ifcModel = checkinMerge(lastRevision);
//			} else {
//				ifcModel = getModel();
//			}
//			ifcModel.fixOidsFlat(getDatabaseSession());
//			if (bimServer.getServerSettingsCache().getServerSettings().isGenerateGeometryOnCheckin()) {
//				setProgress("Generating Geometry...", -1);
//				new GeometryGenerator(bimServer).generateGeometry(authorization.getUoid(), bimServer.getPluginManager(), getDatabaseSession(), ifcModel, project.getId(), concreteRevision.getId(), true, geometryCache);
//				for (Revision other : concreteRevision.getRevisions()) {
//					other.setHasGeometry(true);
//				}
//			}
			if (nrConcreteRevisionsBefore != 0) {
				// There already was a revision, lets delete it (only when not merging)
				concreteRevision.setClear(true);
			}
			getDatabaseSession().addPostCommitAction(new PostCommitAction() {
				@Override
				public void execute() throws UserException {
					bimServer.getNotificationsManager().notify(new NewRevisionNotification(bimServer, project.getOid(), revision.getOid(), authorization));
				}
			});
			getDatabaseSession().store(concreteRevision);
			getDatabaseSession().store(project);
		} catch (Throwable e) {
			if (e instanceof BimserverDatabaseException) {
				throw (BimserverDatabaseException) e;
			}
			if (e instanceof UserException) {
				throw (UserException) e;
			}
			LOGGER.error("", e);
			throw new UserException(e);
		}
		return concreteRevision;
	}</t>
  </si>
  <si>
    <t xml:space="preserve">			LOGGER.error("", e);</t>
  </si>
  <si>
    <t>Don't log this one</t>
  </si>
  <si>
    <t>@Override_x000D_
	public Void execute() throws UserException, BimserverLockConflictException, BimserverDatabaseException, ServerException {
		LOGGER.info("Installing plugin " + repository + " " + groupId + "." + artifactId + "." + version);_x000D_
		MavenPluginLocation mavenPluginLocation = bimServer.getMavenPluginRepository().getPluginLocation(repository, groupId, artifactId);
		if (version == null) {
			String latestVersion = mavenPluginLocation.getLatestVersionString();
			LOGGER.info("Using version " + latestVersion + " because no version given");
			version = latestVersion;
		}
		try {
			LOGGER.info(mavenPluginLocation.getRepository(version));
			LOGGER.info(mavenPluginLocation.getVersionDate(version).toString());
		} catch (Exception e1) {
			e1.printStackTrace();
		}
		MavenPluginBundle mavenPluginBundle = mavenPluginLocation.getMavenPluginBundle(version);
		LOGGER.info(mavenPluginBundle.getVersion());
		try {_x000D_
			bimServer.getPluginManager().install(mavenPluginBundle, plugins, false);
		} catch (Exception e) {
			LOGGER.error("", e);_x000D_
			throw new UserException(e);
		}_x000D_
_x000D_
		return null;_x000D_
	}</t>
  </si>
  <si>
    <t xml:space="preserve">			LOGGER.info(mavenPluginLocation.getVersionDate(version).toString());</t>
  </si>
  <si>
    <t>Removed debug line</t>
  </si>
  <si>
    <t>@OnError
	public void onError(Throwable exception, Session session) {
		if (exception instanceof IOException) {
			// Let this one slide, usually indicates a disconnected client
			LOGGER.error("", exception);
		} else {
			LOGGER.error("", exception);
		}
	}</t>
  </si>
  <si>
    <t xml:space="preserve">			LOGGER.error("", exception);</t>
  </si>
  <si>
    <t>Log more info on error</t>
  </si>
  <si>
    <t>@Override
	public ConcreteRevision execute() throws UserException, BimserverDatabaseException {
		try {
			bimServer.getCheckinsInProgress().put(poid, getActingUid());
			if (inputStream instanceof RestartableInputStream) {
				((RestartableInputStream)inputStream).restartIfAtEnd();
			}
			getDatabaseSession().clearPostCommitActions();
			if (fileSize == -1) {
//				setProgress("Deserializing IFC file...", -1);
			} else {
				setProgress("Deserializing IFC file...", 0);
			}
			authorization.canCheckin(poid);
			project = getProjectByPoid(poid);
			int nrConcreteRevisionsBefore = project.getConcreteRevisions().size();
			User user = getUserByUoid(authorization.getUoid());
			if (project == null) {
				throw new UserException("Project with poid " + poid + " not found");
			}
			if (!authorization.hasRightsOnProjectOrSuperProjects(user, project)) {
				throw new UserException("User has no rights to checkin models to this project");
			}
			if (!MailSystem.isValidEmailAddress(user.getUsername())) {
				throw new UserException("Users must have a valid e-mail address to checkin");
			}
//			if (getModel() != null) {
//				checkCheckSum(project);
//			}
			packageMetaData = bimServer.getMetaDataManager().getPackageMetaData(project.getSchema());
			// TODO checksum
			// TODO modelcheckers
			// TODO test ifc4
//			long size = 0;
//			if (getModel() != null) {
//				for (IdEObject idEObject : getModel().getValues()) {
//					if (idEObject.eClass().getEAnnotation("hidden") == null) {
//						size++;
//					}
//				}
//				getModel().fixInverseMismatches();
//			}
//			for (ModelCheckerInstance modelCheckerInstance : project.getModelCheckers()) {
//				if (modelCheckerInstance.isValid()) {
//					ModelCheckerPlugin modelCheckerPlugin = bimServer.getPluginManager().getModelCheckerPlugin(modelCheckerInstance.getModelCheckerPluginClassName(), true);
//					if (modelCheckerPlugin != null) {
//						ModelChecker modelChecker = modelCheckerPlugin.createModelChecker(null);
//						ModelCheckerResult result = modelChecker.check(getModel(), modelCheckerInstance.getCompiled());
//						if (!result.isValid()) {
//							throw new UserException("Model is not valid according to " + modelCheckerInstance.getName());
//						}
//					}
//				}
//			}
			CreateRevisionResult result = createNewConcreteRevision(getDatabaseSession(), -1, project, user, comment.trim());
			newRevision = result.getRevisions().get(0);
			long newRoid = newRevision.getOid();
			LOGGER.info("New ROID: " + newRoid + " /rid: " + newRevision.getId() + "/poid: " + poid);
			QueryContext queryContext = new QueryContext(getDatabaseSession(), packageMetaData, result.getConcreteRevision().getProject().getId(), result.getConcreteRevision().getId(), newRoid, -1); // TODO check
			if (fileSize != -1) {
				deserializer.setProgressReporter(new ByteProgressReporter() {
					@Override
					public void progress(long byteNumber) {
						int perc = (int)(100.0 * byteNumber / fileSize);
						setProgress("Deserializing...", perc);
					}
				});
			}
			// This will read the full stream of objects and write to the database directly
			long size = deserializer.read(inputStream, fileName, fileSize, queryContext);
			Set&lt;EClass&gt; eClasses = deserializer.getSummaryMap().keySet();
			Map&lt;EClass, Long&gt; startOids = getDatabaseSession().getStartOids();
			Map&lt;EClass, Long&gt; oidCounters = new HashMap&lt;&gt;();
			int s = 0;
			for (EClass eClass : eClasses) {
				if (!DatabaseSession.perRecordVersioning(eClass)) {
					s++;
				}
			}
			ByteBuffer buffer = ByteBuffer.allocate(8 * s);
			buffer.order(ByteOrder.LITTLE_ENDIAN);
			for (EClass eClass : eClasses) {
				long oid = startOids.get(eClass);
				if (!DatabaseSession.perRecordVersioning(eClass)) {
					oidCounters.put(eClass, oid);
					buffer.putLong(oid);
				}
			}
			queryContext.setOidCounters(oidCounters);
			concreteRevision = result.getConcreteRevision();
			concreteRevision.setOidCounters(buffer.array());
			setProgress("Generating inverses/opposites...", -1);
			fixInverses(packageMetaData, newRoid);
			ProgressListener progressListener = new ProgressListener() {
				@Override
				public void updateProgress(String state, int percentage) {
					setProgress("Generating geometry...", percentage);
				}
			};
			StreamingGeometryGenerator geometryGenerator = new StreamingGeometryGenerator(bimServer, progressListener);
			setProgress("Generating geometry...", 0);
			GenerateGeometryResult generateGeometry = geometryGenerator.generateGeometry(getActingUid(), getDatabaseSession(), queryContext);
			for (Revision other : concreteRevision.getRevisions()) {
				other.setHasGeometry(true);
			}
			concreteRevision.setMinBounds(generateGeometry.getMinBoundsAsVector3f());
			concreteRevision.setMaxBounds(generateGeometry.getMaxBoundsAsVector3f());
			setProgress("Doing other stuff...", -1);
			eClasses = deserializer.getSummaryMap().keySet();
			s = 2;
			for (EClass eClass : eClasses) {
				if (!DatabaseSession.perRecordVersioning(eClass)) {
					s++;
				}
			}
			buffer = ByteBuffer.allocate(8 * s);
			buffer.order(ByteOrder.LITTLE_ENDIAN);
			for (EClass eClass : eClasses) {
				long oid = startOids.get(eClass);
				if (!DatabaseSession.perRecordVersioning(eClass)) {
					buffer.putLong(oid);
				}
			}
			buffer.putLong(startOids.get(GeometryPackage.eINSTANCE.getGeometryInfo()));
			buffer.putLong(startOids.get(GeometryPackage.eINSTANCE.getGeometryData()));
			concreteRevision = result.getConcreteRevision();
			concreteRevision.setOidCounters(buffer.array());
			// Clear the cache, we don't want it to cache incomplete oidcounters
			ConcreteRevisionStackFrame.clearCache(concreteRevision.getOid());
			result.getConcreteRevision().setSize(size);
			for (Revision revision : result.getRevisions()) {
				revision.setSize((revision.getSize() == null ? 0 : revision.getSize()) + concreteRevision.getSize());
			}
			IfcHeader ifcHeader = deserializer.getIfcHeader();
			if (ifcHeader != null) {
				getDatabaseSession().store(ifcHeader);
				concreteRevision.setIfcHeader(ifcHeader);
			}
			project.getConcreteRevisions().add(concreteRevision);
//			if (getModel() != null) {
//				concreteRevision.setChecksum(getModel().getModelMetaData().getChecksum());
//			}
			final NewRevisionAdded newRevisionAdded = getDatabaseSession().create(NewRevisionAdded.class);
			newRevisionAdded.setDate(new Date());
			newRevisionAdded.setExecutor(user);
			final Revision revision = concreteRevision.getRevisions().get(0);
			if (newServiceId != -1) {
				NewService newService = getDatabaseSession().get(newServiceId, OldQuery.getDefault());
				revision.getServicesLinked().add(newService);
			}
			concreteRevision.setSummary(new SummaryMap(packageMetaData, deserializer.getSummaryMap()).toRevisionSummary(getDatabaseSession()));
			// If this revision is being created by an external service, store a link to the service in the revision
			if (authorization instanceof ExplicitRightsAuthorization) {
				ExplicitRightsAuthorization explicitRightsAuthorization = (ExplicitRightsAuthorization)authorization;
				if (explicitRightsAuthorization.getSoid() != -1) {
					Service service = getDatabaseSession().get(explicitRightsAuthorization.getSoid(), org.bimserver.database.OldQuery.getDefault());
					revision.setService(service);
				}
			}
			newRevisionAdded.setRevision(revision);
			newRevisionAdded.setProject(project);
			newRevisionAdded.setAccessMethod(getAccessMethod());
//			Revision lastRevision = project.getLastRevision();
//			IfcModelInterface ifcModel = null;
//			if (merge &amp;&amp; lastRevision != null) {
//				ifcModel = checkinMerge(lastRevision);
//			} else {
//				ifcModel = getModel();
//			}
//			ifcModel.fixOidsFlat(getDatabaseSession());
//			if (bimServer.getServerSettingsCache().getServerSettings().isGenerateGeometryOnCheckin()) {
//				setProgress("Generating Geometry...", -1);
//				new GeometryGenerator(bimServer).generateGeometry(authorization.getUoid(), bimServer.getPluginManager(), getDatabaseSession(), ifcModel, project.getId(), concreteRevision.getId(), true, geometryCache);
//				for (Revision other : concreteRevision.getRevisions()) {
//					other.setHasGeometry(true);
//				}
//			}
			if (nrConcreteRevisionsBefore != 0) {
				// There already was a revision, lets delete it (only when not merging)
				concreteRevision.setClear(true);
			}
			getDatabaseSession().addPostCommitAction(new PostCommitAction() {
				@Override
				public void execute() throws UserException {
					bimServer.getNotificationsManager().notify(new NewRevisionNotification(bimServer, project.getOid(), revision.getOid(), authorization));
				}
			});
			getDatabaseSession().store(concreteRevision);
			getDatabaseSession().store(project);
		} catch (Throwable e) {
			if (e instanceof BimserverDatabaseException) {
				throw (BimserverDatabaseException) e;
			}
			if (e instanceof UserException) {
				throw (UserException) e;
			}
			throw new UserException(e);
		} finally {
			bimServer.getCheckinsInProgress().remove(poid);
		}
		return concreteRevision;
	}</t>
  </si>
  <si>
    <t xml:space="preserve">			LOGGER.info("New ROID: " + newRoid + " /rid: " + newRevision.getId() + "/poid: " + poid);</t>
  </si>
  <si>
    <t>Less logging</t>
  </si>
  <si>
    <t>@Override
	public void service(HttpServletRequest request, HttpServletResponse httpServletResponse) throws ServletException, IOException {
		OAuthAuthzRequest oauthRequest = null;
		String authType = request.getParameter("auth_type");
		if (request.getParameter("token") == null) {
			String location = "/apps/bimviews/?page=OAuth&amp;auth_type=" + authType + "&amp;client_id=" + request.getParameter("client_id") + "&amp;response_type=" + request.getParameter("response_type") + "&amp;redirect_uri="
					+ request.getParameter("redirect_uri");
			if (request.getParameter("state") != null) {
				location += "&amp;state=" + request.getParameter("state");
			}
			LOGGER.info("Redirecting to " + location);
			httpServletResponse.sendRedirect(location);
			return;
		}
		OAuthAuthorizationCode oauthCode = null;
		String token = request.getParameter("token");
		try (DatabaseSession session = getBimServer().getDatabase().createSession()) {
			OAuthServer oAuthServer = session.querySingle(StorePackage.eINSTANCE.getOAuthServer_ClientId(), request.getParameter("client_id"));
			org.bimserver.webservices.authorization.Authorization realAuth = org.bimserver.webservices.authorization.Authorization.fromToken(getBimServer().getEncryptionKey(), token);
			long uoid = realAuth.getUoid();
			User user = session.get(uoid, OldQuery.getDefault());
			for (OAuthAuthorizationCode oAuthAuthorizationCode : user.getOAuthIssuedAuthorizationCodes()) {
				if (oAuthAuthorizationCode.getOauthServer() == oAuthServer) {
					if (oAuthAuthorizationCode.getAuthorization() != null) {
						oauthCode = oAuthAuthorizationCode;
					}
				}
			}
			try {
				if (oauthCode == null) {
					throw new ServletException("No auth found for token " + token);
				}
				oauthRequest = new OAuthAuthzRequest(request);
				String responseType = oauthRequest.getParam(OAuth.OAUTH_RESPONSE_TYPE);
				OAuthASResponse.OAuthAuthorizationResponseBuilder builder = OAuthASResponse.authorizationResponse(request, HttpServletResponse.SC_FOUND);
				if (responseType.equals(ResponseType.CODE.toString())) {
					builder.setCode(oauthCode.getCode());
					// } else if (responseType.equals(ResponseType.TOKEN))) {
					// builder.setAccessToken(oauthCode.get)
				}
				// if (responseType.equals(ResponseType.TOKEN.toString())) {
				// builder.setAccessToken(oauthIssuerImpl.accessToken());
				//// builder.setTokenType(OAuth.DEFAULT_TOKEN_TYPE.toString());
				// builder.setExpiresIn(3600l);
				// }
				String redirectURI = oauthRequest.getParam(OAuth.OAUTH_REDIRECT_URI);
				OAuthAuthorizationResponseBuilder build = builder.location(redirectURI).setParam("address", getBimServer().getServerSettingsCache().getServerSettings().getSiteAddress() + "/json");
				if (oauthCode.getAuthorization() instanceof SingleProjectAuthorization) {
					SingleProjectAuthorization singleProjectAuthorization = (SingleProjectAuthorization) oauthCode.getAuthorization();
					build.setParam("poid", "" + singleProjectAuthorization.getProject().getOid());
				} else if (oauthCode.getAuthorization() instanceof RunServiceAuthorization) {
					RunServiceAuthorization auth = (RunServiceAuthorization) oauthCode.getAuthorization();
					build.setParam("soid", "" + auth.getService().getOid());
				}
				final OAuthResponse response = build.buildQueryMessage();
				String locationUri = response.getLocationUri();
				URI url = new URI(locationUri);
				LOGGER.info("Redirecting to " + url);
				httpServletResponse.sendRedirect(locationUri);
			} catch (OAuthProblemException e) {
				final Response.ResponseBuilder responseBuilder = Response.status(HttpServletResponse.SC_FOUND);
				String redirectUri = e.getRedirectUri();
				if (OAuthUtils.isEmpty(redirectUri)) {
					throw new WebApplicationException(responseBuilder.entity("OAuth callback url needs to be provided by client!!!").build());
				}
				try {
					OAuthResponse response = OAuthASResponse.errorResponse(HttpServletResponse.SC_FOUND).error(e).location(redirectUri).buildQueryMessage();
					// final URI location = new URI(response.getLocationUri());
					httpServletResponse.sendRedirect(response.getLocationUri());
				} catch (OAuthSystemException e1) {
					e1.printStackTrace();
				}
			}
		} catch (OAuthSystemException e) {
			e.printStackTrace();
		} catch (URISyntaxException e) {
			e.printStackTrace();
		} catch (BimserverLockConflictException e2) {
			e2.printStackTrace();
		} catch (BimserverDatabaseException e2) {
			e2.printStackTrace();
		} catch (AuthenticationException e2) {
			e2.printStackTrace();
		}
	}</t>
  </si>
  <si>
    <t xml:space="preserve">			LOGGER.info("Redirecting to " + location);</t>
  </si>
  <si>
    <t>Log redirect URI</t>
  </si>
  <si>
    <t>private void cleanupStaleData() throws BimserverDatabaseException {
		LOGGER.info("Checking for stale records, this can take some time...");
		long s = System.nanoTime();
		try (DatabaseSession session = bimDatabase.createSession()) {
			for (Project project : session.getAll(Project.class)) {
				int recordsRemoved = 0;
				if (project.getName().equals("INT-Store")) {
					continue;
				}
				if (project.getRevisions().size() == 0) {
					recordsRemoved += checkPidRid(session, project, project.getId(), 0);
				} else {
					ConcreteRevision lastConcreteRevision = project.getLastConcreteRevision();
					if (lastConcreteRevision != null) {
						recordsRemoved += checkPidRid(session, project, project.getId(), lastConcreteRevision.getId());
					}
				}
				if (recordsRemoved &gt; 0) {
					LOGGER.info("Removed " + recordsRemoved + " stale records for project " + project.getName());
				}
			}
		}
		long e = System.nanoTime();
		LOGGER.info("Checking for stale records took " + ((e - s) / 1000000) + " ms");
	}</t>
  </si>
  <si>
    <t xml:space="preserve">		LOGGER.info("Checking for stale records, this can take some time...");</t>
  </si>
  <si>
    <t>Telling the use upfrond what it's doing</t>
  </si>
  <si>
    <t>Ignore IOException again for websockets</t>
  </si>
  <si>
    <t>public PluginBundle loadPluginsFromEclipseProject(Path projectRoot) throws PluginException {
		try {
			LOGGER.info(projectRoot.toString());
			if (!Files.isDirectory(projectRoot)) {
				throw new PluginException("No directory: " + projectRoot.toString());
			}
			final Path pluginFolder = projectRoot.resolve("plugin");
			if (!Files.isDirectory(pluginFolder)) {
				throw new PluginException("No 'plugin' directory found in " + projectRoot.toString());
			}
			Path pluginFile = pluginFolder.resolve("plugin.xml");
			if (!Files.exists(pluginFile)) {
				throw new PluginException("No 'plugin.xml' found in " + pluginFolder.toString());
			}
			PluginDescriptor pluginDescriptor = getPluginDescriptor(Files.newInputStream(pluginFile));
			Path pomFile = projectRoot.resolve("pom.xml");
			if (!Files.exists(pomFile)) {
				throw new PluginException("No pom.xml found in " + projectRoot);
			}
			// Path packageFile = projectRoot.resolve("package.json");
			// if (Files.exists(packageFile)) {
			// return loadJavaScriptProject(projectRoot, packageFile,
			// pluginFolder, pluginDescriptor);
			// } else if (Files.exists(pomFile)) {
			PluginBundle pluginBundle = loadJavaProject(projectRoot, pomFile, pluginFolder, pluginDescriptor);
			// } else {
			// throw new PluginException("No pom.xml or package.json found in "
			// + projectRoot.toString());
			// }
			List&lt;SPluginInformation&gt; plugins = new ArrayList&lt;&gt;();
			processPluginDescriptor(pluginDescriptor, plugins);
			for (SPluginInformation sPluginInformation : plugins) {
				if (sPluginInformation.isEnabled()) {
					// For local plugins, we assume to install for all users
					sPluginInformation.setInstallForAllUsers(true);
					sPluginInformation.setInstallForNewUsers(true);
					PluginContext pluginContext = pluginBundle.getPluginContext(sPluginInformation.getIdentifier());
					if (pluginContext == null) {
						throw new PluginException("No plugin context found for " + sPluginInformation.getIdentifier());
					}
					pluginContext.getPlugin().init(pluginContext);
				}
			}
			try {
				long pluginBundleVersionId = pluginChangeListener.pluginBundleInstalled(pluginBundle);
				for (SPluginInformation sPluginInformation : plugins) {
					if (sPluginInformation.isEnabled()) {
						PluginContext pluginContext = pluginBundle.getPluginContext(sPluginInformation.getIdentifier());
						pluginChangeListener.pluginInstalled(pluginBundleVersionId, pluginContext, sPluginInformation);
					}
				}
			} catch (Exception e) {
				LOGGER.error("", e);
				throw new PluginException(e);
			}
			return pluginBundle;
		} catch (JAXBException e) {
			throw new PluginException(e);
		} catch (FileNotFoundException e) {
			throw new PluginException(e);
		} catch (IOException e) {
			throw new PluginException(e);
		} catch (XmlPullParserException e) {
			throw new PluginException(e);
		}
	}</t>
  </si>
  <si>
    <t xml:space="preserve">			LOGGER.info(projectRoot.toString());</t>
  </si>
  <si>
    <t>Removed log statement</t>
  </si>
  <si>
    <t>private void initDatabaseDependantItems() throws BimserverDatabaseException {
		LOGGER.info("Initializing database dependant logic...");
		notificationsManager.init();
		getSerializerFactory().init(pluginManager, bimDatabase, this);
		try {
			DatabaseSession session = bimDatabase.createSession();
			try {
				updatePlugins(session);
				session.commit();
			} catch (ServiceException e) {
				LOGGER.error("", e);
			} finally {
				session.close();
			}
			session = bimDatabase.createSession();
//			createDatabaseObjects(session);
			ServerSettings serverSettings = serverSettingsCache.getServerSettings();
			for (Entry&lt;PluginContext, WebModulePlugin&gt; entry : pluginManager.getAllWebPlugins(true).entrySet()) {
				WebModulePluginConfiguration webPluginConfiguration = find(serverSettings.getWebModules(), entry.getKey().getIdentifier());
				if (webPluginConfiguration == null) {
					webPluginConfiguration = session.create(WebModulePluginConfiguration.class);
					serverSettings.getWebModules().add(webPluginConfiguration);
					PluginDescriptor pluginDescriptor = getPluginDescriptor(session, entry.getKey().getIdentifier());
					if (pluginDescriptor == null) {
						throw new BimserverDatabaseException("No plugin descriptor found: " + entry.getKey().getIdentifier());
					}
					genericPluginConversion(entry.getKey(), session, webPluginConfiguration, pluginDescriptor);
				} else {
					if (webPluginConfiguration == serverSettings.getWebModule()) {
						setDefaultWebModule(entry.getValue());
					}
				}
			}
			// Set the default
//			if (serverSettings.getWebModule() == null) {
//				WebModulePluginConfiguration bimviewsWebModule = findWebModule(serverSettings, "BIM Views");
//				if (bimviewsWebModule != null) {
//					serverSettings.setWebModule(bimviewsWebModule);
//					setDefaultWebModule(pluginManager.getWebModulePlugin(bimviewsWebModule.getPluginDescriptor().getPluginClassName(), true));
//				} else {
//					WebModulePluginConfiguration defaultWebModule = findWebModule(serverSettings, "org.bimserver.defaultwebmodule.DefaultWebModulePlugin");
//					if (defaultWebModule != null) {
//						serverSettings.setWebModule(defaultWebModule);
//						setDefaultWebModule(pluginManager.getWebModulePlugin(defaultWebModule.getPluginDescriptor().getPluginClassName(), true));
//					}
//				}
//			}
			session.store(serverSettings);
			Condition condition = new AttributeCondition(StorePackage.eINSTANCE.getUser_Username(), new StringLiteral("system"));
			User systemUser = session.querySingle(condition, User.class, OldQuery.getDefault());
			ServerStarted serverStarted = session.create(ServerStarted.class);
			serverStarted.setDate(new Date());
			serverStarted.setAccessMethod(AccessMethod.INTERNAL);
			serverStarted.setExecutor(systemUser);
			try {
				session.store(serverStarted);
				session.commit();
			} catch (BimserverLockConflictException e) {
				throw new BimserverDatabaseException(e);
			} catch (ServiceException e) {
				throw new BimserverDatabaseException(e);
			} finally {
				session.close();
			}
			webModules = new HashMap&lt;String, WebModulePlugin&gt;();
			DatabaseSession ses = bimDatabase.createSession();
			try {
				List&lt;WebModulePluginConfiguration&gt; webModuleConfigurations = serverSettingsCache.getServerSettings().getWebModules();
				for (WebModulePluginConfiguration webModulePluginConfiguration : webModuleConfigurations) {
					String contextPath = "";
					for (Parameter parameter : webModulePluginConfiguration.getSettings().getParameters()) {
						if (parameter.getName().equals("contextPath")) {
							contextPath = ((StringType) parameter.getValue()).getValue();
						}
					}
					String identifier = webModulePluginConfiguration.getPluginDescriptor().getIdentifier();
					webModules.put(contextPath, (WebModulePlugin) pluginManager.getPlugin(identifier, true));
				}
				// if (serverSettingsCache.getServerSettings().getWebModule() !=
				// null) {
				// defaultWebModule = (WebModulePlugin)
				// pluginManager.getPlugin(serverSettingsCache.getServerSettings().getWebModule().getPluginDescriptor().getPluginClassName(),
				// true);
				// }
			} finally {
				ses.close();
			}
			Integer protocolBuffersPort = getServerSettingsCache().getServerSettings().getProtocolBuffersPort();
			if (protocolBuffersPort &gt;= 1 &amp;&amp; protocolBuffersPort &lt;= 65535) {
				try {
					protocolBuffersServer = new ProtocolBuffersServer(protocolBuffersMetaData, serviceFactory, servicesMap, protocolBuffersPort);
					protocolBuffersServer.start();
				} catch (Exception e) {
					LOGGER.error("", e);
				}
			}
			bimServerClientFactory = new DirectBimServerClientFactory&lt;ServiceInterface&gt;(serverSettingsCache.getServerSettings().getSiteAddress(), serviceFactory, servicesMap, pluginManager, metaDataManager);
			pluginManager.setBimServerClientFactory(bimServerClientFactory);
			try (DatabaseSession session2 = bimDatabase.createSession()) {
				IfcModelInterface pluginBundleVersions = session2.getAllOfType(StorePackage.eINSTANCE.getPluginBundleVersion(), OldQuery.getDefault());
				for (PluginBundleVersion pluginBundleVersion : pluginBundleVersions.getAll(PluginBundleVersion.class)) {
					if (pluginBundleVersion.getType() == PluginBundleType.MAVEN || pluginBundleVersion.getType() == PluginBundleType.LOCAL) {
						PluginBundleVersionIdentifier pluginBundleVersionIdentifier = new PluginBundleVersionIdentifier(pluginBundleVersion.getGroupId(), pluginBundleVersion.getArtifactId(), pluginBundleVersion.getVersion());
						IfcModelInterface pluginDescriptors = session2.getAllOfType(StorePackage.eINSTANCE.getPluginDescriptor(), OldQuery.getDefault());
						List&lt;SPluginInformation&gt; plugins = new ArrayList&lt;&gt;();
						for (PluginDescriptor pluginDescriptor : pluginDescriptors.getAll(PluginDescriptor.class)) {
							if (pluginDescriptor.getPluginBundleVersion() == pluginBundleVersion &amp;&amp; pluginDescriptor.getEnabled()) {
								SPluginInformation sPluginInformation = new SPluginInformation();
								sPluginInformation.setEnabled(true);
								sPluginInformation.setDescription(pluginDescriptor.getDescription());
								sPluginInformation.setIdentifier(pluginDescriptor.getIdentifier());
								sPluginInformation.setInstallForAllUsers(pluginDescriptor.isInstallForNewUsers());
								sPluginInformation.setInstallForNewUsers(pluginDescriptor.isInstallForNewUsers());
								sPluginInformation.setName(pluginDescriptor.getName());
								sPluginInformation.setType(pluginManager.getPluginTypeFromClass(pluginDescriptor.getPluginClassName()));
								plugins.add(sPluginInformation);
							}
						}
						try {
							pluginManager.loadFromPluginDir(pluginBundleVersionIdentifier, getSConverter().convertToSObject(pluginBundleVersion), plugins, serverSettingsCache.getServerSettings().isPluginStrictVersionChecking());
						} catch (Exception e) {
							LOGGER.error("", e);
						}
					}
				}
			} catch (Exception e) {
				throw new BimserverDatabaseException(e);
			}
		} catch (BimserverLockConflictException e) {
			throw new BimserverDatabaseException(e);
//		} catch (PluginException e) {
//			throw new BimserverDatabaseException(e);
		}
		LOGGER.info("Done initializing database dependant logic");
	}</t>
  </si>
  <si>
    <t xml:space="preserve">		LOGGER.info("Done initializing database dependant logic");</t>
  </si>
  <si>
    <t>Added extra logline</t>
  </si>
  <si>
    <t>@Override_x000D_
	public void run() {_x000D_
		reader = new BufferedReader(new InputStreamReader(System.in));
		running = true;
		try {_x000D_
			while (running) {_x000D_
				try {_x000D_
					String line = reader.readLine();_x000D_
					if (line == null) {_x000D_
						Thread.sleep(50);_x000D_
						continue;_x000D_
					}_x000D_
					if (line.equalsIgnoreCase("exit")) {_x000D_
						bimServer.stop();_x000D_
						return;_x000D_
					} else if (line.startsWith("dumpmodel")) {_x000D_
						try {_x000D_
							long roid = Long.parseLong(line.substring(9).trim());_x000D_
							DatabaseSession databaseSession = bimServer.getDatabase().createSession();	_x000D_
							try {_x000D_
								DownloadDatabaseAction downloadDatabaseAction = new DownloadDatabaseAction(bimServer, databaseSession, AccessMethod.INTERNAL, roid, -1, -1, new SystemAuthorization(1, TimeUnit.HOURS), null);_x000D_
								IfcModelInterface model = downloadDatabaseAction.execute();_x000D_
								LOGGER.info("Model size: " + model.size());_x000D_
								_x000D_
								List&lt;IfcWall&gt; walls = model.getAll(IfcWall.class);_x000D_
								List&lt;IfcProject&gt; projects = model.getAll(IfcProject.class);_x000D_
								List&lt;IfcSlab&gt; slabs = model.getAll(IfcSlab.class);_x000D_
								List&lt;IfcWindow&gt; windows = model.getAll(IfcWindow.class);_x000D_
								_x000D_
								LOGGER.info("Walls: " + walls.size());_x000D_
								LOGGER.info("Windows: " + windows.size());_x000D_
								LOGGER.info("Projects: " + projects.size());_x000D_
								LOGGER.info("Slabs: " + slabs.size());_x000D_
							} catch (UserException e) {_x000D_
								LOGGER.error("", e);
							} catch (BimserverLockConflictException e) {_x000D_
								LOGGER.error("", e);
							} catch (BimserverDatabaseException e) {_x000D_
								LOGGER.error("", e);
							} finally {_x000D_
								databaseSession.close();_x000D_
							}_x000D_
						} catch (Exception e) {_x000D_
							LOGGER.error("", e);_x000D_
						}_x000D_
					} else if (line.equalsIgnoreCase("dump")) {_x000D_
						LOGGER.info("Dumping all thread's track traces...");_x000D_
						LOGGER.info("");_x000D_
						Map&lt;Thread, StackTraceElement[]&gt; allStackTraces = Thread.getAllStackTraces();_x000D_
						for (Thread t : allStackTraces.keySet()) {_x000D_
							LOGGER.info(t.getName());_x000D_
							StackTraceElement[] stackTraceElements = allStackTraces.get(t);_x000D_
							for (StackTraceElement stackTraceElement : stackTraceElements) {_x000D_
								LOGGER.info("\t" + stackTraceElement.getClassName() + ":" + stackTraceElement.getLineNumber() + "."_x000D_
										+ stackTraceElement.getMethodName());_x000D_
							}_x000D_
							LOGGER.info("");_x000D_
						}_x000D_
						LOGGER.info("Done printing stack traces");_x000D_
						LOGGER.info("");_x000D_
						Thread.sleep(10000);_x000D_
					} else if (line.equals("migrate")) {
						LOGGER.info("Starting migration...");
						try {
							bimServer.getDatabase().getMigrator().migrate();
							bimServer.getServerInfoManager().update();
						} catch (MigrationException e) {
							LOGGER.error("", e);
						} catch (InconsistentModelsException e) {
							LOGGER.error("", e);
						}
					} else if (line.equals("clearendpoints")) {
						bimServer.getEndPointManager().clear();_x000D_
					} else if (line.startsWith("showall")) {_x000D_
						KeyValueStore keyValueStore = ((Database) bimServer.getDatabase()).getKeyValueStore();_x000D_
						Set&lt;String&gt; allTableNames = keyValueStore.getAllTableNames();_x000D_
						long total = 0;_x000D_
						for (String tableName : allTableNames) {_x000D_
							long size = keyValueStore.count(tableName);_x000D_
							total += size;_x000D_
							if (size != 0) {_x000D_
								LOGGER.info(tableName + " " + size);_x000D_
							}_x000D_
						}_x000D_
						LOGGER.info("total: " + total);_x000D_
					} else {
						LOGGER.info("Unknown command");
					}
				} catch (IOException e) {_x000D_
					LOGGER.error("", e);_x000D_
				}_x000D_
			}
		} catch (InterruptedException e) {
		}_x000D_
	}</t>
  </si>
  <si>
    <t xml:space="preserve">						LOGGER.info("Starting migration...");</t>
  </si>
  <si>
    <t>Give feedback about migration starting to user right away</t>
  </si>
  <si>
    <t>private MavenPluginVersion createMavenVersion(Version version) throws ArtifactDescriptorException, FileNotFoundException, IOException, ArtifactResolutionException, XmlPullParserException {
		LOGGER.info(this.groupId + "." + this.artifactId + ": " + version.toString());
		ArtifactDescriptorRequest descriptorRequest = new ArtifactDescriptorRequest();
		Artifact versionArtifact = new DefaultArtifact(groupId, artifactId, "pom", version.toString());
		descriptorRequest.setArtifact(versionArtifact);
		descriptorRequest.setRepositories(mavenPluginRepository.getRepositories());
		MavenPluginVersion mavenPluginVersion = new MavenPluginVersion(versionArtifact, version);
		ArtifactDescriptorResult descriptorResult;
		descriptorResult = mavenPluginRepository.getSystem().readArtifactDescriptor(mavenPluginRepository.getSession(), descriptorRequest);
		ArtifactRequest request = new ArtifactRequest();
		request.setArtifact(descriptorResult.getArtifact());
		request.setRepositories(mavenPluginRepository.getRepositories());
		ArtifactResult resolveArtifact = mavenPluginRepository.getSystem().resolveArtifact(mavenPluginRepository.getSession(), request);
		File pomFile = resolveArtifact.getArtifact().getFile();
		MavenXpp3Reader mavenreader = new MavenXpp3Reader();
		try (FileReader fileReader = new FileReader(pomFile)) {
			Model model = mavenreader.read(fileReader);
			mavenPluginVersion.setModel(model);
		}
		for (org.eclipse.aether.graph.Dependency dependency : descriptorResult.getDependencies()) {
			DefaultArtifactVersion artifactVersion = new DefaultArtifactVersion(dependency.getArtifact().getVersion());
			mavenPluginVersion.addDependency(new MavenDependency(dependency.getArtifact(), artifactVersion));
		}
		return mavenPluginVersion;
	}</t>
  </si>
  <si>
    <t xml:space="preserve">		LOGGER.info(this.groupId + "." + this.artifactId + ": " + version.toString());</t>
  </si>
  <si>
    <t>@Override
	public void triggerRevisionService(Long roid, Long soid) throws ServerException, UserException {
		DatabaseSession session = getBimServer().getDatabase().createSession();
		try {
			Revision revision = (Revision)session.get(StorePackage.eINSTANCE.getRevision(), roid, OldQuery.getDefault());
			if (revision == null) {
				throw new UserException("No revision found for roid " + roid);
			}
			NewService newService = session.get(StorePackage.eINSTANCE.getNewService(), soid, OldQuery.getDefault());
			if (revision.getServicesLinked().contains(newService)) {
				// We don't want no loops
				return;
			}
			String url = newService.getResourceUrl();
			SerializerPluginConfiguration serializer = newService.getSerializer();
			PackageMetaData pmd = getBimServer().getMetaDataManager().getPackageMetaData(revision.getProject().getSchema());
			Query query = DefaultQueries.all(pmd);
			Long topicId = download(Collections.singleton(roid), new JsonQueryObjectModelConverter(pmd).toJson(query).toString(), serializer.getOid(), false);
			CloseableHttpClient httpclient = HttpClients.createDefault();
			HttpPost httpPost = new HttpPost(url);
			LongAction&lt;?&gt; longAction = getBimServer().getLongActionManager().getLongAction(topicId);
			if (longAction == null) {
				throw new UserException("No data found for topicId " + topicId);
			}
			SCheckoutResult result;
			if (longAction instanceof LongStreamingDownloadAction) {
				LongStreamingDownloadAction longStreamingDownloadAction = (LongStreamingDownloadAction)longAction;
				if (longStreamingDownloadAction.getErrors().isEmpty()) {
					try {
						result = longStreamingDownloadAction.getCheckoutResult();
					} catch (SerializerException e) {
						throw new UserException(e);
					}
				} else {
					LOGGER.error(longStreamingDownloadAction.getErrors().get(0));
					throw new ServerException(longStreamingDownloadAction.getErrors().get(0));
				}
			} else {
				LongDownloadOrCheckoutAction longDownloadAction = (LongDownloadOrCheckoutAction) longAction;
				try {
					longDownloadAction.waitForCompletion();
					if (longDownloadAction.getErrors().isEmpty()) {
						result = longDownloadAction.getCheckoutResult();
					} else {
						LOGGER.error(longDownloadAction.getErrors().get(0));
						throw new ServerException(longDownloadAction.getErrors().get(0));
					}
				} catch (Exception e) {
					LOGGER.error("", e);
					throw new ServerException(e);
				}
			}
			ByteArrayOutputStream baos = new ByteArrayOutputStream();
			LOGGER.info("Starting serialization");
			DataSource datasource = result.getFile().getDataSource();
			if (datasource instanceof ExtendedDataSource) {
				((ExtendedDataSource) datasource).writeToOutputStream(baos, null);
			}
			LOGGER.info("Serialization done");
			if (newService.getAccessToken() != null) {
				httpPost.setHeader("Authorization", "Bearer " + newService.getAccessToken());
			}
			httpPost.setHeader("Input-Type", newService.getInput());
			httpPost.setHeader("Output-Type", newService.getOutput());
			httpPost.setEntity(new ByteArrayEntity(baos.toByteArray()));
			CloseableHttpResponse response = httpclient.execute(httpPost);
			LOGGER.info(response.getStatusLine().toString());
			if (response.getStatusLine().getStatusCode() == 401) {
				throw new UserException("Remote service responded with a 401 Unauthorized");
			} else if (response.getStatusLine().getStatusCode() == 200) {
				Header[] headers = response.getHeaders("Content-Disposition");
				String filename = "unknown";
				if (headers.length &gt; 0) {
					String contentDisposition = headers[0].getValue();
					if (contentDisposition.contains("filename=")) {
						int indexOf = contentDisposition.indexOf("filename=") + 10;
						filename = contentDisposition.substring(indexOf, contentDisposition.indexOf("\"", indexOf + 1));
					} else {
						filename = contentDisposition;
					}
				}
				Header dataTitleHeader = response.getFirstHeader("Data-Title");
				String dataTitle = newService.getName() + " Results";
				if (dataTitleHeader != null) {
					dataTitle = dataTitleHeader.getValue();
				}
				byte[] responseBytes = ByteStreams.toByteArray(response.getEntity().getContent());
				Action action = newService.getAction();
				if (action instanceof StoreExtendedData) {
					SFile file = new SFile();
					file.setData(responseBytes);
					file.setFilename(filename);
					file.setSize(responseBytes.length);
					file.setMime(response.getHeaders("Content-Type")[0].getValue());
					Long fileId = uploadFile(file);
					SExtendedData extendedData = new SExtendedData();
					extendedData.setAdded(new Date());
					extendedData.setRevisionId(roid);
					extendedData.setTitle(dataTitle);
					extendedData.setSize(responseBytes.length);
					extendedData.setFileId(fileId);
					extendedData.setSchemaId(getExtendedDataSchemaByName(newService.getOutput()).getOid());
					addExtendedDataToRevision(roid, extendedData);
				} else if (action instanceof CheckinRevision) {
					CheckinRevision checkinRevision = (CheckinRevision)action;
					Project targetProject = checkinRevision.getProject();
					String extension = filename.substring(filename.lastIndexOf(".") + 1);
					SDeserializerPluginConfiguration deserializer = getSuggestedDeserializerForExtension(extension, targetProject.getOid());
					Long checkingTopicId = initiateCheckin(targetProject.getOid(), deserializer.getOid());
					checkinInitiatedInternal(checkingTopicId, targetProject.getOid(), dataTitle, deserializer.getOid(), (long)responseBytes.length, filename, new DataHandler(new ByteArrayDataSource(responseBytes, "ifc")), false, true, newService.getOid());
				}
			} else {
				throw new UserException("Remote service responded with a " + response.getStatusLine());
			}
		} catch (Exception e) {
			handleException(e);
		} finally {
			session.close();
		}
	}</t>
  </si>
  <si>
    <t xml:space="preserve">			LOGGER.info(response.getStatusLine().toString());</t>
  </si>
  <si>
    <t>Removed unnecessary log line</t>
  </si>
  <si>
    <t>public void contextInitialized(ServletContextEvent servletContextEvent) {
		ServletContext servletContext = servletContextEvent.getServletContext();
		Path homeDir = null;
		if (servletContext.getAttribute("homedir") != null) {
			homeDir = Paths.get((String) servletContext.getAttribute("homedir"));
		}
		if (homeDir == null &amp;&amp; servletContext.getInitParameter("homedir") != null) {
			homeDir = Paths.get(servletContext.getInitParameter("homedir"));
		}
		boolean autoMigrate = false;
		if (servletContext.getAttribute("autoMigrate") != null) {
			autoMigrate = (Boolean) servletContext.getAttribute("autoMigrate");
		}
		if (autoMigrate == false &amp;&amp; servletContext.getInitParameter("autoMigrate") != null) {
			autoMigrate = Boolean.valueOf(servletContext.getInitParameter("autoMigrate"));
		}
		String realPath = servletContext.getRealPath("/");
		if (!realPath.endsWith("/")) {
			realPath = realPath + "/";
		}
		Path baseDir = Paths.get(realPath + "WEB-INF");
		if (homeDir == null) {
			homeDir = baseDir;
		}
		ResourceFetcher resourceFetcher = new WarResourceFetcher(servletContext);
		BimServerConfig config = new BimServerConfig();
		config.setAutoMigrate(autoMigrate);
		config.setEnvironment(Environment.WAR);
		config.setHomeDir(homeDir);
		config.setResourceFetcher(resourceFetcher);
		if (homeDir != null) {
			// Basically doing this twice (also in BimServer.init), but this makes sure the logback.xml file is copied to the homedir
			try {
				BimServer.initHomeDir(config);
			} catch (IOException e) {
				e.printStackTrace();
			}
		}
		setupLogging(homeDir);
		try {
			fixLogging(config);
			// TODO
//			config.setClassPath(makeClassPath(resourceFetcher.getFile("lib")));
		} catch (IOException e1) {
			e1.printStackTrace();
		}
		config.setStartEmbeddedWebServer(false);
		bimServer = new BimServer(config);
		Jsr356Impl.setDefaultServletContext(servletContextEvent.getServletContext());
		Logger LOGGER = LoggerFactory.getLogger(WarServerInitializer.class);
		LOGGER.info("Servlet Context Name: " + servletContext.getServletContextName());
		LOGGER.info("Servlet Context Real Path: " + servletContext.getRealPath("/WEB-INF"));
		LOGGER.info("Application Server: " + servletContext.getServerInfo());
		try {
			bimServer.start();
		} catch (ServerException e) {
			LOGGER.error("", e);
		} catch (DatabaseInitException e) {
			LOGGER.error("", e);
		} catch (BimserverDatabaseException e) {
			LOGGER.error("", e);
		} catch (PluginException e) {
			LOGGER.error("", e);
		} catch (DatabaseRestartRequiredException e) {
			LOGGER.error("", e);
		}
		servletContext.setAttribute("bimserver", bimServer);
	}</t>
  </si>
  <si>
    <t xml:space="preserve">		LOGGER.info("Application Server: " + servletContext.getServerInfo());</t>
  </si>
  <si>
    <t>log application server info on WAR initialization</t>
  </si>
  <si>
    <t>@Override
    public void process(CommandProcess process) {
        logger.info("", "receive jar debug command, reload: {}", reload);
        CodeProcessResponse&lt;Set&lt;String&gt;&gt; codeResponse = new CodeProcessResponse&lt;&gt;();
        TypeResponse&lt;Set&lt;String&gt;&gt; typeResponse = new TypeResponse&lt;&gt;();
        typeResponse.setType(BistouryConstants.REQ_JAR_DEBUG);
        typeResponse.setData(codeResponse);
        try {
            JarDebugClient client = JarDebugClients.getInstance();
            if (!Strings.isNullOrEmpty(reload)) {
                boolean success = reloadClasses(client);
                if (success) {
                    logger.info("", "reload class success, reload: {}", reload);
                }
            }
            Set&lt;String&gt; classPaths = client.getAllClass();
            codeResponse.setCode(0);
            codeResponse.setData(classPaths);
        } catch (Exception e) {
            logger.error("", "get jar debug info error", e);
            codeResponse.setCode(-1);
            codeResponse.setMessage("获取类列表失败，" + e.getMessage());
        } finally {
            logger.info("", "finish jar debug command, code :{}", codeResponse.getCode());
            process.write(URLCoder.encode(AttachJacksonSerializer.serialize(typeResponse)));
            process.end();
        }
    }</t>
  </si>
  <si>
    <t xml:space="preserve">            logger.info("", "finish jar debug command, code :{}", codeResponse.getCode());</t>
  </si>
  <si>
    <t>log</t>
  </si>
  <si>
    <t>@GetMapping("/hello")
        public String hello(@RequestParam String name) {
            log.info("invoked name = " + name);
            return "hello " + name;
        }</t>
  </si>
  <si>
    <t xml:space="preserve">            log.info("invoked name = " + name);</t>
  </si>
  <si>
    <t>Spring Cloud Alibaba基础教程：使用Nacos实现服务注册与发现</t>
  </si>
  <si>
    <t>public FlumePersistentManager createManager(final String name, final FactoryData data) {
            SecretKey secretKey = null;
            Database database;
            Map&lt;String, String&gt; properties = new HashMap&lt;String, String&gt;();
            if (data.properties != null) {
                for (Property property : data.properties) {
                    properties.put(property.getName(), property.getValue());
                }
            }
            try {
                File dir = new File(data.dataDir);
                FileUtils.mkdir(dir, true);
                final EnvironmentConfig dbEnvConfig = new EnvironmentConfig();
                dbEnvConfig.setTransactional(false);
                dbEnvConfig.setAllowCreate(true);
                final Environment environment = new Environment(dir, dbEnvConfig);
                final DatabaseConfig dbConfig = new DatabaseConfig();
                dbConfig.setTransactional(false);
                dbConfig.setAllowCreate(true);
                database = environment.openDatabase(null, name, dbConfig);
            } catch (final Exception ex) {
                LOGGER.error("Could not create FlumePersistentManager", ex);
                return null;
            }
            try {
                String key = null;
                for (Map.Entry&lt;String, String&gt; entry : properties.entrySet()) {
                    if (entry.getKey().equalsIgnoreCase(KEY_PROVIDER)) {
                        key = entry.getValue();
                    }
                }
                if (key != null) {
                    final PluginManager manager = new PluginManager("KeyProvider", SecretKeyProvider.class);
                    manager.collectPlugins();
                    final Map&lt;String, PluginType&gt; plugins = manager.getPlugins();
                    if (plugins != null) {
                        boolean found = false;
                        for (Map.Entry&lt;String, PluginType&gt; entry : plugins.entrySet()) {
                            if (entry.getKey().equalsIgnoreCase(key)) {
                                found = true;
                                Class cl = entry.getValue().getPluginClass();
                                try {
                                    SecretKeyProvider provider = (SecretKeyProvider) cl.newInstance();
                                    secretKey = provider.getSecretKey();
                                    LOGGER.debug("Persisting events using SecretKeyProvider {}", cl.getName());
                                } catch (Exception ex) {
                                    LOGGER.error("Unable to create SecretKeyProvider {}, encryption will be disabled",
                                        cl.getName());
                                }
                                break;
                            }
                        }
                        if (!found) {
                            LOGGER.error("Unable to locate SecretKey provider {}, encryption will be disabled", key);
                        }
                    } else {
                        LOGGER.error("Unable to locate SecretKey provider {}, encryption will be disabled", key);
                    }
                }
            } catch (Exception ex) {
                LOGGER.warn("Error setting up encryption - encryption will be disabled", ex);
            }
            return new FlumePersistentManager(name, data.name, data.agents, data.batchSize, data.retries,
                data.connectionTimeout, data.requestTimeout, data.delay, database, secretKey);
        }</t>
  </si>
  <si>
    <t xml:space="preserve">                                    LOGGER.debug("Persisting events using SecretKeyProvider {}", cl.getName());</t>
  </si>
  <si>
    <t>Add debug statement to identify secret key provider
git-svn-id: https://svn.apache.org/repos/asf/logging/log4j/log4j2/trunk@1469084 13f79535-47bb-0310-9956-ffa450edef68</t>
  </si>
  <si>
    <t>public PlixiUpload(Configuration conf, String apiKey, OAuthAuthorization oauth) {
        super(conf, apiKey, oauth);
        logger.warn("Lockerz is no longer providing API.");
        this.uploadUrl = "http://api.plixi.com/api/upload.aspx";//"https://api.plixi.com/api/tpapi.svc/upload2";
    }</t>
  </si>
  <si>
    <t xml:space="preserve">        logger.warn("Lockerz is no longer providing API.");</t>
  </si>
  <si>
    <t>put a warning message when using Lockerz/Plixi api</t>
  </si>
  <si>
    <t>@Override
    public synchronized void close() {
        if (!closed) {
            closed = true;
            if (this.scheduledFuture != null) {
                scheduledFuture.cancel(false);
                this.scheduler.shutdown();
            }
            try {
                flush();
            } catch (Exception e) {
                LOGGER.warn("Writing records to doris failed.", e);
                throw new RuntimeException("Writing records to doris failed.", e);
            }
        }
        checkFlushException();
    }</t>
  </si>
  <si>
    <t xml:space="preserve">                LOGGER.warn("Writing records to doris failed.", e);</t>
  </si>
  <si>
    <t>[Improve][Connector]Exceptions should be either logged or rethrown but not both (#1587)</t>
  </si>
  <si>
    <t>protected void startHeartbeat() throws ServiceException {_x000D_
    if (master == null) {_x000D_
      LOG.error("Master has not been connected");_x000D_
      return;_x000D_
    }_x000D_
    clientId = master.getClientId(null, GetClientIdRequest.getDefaultInstance()).getClientId();_x000D_
    master.clientRegister(null, ClientRegisterRequest.newBuilder().setClientId(clientId).build());_x000D_
_x000D_
    LOG.info("clientId=" + clientId);_x000D_
    hbThread = new Thread(() -&gt; {_x000D_
      while (!stopped.get() &amp;&amp; !Thread.interrupted()) {_x000D_
        try {_x000D_
          Thread.sleep(hbIntervalMS);_x000D_
          LOG.info("client " + clientId + " keep alive");_x000D_
          master.keepAlive(null, KeepAliveRequest.newBuilder().setClientId(clientId).build());_x000D_
        } catch (Throwable e) {_x000D_
          if (!stopped.get()) {_x000D_
            LOG.error("AngelClient " + clientId + " send heartbeat to Master failed ", e);_x000D_
          }_x000D_
        }_x000D_
      }_x000D_
    });_x000D_
_x000D_
    hbThread.setName("client-heartbeat");_x000D_
    hbThread.start();_x000D_
  }</t>
  </si>
  <si>
    <t xml:space="preserve">          LOG.info("client " + clientId + " keep alive");</t>
  </si>
  <si>
    <t>Remove log</t>
  </si>
  <si>
    <t>@Deprecated
    public &lt;T&gt; T fromDBObject(final Datastore datastore, final Class&lt;T&gt; entityClass, final DBObject dbObject, final EntityCache cache) {
        if (dbObject == null) {
            LOG.warn("A null reference was passed in for the dbObject", new Throwable());
            return null;
        }
        return fromDb(datastore, dbObject, opts.getObjectFactory().createInstance(entityClass, dbObject), cache);
    }</t>
  </si>
  <si>
    <t xml:space="preserve">            LOG.warn("A null reference was passed in for the dbObject", new Throwable());</t>
  </si>
  <si>
    <t>drop the logging as this case isn't necessarily a bug condition
(cherry picked from commit 82bd140cfda38b2c963cd22cabd100ccaff545e7)</t>
  </si>
  <si>
    <t>private void initializeNonJndi(final String location) {
        if (this.name == null) {
            this.name = this.servletContext.getServletContextName();
            LOGGER.debug("Using the servlet context name \"{}\".", this.name);
        }
        if (this.name == null &amp;&amp; location == null) {
            LOGGER.error("No Log4j context configuration provided. This is very unusual.");
            return;
        }
        final URI uri = getConfigURI(location);
        this.loggerContext = Configurator.initialize(this.name, this.getClassLoader(), uri, this.servletContext);
    }</t>
  </si>
  <si>
    <t xml:space="preserve">            LOGGER.debug("Using the servlet context name \"{}\".", this.name);</t>
  </si>
  <si>
    <t>Add a debug logging event for [LOG4J2-1024] log4j2.xml not found by
default in WEB-INF folder</t>
  </si>
  <si>
    <t>@Override
    protected void updateConfiguration(final Configuration newConfig) {
        nanoClock = newConfig.getNanoClock();
        includeLocation = newConfig.getLoggerConfig(name).isIncludeLocation();
        super.updateConfiguration(newConfig);
        LOGGER.trace("[{}] AsyncLogger {} uses {}.", getContext().getName(), getName(), nanoClock);
    }</t>
  </si>
  <si>
    <t xml:space="preserve">        LOGGER.trace("[{}] AsyncLogger {} uses {}.", getContext().getName(), getName(), nanoClock);</t>
  </si>
  <si>
    <t>remove overly verbose logging</t>
  </si>
  <si>
    <t>@Test
    public void testAppender() throws Exception {
        ContextAnchor.THREAD_CONTEXT.remove();
        final ServletContext servletContext = new MockServletContext();
        servletContext.setAttribute("TestAttr", "AttrValue");
        servletContext.setInitParameter("TestParam", "ParamValue");
        servletContext.setAttribute("Name1", "Ben");
        servletContext.setInitParameter("Name2", "Jerry");
        servletContext.setInitParameter(Log4jWebSupport.LOG4J_CONFIG_LOCATION, CONFIG);
        final Log4jWebLifeCycle initializer = WebLoggerContextUtils.getWebLifeCycle(servletContext);
        try {
            initializer.start();
            initializer.setLoggerContext();
            final LoggerContext ctx = ContextAnchor.THREAD_CONTEXT.get();
            assertNotNull("No LoggerContext", ctx);
            assertNotNull("No ServletContext", ctx.getExternalContext());
            final Configuration configuration = ctx.getConfiguration();
            assertNotNull("No configuration", configuration);
            final Appender appender = configuration.getAppender("Servlet");
            assertNotNull("No ServletAppender", appender);
            final Logger logger = LogManager.getLogger("Test");
            logger.info("This is a test");
            logger.error("This is a test 2", new IllegalStateException().fillInStackTrace());
        } catch (final IllegalStateException e) {
            fail("Failed to initialize Log4j properly." + e.getMessage());
        } finally {
            initializer.stop();
            ContextAnchor.THREAD_CONTEXT.remove();
        }
    }</t>
  </si>
  <si>
    <t xml:space="preserve">            logger.error("This is a test 2", new IllegalStateException().fillInStackTrace());</t>
  </si>
  <si>
    <t>Add logging an exception.</t>
  </si>
  <si>
    <t>@Test
    public void testFailover() throws Exception {
        list.clear();
        server1 = new TestSocketServer(ports[0]);
        server2 = new TestSocketServer(ports[1]);
        resolver.ports = ports;
        server1.start();
        server2.start();
        Thread.sleep(100);
        String message = "Log #1";
        String msg = null;
        for (int i = 0; i &lt; 5; ++i) {
            logger.error(message);
            Thread.sleep(100);
            if (list.size() &gt; 0) {
                msg = list.get(0);
                if (msg != null) {
                    break;
                }
            }
        }
        assertNotNull("No message", msg);
        assertEquals(message, msg);
        server1.shutdown();
        server1.join();
        logger.error("Ignore");
        list.clear();
        message = "Log #2";
        for (int i = 0; i &lt; 5; ++i) {
            logger.error(message);
            Thread.sleep(100);
            if (list.size() &gt; 0) {
                msg = list.get(0);
                if (msg != null) {
                    break;
                }
            }
        }
        assertNotNull("No message", msg);
        assertEquals(message, msg);
        server2.shutdown();
        server2.join();
    }</t>
  </si>
  <si>
    <t xml:space="preserve">        logger.error("Ignore");</t>
  </si>
  <si>
    <t>LOG4J2-2586 - remove unnecessary log event</t>
  </si>
  <si>
    <t>protected int sendCommand(String commandString) {
        final MiIoAsyncCommunication connection = getConnection();
        try {
            String command = commandString.trim();
            String param = "[]";
            int sb = command.indexOf("[");
            int cb = command.indexOf("{");
            logger.debug("locs {}, {}", sb, cb);
            if (Math.max(sb, cb) &gt; 0) {
                int loc = (Math.min(sb, cb) &gt; 0 ? Math.min(sb, cb) : Math.max(sb, cb));
                param = command.substring(loc).trim();
                command = command.substring(0, loc).trim();
            }
            return (connection != null) ? connection.queueCommand(command, param) : 0;
        } catch (MiIoCryptoException | IOException e) {
            disconnected(e.getMessage());
        }
        return 0;
    }</t>
  </si>
  <si>
    <t xml:space="preserve">            logger.debug("locs {}, {}", sb, cb);</t>
  </si>
  <si>
    <t>[miio] remove unneeded debug msg (#8919)
Signed-off-by: Marcel Verpaalen &lt;marcel@verpaalen.com&gt;</t>
  </si>
  <si>
    <t>private Visitable visit(ResultColumn node) throws StandardException {
        if (rowCount &gt; 0 &amp;&amp; rowIndex &lt; 0) {
            // multiple rows detected but ``ResultColumn`` not inside a ``RowsResultSetNode``, ignore column
            return node;
        }
        String name = columnNameList.get(columnIndex);
        Object value = null;
        if (node.getExpression() instanceof ConstantNode) {
            value = ((ConstantNode)node.getExpression()).getValue();
            generate(value, name);
        } else if (node.getExpression() instanceof ParameterNode) {
            if (args.length == 0) {
                throw new StandardException("Missing statement parameters");
            }
            int parameterNumber = ((ParameterNode)node.getExpression()).getParameterNumber();
            try {
                value = args[parameterNumber];
            } catch (IndexOutOfBoundsException e) {
                throw new StandardException("Statement parameter value not found");
            }
            logger.debug("found value: " + value);
            generate(value, name, false);
        }
        columnIndex++;
        if (columnIndex == columnNameList.size()) {
            // reset columnIndex
            columnIndex = 0;
            if (rowIndex == rowCount-1) {
                // end of processing
                closeRootObject();
                stopTraverse = true;
            }
        }
        return node;
    }</t>
  </si>
  <si>
    <t xml:space="preserve">            logger.debug("found value: " + value);</t>
  </si>
  <si>
    <t>removed debug logger</t>
  </si>
  <si>
    <t>@Nullable
    private ShardId shardId(String indexName, String id, @Nullable String routing) {
        ShardId shardId = null;
        try {
            shardId = clusterService.operationRouting().indexShards(
                clusterService.state(),
                indexName,
                id,
                routing
            ).shardId();
        } catch (IndexNotFoundException e) {
            LOGGER.warn(String.format(Locale.ENGLISH, "Trying to insert value into unavailable partition: %s", indexName));
            if (!autoCreateIndices) {
                throw e;
            }
        }
        return shardId;
    }</t>
  </si>
  <si>
    <t xml:space="preserve">            LOGGER.warn(String.format(Locale.ENGLISH, "Trying to insert value into unavailable partition: %s", indexName));</t>
  </si>
  <si>
    <t>added logger warning when inserting to unavailable shards using bulk inserts
This extends 6b5dd0af6bd3226d9f9973477c84bab1c764dc80 and will result in a
warning when bulk inserts or an insert-from-query is used.</t>
  </si>
  <si>
    <t>@Override
        protected void asyncShardOperation(Request request,
                                           ShardId shardId,
                                           ActionListener&lt;Response&gt; listener) throws IOException {
            var indexShard = indicesService.indexServiceSafe(shardId.getIndex()).getShard(shardId.id());
            final SeqNoStats seqNoStats = indexShard.seqNoStats();
            if (seqNoStats.getGlobalCheckpoint() &lt; request.fromSeqNo()) {
                // There are no new operations to sync. Do a long poll and wait for GlobalCheckpoint to advance. If
                // the checkpoint doesn't advance by the timeout this throws an ESTimeoutException which the caller
                // should catch and start a new poll.
                if (logger.isTraceEnabled()) {
                    LOGGER.trace("[{}] Waiting for globalCheckpoint to advance from {} to {}",
                                 shardId,
                                 seqNoStats.getGlobalCheckpoint(),
                                 request.fromSeqNo()
                    );
                }
                indexShard.addGlobalCheckpointListener(
                    request.fromSeqNo(),
                    (globalCheckpoint, e) -&gt; {
                        if (globalCheckpoint != UNASSIGNED_SEQ_NO) {
                            // At this point indexShard.lastKnownGlobalCheckpoint  has advanced but it may not yet have been synced
                            // to the translog, which means we can't return those changes. Return to the caller to retry.
                            // TODO: Figure out a better way to wait for the global checkpoint to be synced to the translog
                            if (globalCheckpoint &lt; request.fromSeqNo()) {
                                assert globalCheckpoint &gt;
                                       indexShard.getLastSyncedGlobalCheckpoint() : "Checkpoint didn't advance at all";
                                listener.onFailure(new ElasticsearchTimeoutException("global checkpoint not synced."));
                                return;
                            }
                            try {
                                super.asyncShardOperation(request, shardId, listener);
                            } catch (IOException ioException) {
                                listener.onFailure(ioException);
                            }
                        } else {
                            assert e != null : "Exception expected if globalCheckout != " + UNASSIGNED_SEQ_NO;
                            if (e instanceof TimeoutException) {
                                LOGGER.trace("Waiting for advanced globalCheckpoint timed out", e);
                                var latestSeqNoStats = indexShard.seqNoStats();
                                var indexService = indicesService.indexServiceSafe(shardId.getIndex());
                                var response = new Response(
                                    List.of(),
                                    request.fromSeqNo(),
                                    indexShard.getMaxSeqNoOfUpdatesOrDeletes(),
                                    latestSeqNoStats.getGlobalCheckpoint(),
                                    indexService.getMetadata().getVersion()
                                );
                                listener.onResponse(response);
                            } else {
                                LOGGER.error("Error occurred while waiting for advanced globalCheckpoint", e);
                                listener.onFailure(e);
                            }
                        }
                    },
                    WAIT_FOR_NEW_OPS_TIMEOUT
                );
            } else {
                super.asyncShardOperation(request, shardId, listener);
            }
        }</t>
  </si>
  <si>
    <t xml:space="preserve">                                LOGGER.error("Error occurred while waiting for advanced globalCheckpoint", e);</t>
  </si>
  <si>
    <t>Don't log error in ShardChangesAction globalCheckpointListener
The error gets propagated to the listener and whoever provides the listener
can decide how to deal with it.
Logging all errors can be misleading - for example when stopping a node,
shards will get closed which can fail already pending requests.</t>
  </si>
  <si>
    <t>public void notify(String clientId, String topic, QOSType qOSType, byte[] payload, boolean retained) {
        PublishMessage pubMessage = new PublishMessage();
        pubMessage.setRetainFlag(retained);
        pubMessage.setTopicName(topic);
        pubMessage.setQos(qOSType);
        pubMessage.setPayload(payload);
        assert m_clientIDs != null;
        assert m_clientIDs.get(clientId) != null;
        LOG.debug("Session for clientId " + clientId + " is " + m_clientIDs.get(clientId).getSession());
        m_clientIDs.get(clientId).getSession().write(pubMessage);
    }</t>
  </si>
  <si>
    <t xml:space="preserve">        LOG.debug("Session for clientId " + clientId + " is " + m_clientIDs.get(clientId).getSession());</t>
  </si>
  <si>
    <t>Minor change added debug log</t>
  </si>
  <si>
    <t>private void manageSendQoS1(MessageIDMessage msg) throws Throwable{
        int messageID = msg.getMessageID();
        boolean unlocked = false;
        for (int retries = 0; retries &lt; RETRIES_QOS_GT0 || !unlocked; retries++) {
            LOG.debug("manageSendQoS1 retry " + retries);
            if (retries &gt; 0) {
                msg.setDupFlag(true);
            }
            WriteFuture wf = m_session.write(msg);
            wf.await();
            LOG.info("message sent");
            Throwable ex = wf.getException();
            if (ex != null) {
                throw ex;
            }
            //wait for the SubAck
            m_subscribeBarrier = new CountDownLatch(1);
            //suspend until the server respond with CONN_ACK
            LOG.info("subscribe waiting for suback");
            unlocked = m_subscribeBarrier.await(SUBACK_TIMEOUT, TimeUnit.MILLISECONDS); //TODO parametrize
        }
        //if not arrive into certain limit, raise an error
        if (!unlocked) {
            throw new SubscribeException(String.format("Server doesn't replyed with a SUB_ACK after %d replies", RETRIES_QOS_GT0));
        } else {
            //check if message ID match
            if (m_receivedSubAckMessageID != messageID) {
                throw new SubscribeException(String.format("Server replyed with "
                + "a broken MessageID in SUB_ACK, expected %d but received %d", 
                messageID, m_receivedSubAckMessageID));
            }
        }
    }</t>
  </si>
  <si>
    <t xml:space="preserve">            LOG.debug("manageSendQoS1 retry " + retries);</t>
  </si>
  <si>
    <t>Added log</t>
  </si>
  <si>
    <t>public void storePublishForFuture(PublishEvent evt) {
        LOG.debug("storePublishForFuture store evt " + evt);
        List&lt;PublishEvent&gt; storedEvents;
        String clientID = evt.getClientID();
        if (!m_persistentMessageStore.containsKey(clientID)) {
            storedEvents = new ArrayList&lt;PublishEvent&gt;();
        } else {
            storedEvents = m_persistentMessageStore.get(clientID);
        }
        storedEvents.add(evt);
        m_persistentMessageStore.put(clientID, storedEvents);
    }</t>
  </si>
  <si>
    <t xml:space="preserve">        LOG.debug("storePublishForFuture store evt " + evt);</t>
  </si>
  <si>
    <t>Minor change added log on method call</t>
  </si>
  <si>
    <t>public ResourceLoaderConfig(IResourceLoader resourceLoader, String configName) {
        LOG.info("Loading configuration. ResourceLoader = {}, configName = {}.", resourceLoader.getName(), configName);
        this.resourceLoader = resourceLoader;
        /*
		 * If we use a conditional operator, the loadResource() and the
		 * loadDefaultResource() methods will be always called. This makes the
		 * log traces confusing.
		 */
        Reader configReader;
        if (configName != null) {
        	configReader = resourceLoader.loadResource(configName);
        } else {
        	configReader = resourceLoader.loadDefaultResource();
        }
        if (configReader == null) {
        	LOG.error("The resource loader returned no configuration reader. ResourceLoader = {}, configName = {}.",
					resourceLoader.getName(), configName);
			throw new IllegalArgumentException("Can't locate " + resourceLoader.getName() + " \"" + configName + "\"");
        }
        LOG.info("Parsing configuration properties. ResourceLoader = {}, configName = {}.", resourceLoader.getName(),
				configName);
        ConfigurationParser confParser = new ConfigurationParser();
        m_properties = confParser.getProperties();
        assignDefaults();
		try {
			confParser.parse(configReader);
		} catch (ParseException pex) {
			LOG.warn(
					"Unable to parse configuration properties. Using default configuration. ResourceLoader = {}, configName = {}, cause = {}, errorMessage = {}.",
					resourceLoader.getName(), configName, pex.getCause(), pex.getMessage());
		}
    }</t>
  </si>
  <si>
    <t xml:space="preserve">        LOG.info("Loading configuration. ResourceLoader = {}, configName = {}.", resourceLoader.getName(), configName);</t>
  </si>
  <si>
    <t>Improve logging of ResourceLoaderConfig</t>
  </si>
  <si>
    <t>@Override
    @Segment(name = "MasterUpdateLock", category = "application", library = "kamon")
    public boolean updateLock(MasterLock masterLock) {
        try {
            int size = electionRepo.updateLock(
                    masterLock.getServiceName(),
                    new Date(),
                    masterLock.getExpireTime(),
                    masterLock.getInstanceId());
            return size &gt; 0 ? true : false;
        } catch (Exception e) {
            LOG.error("Update lock error",e);
            return false;
        }
    }</t>
  </si>
  <si>
    <t xml:space="preserve">            LOG.error("Update lock error",e);</t>
  </si>
  <si>
    <t>[SCB-1130] Add updateLock method exception log output</t>
  </si>
  <si>
    <t>@Override
  public StreamObserver&lt;GrpcServiceConfig&gt; onConnected(StreamObserver&lt;GrpcCompensateCommand&gt; responseObserver) {
    return new StreamObserver&lt;GrpcServiceConfig&gt;() {
      @Override
      public void onNext(GrpcServiceConfig grpcServiceConfig) {
        omegaCallbacks
            .computeIfAbsent(grpcServiceConfig.getServiceName(), key -&gt; new ConcurrentHashMap&lt;&gt;())
            .put(grpcServiceConfig.getInstanceId(), new GrpcOmegaCallback(responseObserver));
        // Respond to Omega connection request
        responseObserver.onNext(GrpcCompensateCommand.newBuilder()
            .setConnectedResponse(true)
            .build());
      }
      @Override
      public void onError(Throwable throwable) {
        LOG.error(throwable.getMessage());
      }
      @Override
      public void onCompleted() {
        // Do nothing here
        LOG.info("Omega client called method onCompleted of GrpcServiceConfig");
      }
    };
  }</t>
  </si>
  <si>
    <t xml:space="preserve">        LOG.info("Omega client called method onCompleted of GrpcServiceConfig");</t>
  </si>
  <si>
    <t>SCB-1577 Added some logging to method onCompleted</t>
  </si>
  <si>
    <t>private boolean login(Channel channel, MqttConnectMessage msg, final String clientId, MqttVersion mqttVersion) {
        // handle user authentication
        if (msg.variableHeader().hasUserName()) {
            int status = m_messagesStore.getUserStatus(msg.payload().userName());
            if (status == ProtoConstants.UserStatus.Forbidden) {
                failedBlocked(channel);
                return false;
            }
            byte[] pwd = null;
            if (msg.variableHeader().hasPassword()) {
                pwd = msg.payload().password();
                MemorySessionStore.Session session = m_sessionsStore.getSession(clientId);
                if (session == null) {
                    ErrorCode errorCode = m_sessionsStore.loadActiveSession(msg.payload().userName(), clientId);
                    if (errorCode != ErrorCode.ERROR_CODE_SUCCESS) {
                        return false;
                    }
                    session = m_sessionsStore.getSession(clientId);
                }
                if (session.getDeleted() != 0) {
                    LOG.error("user {} session {} is deleted. login failure", msg.payload().userName(), clientId);
                    return false;
                }
                if (session != null &amp;&amp; session.getUsername().equals(msg.payload().userName())) {
                    pwd = AES.AESDecrypt(pwd, session.getSecret(), true);
                } else {
                    LOG.error("Password decrypt failed of client {}", clientId);
                    failedNoSession(channel);
                    return false;
                }
                if (pwd == null) {
                    LOG.error("Password decrypt failed of client {}", clientId);
                    failedCredentials(channel);
                    return false;
                }
                session.setMqttVersion(mqttVersion);
            } else if (!this.allowAnonymous) {
                LOG.error("Client didn't supply any password and MQTT anonymous mode is disabled CId={}", clientId);
                failedCredentials(channel);
                return false;
            }
            if (!m_authenticator.checkValid(clientId, msg.payload().userName(), pwd)) {
                LOG.error("Authenticator has rejected the MQTT credentials CId={}, username={}, password={}",
                        clientId, msg.payload().userName(), pwd);
                failedCredentials(channel);
                return false;
            }
            NettyUtils.userName(channel, msg.payload().userName());
        } else if (!this.allowAnonymous) {
            LOG.error("Client didn't supply any credentials and MQTT anonymous mode is disabled. CId={}", clientId);
            failedCredentials(channel);
            return false;
        }
        return true;
    }</t>
  </si>
  <si>
    <t xml:space="preserve">                    LOG.error("user {} session {} is deleted. login failure", msg.payload().userName(), clientId);</t>
  </si>
  <si>
    <t>update</t>
  </si>
  <si>
    <t>public static byte[] readByteArray(DataInput in) throws IOException_x000D_
    {_x000D_
        int length = in.readInt();_x000D_
        logger_.debug(length);_x000D_
        byte[] bytes = new byte[length];_x000D_
        in.readFully(bytes);_x000D_
        return bytes;_x000D_
    }</t>
  </si>
  <si>
    <t xml:space="preserve">        logger_.debug(length);</t>
  </si>
  <si>
    <t>r/m unwanted logger.debug, pointed out by Michael Greene.  patch by jbellis
git-svn-id: https://svn.apache.org/repos/asf/incubator/cassandra/trunk@796559 13f79535-47bb-0310-9956-ffa450edef68</t>
  </si>
  <si>
    <t>private boolean writeFileUploadData(InterfaceHttpData data, Response response, String requestId, boolean isKeepAlive, int[] bucket) {
        try {
            if (data.getHttpDataType() == InterfaceHttpData.HttpDataType.FileUpload) {
                FileUpload fileUpload = (FileUpload) data;
                String remoteFileName = fileUpload.getFilename();
                long remoteFileSize = fileUpload.length();
                if(bucket[0] == -1) {
                    logger.warn("Not authenticated!");
                    response.setStatus(HttpResponseStatus.BAD_REQUEST);
                    response.setContent("Not authenticated!");
                    return false;
                }
                if(remoteFileName != null &amp;&amp; remoteFileName.length() &gt; 2 &amp;&amp; remoteFileName.startsWith("'") &amp;&amp; remoteFileName.endsWith("'")) {
                    remoteFileName = remoteFileName.substring(1, remoteFileName.length()-1);
                }
                if (StringUtil.isNullOrEmpty(remoteFileName)) {
                    logger.warn("remoteFileName is empty!");
                    response.setStatus(HttpResponseStatus.BAD_REQUEST);
                    response.setContent("file name is empty");
                    return false;
                }
                if (StringUtil.isNullOrEmpty(requestId)) {
                    logger.warn("requestId is empty!");
                    response.setStatus(HttpResponseStatus.BAD_REQUEST);
                    response.setContent("requestId is empty!");
                    return false;
                }
                if (remoteFileSize &gt; 200 * 1024 * 1024) {
                    logger.warn("file over limite!(" + remoteFileSize + ")");
                    response.setStatus(HttpResponseStatus.BAD_REQUEST);
                    response.setContent("file over limite!");
                    return false;
                }
                String remoteFileExt = "";
                if (remoteFileName.lastIndexOf(".") == -1) {
                    remoteFileExt = "octetstream";
                    remoteFileName = remoteFileName + "." + remoteFileExt;
                } else {
                    remoteFileExt = getFileExt(remoteFileName);
                }
                if (StringUtil.isNullOrEmpty(remoteFileExt) || remoteFileExt.equals("ing")) {
                    logger.warn("Invalid file extention name");
                    response.setStatus(HttpResponseStatus.BAD_REQUEST);
                    response.setContent("Invalid file extention name");
                    return false;
                }
                int remoteFileTotalSize = (int) remoteFileSize;
                ByteBuf byteBuf = null;
                int savedThunkSize = 0; // 分片接收保存的大小
                int offset = 0; // 断点续传开始位置
                Date nowTime=new Date();
                SimpleDateFormat time=new SimpleDateFormat("yyyy/MM/dd/HH/mm/ss");
                String datePath = time.format(nowTime);
                datePath = "fs/" + bucket[0] + "/" + datePath; //add bucket
                String dir;
                if(MediaServerConfig.FILE_STROAGE_ROOT.startsWith("/") || MediaServerConfig.FILE_STROAGE_ROOT.startsWith("~/") || MediaServerConfig.FILE_STROAGE_ROOT.startsWith("./")) {
                    dir = MediaServerConfig.FILE_STROAGE_ROOT + "/" + datePath;
                } else {
                    dir = "./" + MediaServerConfig.FILE_STROAGE_ROOT + "/" + datePath;
                }
                File dirFile = new File(dir);
                boolean bFile  = dirFile.exists();
                if(!bFile) {
                    bFile = dirFile.mkdirs();
                    if (!bFile) {
                        logger.error("create dirs error! {}", dir);
                        response.setStatus(HttpResponseStatus.INTERNAL_SERVER_ERROR);
                        response.setContent("服务器错误：无法创建文件");
                        return false;
                    }
                }
                String filePath = dir + "/" + (StringUtil.isNullOrEmpty(remoteFileName) ? requestId : remoteFileName);
                logger.info("the file path is " + filePath);
                File tmpFile = new File(filePath);
                logger.info("before write the file");
                boolean isError = false;
                while (true) {
                    byte[] thunkData;
                    try {
                        byteBuf = fileUpload.getChunk(128 * 1024);
                        int readableBytesSize = byteBuf.readableBytes();
                        thunkData = new byte[readableBytesSize];
                        byteBuf.readBytes(thunkData);
                        put(tmpFile, offset, thunkData);
                        savedThunkSize += readableBytesSize;
                        offset += readableBytesSize;
                        if (savedThunkSize &gt;= remoteFileSize) {
                            byteBuf.release();
                            fileUpload.release();
                            response.setStatus(HttpResponseStatus.OK);
                            String relativePath = datePath + "/" +  (StringUtil.isNullOrEmpty(remoteFileName) ? requestId : remoteFileName);
                            response.setContent("{\"key\":\"" + relativePath + "\"}");
                            break;
                        }
                    } catch (Exception e) {
                        logger.error("save thunckData error!", e);
                        if (fileUpload != null)
                            fileUpload.release();
                        if (byteBuf != null)
                            byteBuf.release();
                        response.setStatus(HttpResponseStatus.INTERNAL_SERVER_ERROR);
                        response.setContent("服务器错误：" + e.getMessage());
                        isError = true;
                        return false;
                    } finally {
                        thunkData = null;
                        if (isError) {
                            tmpFile.delete();
                        }
                    }
                }
            } else if(data.getHttpDataType() == InterfaceHttpData.HttpDataType.Attribute) {
                Attribute attribute = (Attribute)data;
                if(attribute.getName().equals("token")) {
                    String token = attribute.getValue();
                    try {
                        bucket[0] = validateToken(token);
                    } catch (InvalidateTokenExecption e) {
                        logger.error("无效的token!", e);
                        response.setStatus(HttpResponseStatus.BAD_REQUEST);
                        response.setContent("无效的token：" + e.getMessage());
                        return false;
                    }
                }
            }
        } catch (Exception e) {
            logger.error("writeHttpData error!", e);
            response.setStatus(HttpResponseStatus.INTERNAL_SERVER_ERROR);
            response.setContent("服务器错误：" + e.getMessage());
            return false;
        }
        return true;
    }</t>
  </si>
  <si>
    <t xml:space="preserve">                        logger.error("create dirs error! {}", dir);</t>
  </si>
  <si>
    <t>添加日志</t>
  </si>
  <si>
    <t>protected void setup() throws IOException
    {
        logger.info("Heap size: {}/{}", Runtime.getRuntime().totalMemory(), Runtime.getRuntime().maxMemory());
    	FBUtilities.tryMlockall();
        listenPort = DatabaseDescriptor.getRpcPort();
        listenAddr = DatabaseDescriptor.getRpcAddress();
        /* 
         * If ThriftAddress was left completely unconfigured, then assume
         * the same default as ListenAddress
         */
        if (listenAddr == null)
            listenAddr = FBUtilities.getLocalAddress();
        Thread.setDefaultUncaughtExceptionHandler(new Thread.UncaughtExceptionHandler()
        {
            public void uncaughtException(Thread t, Throwable e)
            {
                logger.error("Fatal exception in thread " + t, e);
                if (e instanceof OutOfMemoryError)
                {
                    System.exit(100);
                }
            }
        });
        // check the system table to keep user from shooting self in foot by changing partitioner, cluster name, etc.
        // we do a one-off scrub of the system table first; we can't load the list of the rest of the tables,
        // until system table is opened.
        for (CFMetaData cfm : DatabaseDescriptor.getTableMetaData(Table.SYSTEM_TABLE).values())
            ColumnFamilyStore.scrubDataDirectories(Table.SYSTEM_TABLE, cfm.cfName);
        try
        {
            SystemTable.checkHealth();
        }
        catch (ConfigurationException e)
        {
            logger.error("Fatal exception during initialization", e);
            System.exit(100);
        }
        // load keyspace descriptions.
        try
        {
            DatabaseDescriptor.loadSchemas();
        }
        catch (IOException e)
        {
            logger.error("Fatal exception during initialization", e);
            System.exit(100);
        }
        // clean up debris in the rest of the tables
        for (String table : DatabaseDescriptor.getTables()) 
        {
            for (CFMetaData cfm : DatabaseDescriptor.getTableMetaData(table).values())
            {
                ColumnFamilyStore.scrubDataDirectories(table, cfm.cfName);
            }
        }
        // initialize keyspaces
        for (String table : DatabaseDescriptor.getTables())
        {
            if (logger.isDebugEnabled())
                logger.debug("opening keyspace " + table);
            Table.open(table);
        }
        // replay the log if necessary and check for compaction candidates
        CommitLog.recover();
        CompactionManager.instance.checkAllColumnFamilies();
        // check to see if CL.recovery modified the lastMigrationId. if it did, we need to re apply migrations. this isn't
        // the same as merely reloading the schema (which wouldn't perform file deletion after a DROP). The solution
        // is to read those migrations from disk and apply them.
        UUID currentMigration = DatabaseDescriptor.getDefsVersion();
        UUID lastMigration = Migration.getLastMigrationId();
        if ((lastMigration != null) &amp;&amp; (lastMigration.timestamp() &gt; currentMigration.timestamp()))
        {
            MigrationManager.applyMigrations(currentMigration, lastMigration);
        }
        SystemTable.purgeIncompatibleHints();
        // start server internals
        try
        {
            StorageService.instance.initServer();
        }
        catch (ConfigurationException e)
        {
            logger.error("Fatal error: " + e.getMessage());
            System.err.println("Bad configuration; unable to start server");
            System.exit(1);
        }
        Mx4jTool.maybeLoad();
    }</t>
  </si>
  <si>
    <t xml:space="preserve">        logger.info("Heap size: {}/{}", Runtime.getRuntime().totalMemory(), Runtime.getRuntime().maxMemory());</t>
  </si>
  <si>
    <t>log heap size on startup.  patch by jbellis
git-svn-id: https://svn.apache.org/repos/asf/cassandra/trunk@1025770 13f79535-47bb-0310-9956-ffa450edef68</t>
  </si>
  <si>
    <t>public void apply(RowMutation mutation, Object serializedMutation, boolean writeCommitLog) throws IOException
    {
        List&lt;Memtable&gt; memtablesToFlush = Collections.emptyList();
        if (logger.isDebugEnabled())
            logger.debug("applying mutation of row {}", FBUtilities.bytesToHex(mutation.key()));
        // write the mutation to the commitlog and memtables
        flusherLock.readLock().lock();
        try
        {
            if (writeCommitLog)
                CommitLog.instance.add(mutation, serializedMutation);
            DecoratedKey key = StorageService.getPartitioner().decorateKey(mutation.key());
            for (ColumnFamily cf : mutation.getColumnFamilies())
            {
                ColumnFamilyStore cfs = columnFamilyStores.get(cf.id());
                if (cfs == null)
                {
                    logger.error("Attempting to mutate non-existant column family " + cf.id());
                    continue;
                }
                SortedSet&lt;ByteBuffer&gt; mutatedIndexedColumns = null;
                for (ByteBuffer column : cfs.getIndexedColumns())
                {
                    if (cf.getColumnNames().contains(column) || cf.isMarkedForDelete())
                    {
                        if (mutatedIndexedColumns == null)
                            mutatedIndexedColumns = new TreeSet&lt;ByteBuffer&gt;();
                        mutatedIndexedColumns.add(column);
                        if (logger.isDebugEnabled())
                            logger.debug(String.format("mutating indexed column %s value %s",
                                                       cf.getComparator().getString(column),
                                                       cfs.metadata.column_metadata.get(column).validator.getString(cf.getColumn(column).value())));
                    }
                }
                synchronized (indexLockFor(mutation.key()))
                {
                    ColumnFamily oldIndexedColumns = null;
                    if (mutatedIndexedColumns != null)
                    {
                        // with the raw data CF, we can just apply every update in any order and let
                        // read-time resolution throw out obsolete versions, thus avoiding read-before-write.
                        // but for indexed data we need to make sure that we're not creating index entries
                        // for obsolete writes.
                        oldIndexedColumns = readCurrentIndexedColumns(key, cfs, mutatedIndexedColumns);
                        logger.debug("Pre-mutation index row is {}", oldIndexedColumns);
                        ignoreObsoleteMutations(cf, mutatedIndexedColumns, oldIndexedColumns);
                    }
                    Memtable fullMemtable = cfs.apply(key, cf);
                    if (fullMemtable != null)
                        memtablesToFlush = addFullMemtable(memtablesToFlush, fullMemtable);
                    if (mutatedIndexedColumns != null)
                    {
                        // ignore full index memtables -- we flush those when the "master" one is full
                        applyIndexUpdates(mutation.key(), cf, cfs, mutatedIndexedColumns, oldIndexedColumns);
                    }
                }
            }
        }
        finally
        {
            flusherLock.readLock().unlock();
        }
        // flush memtables that got filled up outside the readlock (maybeSwitchMemtable acquires writeLock).
        // usually mTF will be empty and this will be a no-op.
        for (Memtable memtable : memtablesToFlush)
            memtable.cfs.maybeSwitchMemtable(memtable, writeCommitLog);
    }</t>
  </si>
  <si>
    <t xml:space="preserve">                        logger.debug("Pre-mutation index row is {}", oldIndexedColumns);</t>
  </si>
  <si>
    <t>more index logging.  patch by jbellis
git-svn-id: https://svn.apache.org/repos/asf/cassandra/branches/cassandra-0.7@1033180 13f79535-47bb-0310-9956-ffa450edef68</t>
  </si>
  <si>
    <t>public static void tryMlockall()
    {
        try
        {
            int result = mlockall(MCL_CURRENT);
            assert result == 0; // mlockall should always be zero on success
            logger.info("JNA mlockall successful");
        }
        catch (UnsatisfiedLinkError e)
        {
            // this will have already been logged by CLibrary, no need to repeat it
        }
        catch (RuntimeException e)
        {
            if (!(e instanceof LastErrorException))
                throw e;
            if (errno(e) == ENOMEM &amp;&amp; System.getProperty("os.name").toLowerCase().contains("linux"))
            {
                logger.warn("Unable to lock JVM memory (ENOMEM)."
                             + " This can result in part of the JVM being swapped out, especially with mmapped I/O enabled."
                             + " Increase RLIMIT_MEMLOCK or run Cassandra as root.");
            }
            else if (!System.getProperty("os.name").toLowerCase().contains("mac"))
            {
                // OS X allows mlockall to be called, but always returns an error
                logger.warn("Unknown mlockall error " + errno(e));
            }
        }
    }</t>
  </si>
  <si>
    <t xml:space="preserve">            logger.info("JNA mlockall successful");</t>
  </si>
  <si>
    <t>merge from 0.6
git-svn-id: https://svn.apache.org/repos/asf/cassandra/branches/cassandra-0.7@1034248 13f79535-47bb-0310-9956-ffa450edef68</t>
  </si>
  <si>
    <t>private void writeConnected(ByteBuffer bb)
    {
        try
        {
            output.write(bb.array(), bb.position()+bb.arrayOffset(), bb.limit()+bb.arrayOffset());
            if (queue.peek() == null)
            {
                output.flush();
            }
        }
        catch (IOException e)
        {
            logger.info("error writing to " + endpoint);
            logger.debug("error was ", e);
            disconnect();
        }
    }</t>
  </si>
  <si>
    <t xml:space="preserve">            logger.debug("error was ", e);</t>
  </si>
  <si>
    <t>include outbound socket exceptions at debug level
git-svn-id: https://svn.apache.org/repos/asf/cassandra/branches/cassandra-0.7@1041201 13f79535-47bb-0310-9956-ffa450edef68</t>
  </si>
  <si>
    <t>public void doWork()
    {
        if (minNetworkSize &lt;= 0 &amp;&amp; minOneWayNetworkSize &lt;= 0)
            return;
        int unvisitedDeadEnds = 0;
        for (FlagEncoder encoder : encoders)
        {
            // mark edges for one vehicle as inaccessible
            PrepEdgeFilter filter = new PrepEdgeFilter(encoder);
            if (minOneWayNetworkSize &gt; 0)
                unvisitedDeadEnds += removeDeadEndUnvisitedNetworks(filter);
            List&lt;TIntArrayList&gt; components = findSubnetworks(filter);
            keepLargeNetworks(filter, components);
            subnetworks = Math.max(components.size(), subnetworks);
            logger.info(components.size() + " subnetworks found for " + encoder);
        }
        markNodesRemovedIfUnreachable();
        logger.info("optimize to remove subnetworks (" + subnetworks + "), "
                + "unvisited-dead-end-nodes (" + unvisitedDeadEnds + "), "
                + "maxEdges/node (" + maxEdgesPerNode.get() + ")");
        ghStorage.optimize();
    }</t>
  </si>
  <si>
    <t xml:space="preserve">            logger.info(components.size() + " subnetworks found for " + encoder);</t>
  </si>
  <si>
    <t>add logging for every encoder doing the subnetwork search</t>
  </si>
  <si>
    <t>protected void setup() throws IOException
    {
    	logger.info("JVM vendor/version: {}/{}", System.getProperty("java.vm.name"), System.getProperty("java.version") );
        logger.info("Heap size: {}/{}", Runtime.getRuntime().totalMemory(), Runtime.getRuntime().maxMemory());
    	CLibrary.tryMlockall();
        listenPort = DatabaseDescriptor.getRpcPort();
        listenAddr = DatabaseDescriptor.getRpcAddress();
        /* 
         * If ThriftAddress was left completely unconfigured, then assume
         * the same default as ListenAddress
         */
        if (listenAddr == null)
            listenAddr = FBUtilities.getLocalAddress();
        Thread.setDefaultUncaughtExceptionHandler(new Thread.UncaughtExceptionHandler()
        {
            public void uncaughtException(Thread t, Throwable e)
            {
                logger.error("Fatal exception in thread " + t, e);
                if (e instanceof OutOfMemoryError)
                {
                    System.exit(100);
                }
            }
        });
        // check the system table to keep user from shooting self in foot by changing partitioner, cluster name, etc.
        // we do a one-off scrub of the system table first; we can't load the list of the rest of the tables,
        // until system table is opened.
        for (CFMetaData cfm : DatabaseDescriptor.getTableMetaData(Table.SYSTEM_TABLE).values())
            ColumnFamilyStore.scrubDataDirectories(Table.SYSTEM_TABLE, cfm.cfName);
        try
        {
            SystemTable.checkHealth();
        }
        catch (ConfigurationException e)
        {
            logger.error("Fatal exception during initialization", e);
            System.exit(100);
        }
        // load keyspace descriptions.
        try
        {
            DatabaseDescriptor.loadSchemas();
        }
        catch (IOException e)
        {
            logger.error("Fatal exception during initialization", e);
            System.exit(100);
        }
        // clean up debris in the rest of the tables
        for (String table : DatabaseDescriptor.getTables()) 
        {
            for (CFMetaData cfm : DatabaseDescriptor.getTableMetaData(table).values())
            {
                ColumnFamilyStore.scrubDataDirectories(table, cfm.cfName);
            }
        }
        // initialize keyspaces
        for (String table : DatabaseDescriptor.getTables())
        {
            if (logger.isDebugEnabled())
                logger.debug("opening keyspace " + table);
            Table.open(table);
        }
        try
        {
            GCInspector.instance.start();
        }
        catch (Throwable t)
        {
            logger.warn("Unable to start GCInspector (currently only supported on the Sun JVM)");
        }
        // replay the log if necessary
        CommitLog.recover();
        // check to see if CL.recovery modified the lastMigrationId. if it did, we need to re apply migrations. this isn't
        // the same as merely reloading the schema (which wouldn't perform file deletion after a DROP). The solution
        // is to read those migrations from disk and apply them.
        UUID currentMigration = DatabaseDescriptor.getDefsVersion();
        UUID lastMigration = Migration.getLastMigrationId();
        if ((lastMigration != null) &amp;&amp; (lastMigration.timestamp() &gt; currentMigration.timestamp()))
        {
            Gossiper.instance.maybeInitializeLocalState(SystemTable.incrementAndGetGeneration());
            MigrationManager.applyMigrations(currentMigration, lastMigration);
        }
        SystemTable.purgeIncompatibleHints();
        // start server internals
        StorageService.instance.registerDaemon(this);
        try
        {
            StorageService.instance.initServer();
        }
        catch (ConfigurationException e)
        {
            logger.error("Fatal configuration error", e);
            System.err.println(e.getMessage() + "\nFatal configuration error; unable to start server.  See log for stacktrace.");
            System.exit(1);
        }
        Mx4jTool.maybeLoad();
    }</t>
  </si>
  <si>
    <t xml:space="preserve">    	logger.info("JVM vendor/version: {}/{}", System.getProperty("java.vm.name"), System.getProperty("java.version") );</t>
  </si>
  <si>
    <t>log JVM version
patch by Jackson Chung; reviewed by jbellis for CASSANDRA-2808
git-svn-id: https://svn.apache.org/repos/asf/cassandra/branches/cassandra-0.8@1138584 13f79535-47bb-0310-9956-ffa450edef68</t>
  </si>
  <si>
    <t>@Override
    public void run()
    {
        DataInputStream input;
        boolean isStream;
        int version;
        try
        {
            // determine the connection type to decide whether to buffer
            input = new DataInputStream(socket.getInputStream());
            MessagingService.validateMagic(input.readInt());
            int header = input.readInt();
            isStream = MessagingService.getBits(header, 3, 1) == 1;
            if (!isStream)
                // we should buffer
                input = new DataInputStream(new BufferedInputStream(socket.getInputStream(), 4096));
            version = MessagingService.getBits(header, 15, 8);
            if (logger.isDebugEnabled())
                logger.debug("Version for " + socket.getInetAddress() + " is " + version);
        }
        catch (IOException e)
        {
            logger.debug("Incoming IOException", e);
            close();
            return;
        }
        logger.debug("version is {}", version);
        if (version &gt; MessagingService.version_)
        {
            // save the endpoint so gossip will reconnect to it
            Gossiper.instance.addSavedEndpoint(socket.getInetAddress());
            logger.info("Received " + (isStream ? "streaming " : "") + "connection from newer protocol version. Ignorning");
            // streaming connections are per-session and have a fixed version.  we can't do anything with a new-version
            // stream connection, so drop it.
            if (isStream)
            {
                close();
                return;
            }
            // for non-streaming connections, continue to read the messages (and ignore them) until sender
            // starts sending correct-version messages (which it can do without reconnecting -- version is per-Message)
        }
        else
        {
            // only set version when &lt;= to us, otherwise it's the responsibility of the other end to mimic us
            Gossiper.instance.setVersion(socket.getInetAddress(), version);
            logger.debug("set version for {} to {}", socket.getInetAddress(), version);
        }
        while (true)
        {
            try
            {
                if (isStream)
                {
                    int size = input.readInt();
                    byte[] headerBytes = new byte[size];
                    input.readFully(headerBytes);
                    stream(StreamHeader.serializer().deserialize(new DataInputStream(new ByteArrayInputStream(headerBytes)), version), input);
                    break;
                }
                else
                {
                    int size = input.readInt();
                    byte[] contentBytes = new byte[size];
                    // readFully allocates a direct buffer the size of the chunk it is asked to read,
                    // so we cap that at CHUNK_SIZE.  See https://issues.apache.org/jira/browse/CASSANDRA-2654
                    int remainder = size % CHUNK_SIZE;
                    for (int offset = 0; offset &lt; size - remainder; offset += CHUNK_SIZE)
                        input.readFully(contentBytes, offset, CHUNK_SIZE);
                    input.readFully(contentBytes, size - remainder, remainder);
                    if (version &lt;= MessagingService.version_)
                    {
                        DataInputStream dis = new DataInputStream(new ByteArrayInputStream(contentBytes));
                        String id = dis.readUTF();
                        Message message = Message.serializer().deserialize(dis, version);
                        MessagingService.instance().receive(message, id);
                    }
                    else
                    {
                        logger.debug("Ignoring message version {}", version);
                    }
                }
                // prepare to read the next message
                MessagingService.validateMagic(input.readInt());
                int header = input.readInt();
                assert isStream == (MessagingService.getBits(header, 3, 1) == 1) : "Connections cannot change type: " + isStream;
                version = MessagingService.getBits(header, 15, 8);
                logger.debug("Version is now {}", version);
            }
            catch (EOFException e)
            {
                if (logger.isTraceEnabled())
                    logger.trace("eof reading from socket; closing", e);
                break;
            }
            catch (IOException e) 
            {
                if (logger.isDebugEnabled())
                    logger.debug("error reading from socket; closing", e);
                break;
            }
        }
        close();
    }</t>
  </si>
  <si>
    <t xml:space="preserve">        logger.debug("version is {}", version);</t>
  </si>
  <si>
    <t>r/m redundant log message
git-svn-id: https://svn.apache.org/repos/asf/cassandra/branches/cassandra-0.8@1170313 13f79535-47bb-0310-9956-ffa450edef68</t>
  </si>
  <si>
    <t>public static void mutate(List&lt;? extends IMutation&gt; mutations, ConsistencyLevel consistency_level) throws UnavailableException, TimeoutException
    {
        logger.debug("Mutations/ConsistencyLevel are {}/{}", mutations, consistency_level);
        final String localDataCenter = DatabaseDescriptor.getEndpointSnitch().getDatacenter(FBUtilities.getBroadcastAddress());
        long startTime = System.nanoTime();
        List&lt;IWriteResponseHandler&gt; responseHandlers = new ArrayList&lt;IWriteResponseHandler&gt;();
        IMutation mostRecentMutation = null;
        try
        {
            for (IMutation mutation : mutations)
            {
                mostRecentMutation = mutation;
                if (mutation instanceof CounterMutation)
                {
                    responseHandlers.add(mutateCounter((CounterMutation)mutation, localDataCenter));
                }
                else
                {
                    responseHandlers.add(performWrite(mutation, consistency_level, localDataCenter, standardWritePerformer));
                }
            }
            // wait for writes.  throws TimeoutException if necessary
            for (IWriteResponseHandler responseHandler : responseHandlers)
            {
                responseHandler.get();
            }
        }
        catch (TimeoutException ex)
        {
            if (logger.isDebugEnabled())
            {
                List&lt;String&gt; mstrings = new ArrayList&lt;String&gt;();
                for (IMutation mutation : mutations)
                    mstrings.add(mutation.toString(true));
                logger.debug("Write timeout {} for one (or more) of: ", ex.toString(), mstrings);
            }
            throw ex;
        }
        catch (IOException e)
        {
            assert mostRecentMutation != null;
            throw new RuntimeException("error writing key " + ByteBufferUtil.bytesToHex(mostRecentMutation.key()), e);
        }
        finally
        {
            writeStats.addNano(System.nanoTime() - startTime);
        }
    }</t>
  </si>
  <si>
    <t xml:space="preserve">        logger.debug("Mutations/ConsistencyLevel are {}/{}", mutations, consistency_level);</t>
  </si>
  <si>
    <t>add debug log of mutations + consistencylevel in SP.mutate
patch by Jackson Chung; reviewed by jbellis for CASSANDRA-3361
git-svn-id: https://svn.apache.org/repos/asf/cassandra/branches/cassandra-1.0@1183509 13f79535-47bb-0310-9956-ffa450edef68</t>
  </si>
  <si>
    <t>private void joinTokenRing(int delay) throws ConfigurationException
    {
        joined = true;
        Collection&lt;Token&gt; tokens = null;
        Map&lt;ApplicationState, VersionedValue&gt; appStates = new HashMap&lt;ApplicationState, VersionedValue&gt;();
        if (DatabaseDescriptor.getReplaceTokens().size() &gt; 0 || DatabaseDescriptor.getReplaceNode() != null)
            throw new RuntimeException("Replace method removed; use cassandra.replace_address instead");
        if (DatabaseDescriptor.isReplacing())
        {
            if (!DatabaseDescriptor.isAutoBootstrap())
                throw new RuntimeException("Trying to replace_address with auto_bootstrap disabled will not work, check your configuration");
            tokens = prepareReplacementInfo();
            appStates.put(ApplicationState.STATUS, valueFactory.hibernate(true));
            appStates.put(ApplicationState.TOKENS, valueFactory.tokens(tokens));
        }
        else if (shouldBootstrap())
        {
            checkForEndpointCollision();
        }
        // have to start the gossip service before we can see any info on other nodes.  this is necessary
        // for bootstrap to get the load info it needs.
        // (we won't be part of the storage ring though until we add a counterId to our state, below.)
        // Seed the host ID-to-endpoint map with our own ID.
        getTokenMetadata().updateHostId(SystemKeyspace.getLocalHostId(), FBUtilities.getBroadcastAddress());
        appStates.put(ApplicationState.NET_VERSION, valueFactory.networkVersion());
        appStates.put(ApplicationState.HOST_ID, valueFactory.hostId(SystemKeyspace.getLocalHostId()));
        appStates.put(ApplicationState.RPC_ADDRESS, valueFactory.rpcaddress(DatabaseDescriptor.getRpcAddress()));
        appStates.put(ApplicationState.RELEASE_VERSION, valueFactory.releaseVersion());
        logger.info("Starting up server gossip");
        Gossiper.instance.register(this);
        Gossiper.instance.start(SystemKeyspace.incrementAndGetGeneration(), appStates); // needed for node-ring gathering.
        // gossip snitch infos (local DC and rack)
        gossipSnitchInfo();
        // gossip Schema.emptyVersion forcing immediate check for schema updates (see MigrationManager#maybeScheduleSchemaPull)
        Schema.instance.updateVersionAndAnnounce(); // Ensure we know our own actual Schema UUID in preparation for updates
        MessagingService.instance().listen(FBUtilities.getLocalAddress());
        LoadBroadcaster.instance.startBroadcasting();
        HintedHandOffManager.instance.start();
        BatchlogManager.instance.start();
        // We bootstrap if we haven't successfully bootstrapped before, as long as we are not a seed.
        // If we are a seed, or if the user manually sets auto_bootstrap to false,
        // we'll skip streaming data from other nodes and jump directly into the ring.
        //
        // The seed check allows us to skip the RING_DELAY sleep for the single-node cluster case,
        // which is useful for both new users and testing.
        //
        // We attempted to replace this with a schema-presence check, but you need a meaningful sleep
        // to get schema info from gossip which defeats the purpose.  See CASSANDRA-4427 for the gory details.
        Set&lt;InetAddress&gt; current = new HashSet&lt;InetAddress&gt;();
        logger.debug("Bootstrap variables: {} {} {} {}",
                     DatabaseDescriptor.isAutoBootstrap(),
                     SystemKeyspace.bootstrapInProgress(),
                     SystemKeyspace.bootstrapComplete(),
                     DatabaseDescriptor.getSeeds().contains(FBUtilities.getBroadcastAddress()));
        if (shouldBootstrap())
        {
            if (SystemKeyspace.bootstrapInProgress())
                logger.warn("Detected previous bootstrap failure; retrying");
            else
                SystemKeyspace.setBootstrapState(SystemKeyspace.BootstrapState.IN_PROGRESS);
            setMode(Mode.JOINING, "waiting for ring information", true);
            // first sleep the delay to make sure we see all our peers
            for (int i = 0; i &lt; delay; i += 1000)
            {
                // if we see schema, we can proceed to the next check directly
                if (!Schema.instance.getVersion().equals(Schema.emptyVersion))
                {
                    logger.debug("got schema: {}", Schema.instance.getVersion());
                    break;
                }
                Uninterruptibles.sleepUninterruptibly(1, TimeUnit.SECONDS);
            }
            // if our schema hasn't matched yet, keep sleeping until it does
            // (post CASSANDRA-1391 we don't expect this to be necessary very often, but it doesn't hurt to be careful)
            while (!MigrationManager.isReadyForBootstrap())
            {
                setMode(Mode.JOINING, "waiting for schema information to complete", true);
                Uninterruptibles.sleepUninterruptibly(1, TimeUnit.SECONDS);
            }
            setMode(Mode.JOINING, "schema complete, ready to bootstrap", true);
            setMode(Mode.JOINING, "waiting for pending range calculation", true);
            PendingRangeCalculatorService.instance.blockUntilFinished();
            setMode(Mode.JOINING, "calculation complete, ready to bootstrap", true);
            if (logger.isDebugEnabled())
                logger.debug("... got ring + schema info");
            if (!DatabaseDescriptor.isReplacing())
            {
                if (tokenMetadata.isMember(FBUtilities.getBroadcastAddress()))
                {
                    String s = "This node is already a member of the token ring; bootstrap aborted. (If replacing a dead node, remove the old one from the ring first.)";
                    throw new UnsupportedOperationException(s);
                }
                setMode(Mode.JOINING, "getting bootstrap token", true);
                tokens = BootStrapper.getBootstrapTokens(tokenMetadata);
            }
            else
            {
                if (!DatabaseDescriptor.getReplaceAddress().equals(FBUtilities.getBroadcastAddress()))
                {
                    try
                    {
                        // Sleep additionally to make sure that the server actually is not alive
                        // and giving it more time to gossip if alive.
                        Thread.sleep(LoadBroadcaster.BROADCAST_INTERVAL);
                    }
                    catch (InterruptedException e)
                    {
                        throw new AssertionError(e);
                    }
                    // check for operator errors...
                    for (Token token : tokens)
                    {
                        InetAddress existing = tokenMetadata.getEndpoint(token);
                        if (existing != null)
                        {
                            long nanoDelay = delay * 1000000L;
                            if (Gossiper.instance.getEndpointStateForEndpoint(existing).getUpdateTimestamp() &gt; (System.nanoTime() - nanoDelay))
                                throw new UnsupportedOperationException("Cannnot replace a live node... ");
                            current.add(existing);
                        }
                        else
                        {
                            throw new UnsupportedOperationException("Cannot replace token " + token + " which does not exist!");
                        }
                    }
                }
                else
                {
                    try
                    {
                        Thread.sleep(RING_DELAY);
                    }
                    catch (InterruptedException e)
                    {
                        throw new AssertionError(e);
                    }
                }
                setMode(Mode.JOINING, "Replacing a node with token(s): " + tokens, true);
            }
            bootstrap(tokens);
            assert !isBootstrapMode; // bootstrap will block until finished
        }
        else
        {
            tokens = SystemKeyspace.getSavedTokens();
            if (tokens.isEmpty())
            {
                Collection&lt;String&gt; initialTokens = DatabaseDescriptor.getInitialTokens();
                if (initialTokens.size() &lt; 1)
                {
                    tokens = BootStrapper.getRandomTokens(tokenMetadata, DatabaseDescriptor.getNumTokens());
                    if (DatabaseDescriptor.getNumTokens() == 1)
                        logger.warn("Generated random token " + tokens + ". Random tokens will result in an unbalanced ring; see http://wiki.apache.org/cassandra/Operations");
                    else
                        logger.info("Generated random tokens. tokens are {}", tokens);
                }
                else
                {
                    tokens = new ArrayList&lt;Token&gt;(initialTokens.size());
                    for (String token : initialTokens)
                        tokens.add(getPartitioner().getTokenFactory().fromString(token));
                    logger.info("Saved tokens not found. Using configuration value: {}", tokens);
                }
            }
            else
            {
                // if we were already bootstrapped with 1 token but num_tokens is set higher in the config,
                // then we need to migrate to multi-token
                if (tokens.size() == 1 &amp;&amp; DatabaseDescriptor.getNumTokens() &gt; 1)
                {
                    // wait for ring info
                    logger.info("Sleeping for ring delay (" + delay + "ms)");
                    Uninterruptibles.sleepUninterruptibly(delay, TimeUnit.MILLISECONDS);
                    logger.info("Calculating new tokens");
                    // calculate num_tokens tokens evenly spaced in the range (left, right]
                    Token right = tokens.iterator().next();
                    TokenMetadata clone = tokenMetadata.cloneOnlyTokenMap();
                    clone.updateNormalToken(right, FBUtilities.getBroadcastAddress());
                    Token left = clone.getPredecessor(right);
                    // get (num_tokens - 1) tokens spaced evenly, and the last token will be our current token (right)
                    for (int tok = 1; tok &lt; DatabaseDescriptor.getNumTokens(); ++tok)
                    {
                        Token l = left;
                        Token r = right;
                        // iteratively calculate the location of the token using midpoint
                        // num iterations is number of bits in IEE754 mantissa (including implicit leading 1)
                        // we stop early for terminating fractions
                        // TODO: alternatively we could add an interpolate() method to IPartitioner
                        double frac = (double)tok / (double)DatabaseDescriptor.getNumTokens();
                        Token midpoint = getPartitioner().midpoint(l, r);
                        for (int i = 0; i &lt; 53; ++i)
                        {
                            frac *= 2;
                            if (frac == 1.0) /* not a bug */
                                break;
                            else if (frac &gt; 1.0)
                            {
                                l = midpoint;
                                frac -= 1.0;
                            }
                            else
                                r = midpoint;
                            midpoint = getPartitioner().midpoint(l, r);
                        }
                        tokens.add(midpoint);
                    }
                    logger.info("Split previous range (" + left + ", " + right + "] into " + tokens);
                }
                else
                    logger.info("Using saved tokens " + tokens);
            }
        }
        // if we don't have system_traces keyspace at this point, then create it manually
        if (Schema.instance.getKSMetaData(Tracing.TRACE_KS) == null)
        {
            KSMetaData tracingKeyspace = KSMetaData.traceKeyspace();
            MigrationManager.announceNewKeyspace(tracingKeyspace, 0);
        }
        if (!isSurveyMode)
        {
            // start participating in the ring.
            SystemKeyspace.setBootstrapState(SystemKeyspace.BootstrapState.COMPLETED);
            setTokens(tokens);
            // remove the existing info about the replaced node.
            if (!current.isEmpty())
                for (InetAddress existing : current)
                    Gossiper.instance.replacedEndpoint(existing);
            logger.info("Startup completed! Now serving reads.");
            assert tokenMetadata.sortedTokens().size() &gt; 0;
            Auth.setup();
        }
        else
        {
            logger.info("Startup complete, but write survey mode is active, not becoming an active ring member. Use JMX (StorageService-&gt;joinRing()) to finalize ring joining.");
        }
    }</t>
  </si>
  <si>
    <t xml:space="preserve">            logger.info("Startup completed! Now serving reads.");</t>
  </si>
  <si>
    <t>SS logging 'now serving reads' is misleading</t>
  </si>
  <si>
    <t>YamlFileNetworkTopologySnitch(final String topologyConfigFilename)
            throws ConfigurationException
    {
        logger.warn("YamlFileNetworkTopologySnitch is deprecated; switch to GossipingPropertyFileSnitch instead");
        this.topologyConfigFilename = topologyConfigFilename;
        loadTopologyConfiguration();
        try
        {
            /*
             * Check if the topology configuration file is a plain file.
             */
            FBUtilities.resourceToFile(topologyConfigFilename);
            final Runnable runnable = new WrappedRunnable()
            {
                /**
                 * Loads the topology.
                 */
                protected void runMayThrow() throws ConfigurationException
                {
                    loadTopologyConfiguration();
                }
            };
            ResourceWatcher.watch(topologyConfigFilename, runnable,
                    CHECK_PERIOD_IN_MS);
        }
        catch (final ConfigurationException e)
        {
            logger.debug(
                    "{} found, but does not look like a plain file. Will not watch it for changes",
                    topologyConfigFilename);
        }
    }</t>
  </si>
  <si>
    <t xml:space="preserve">        logger.warn("YamlFileNetworkTopologySnitch is deprecated; switch to GossipingPropertyFileSnitch instead");</t>
  </si>
  <si>
    <t>deprecate yaml snitch</t>
  </si>
  <si>
    <t>其他</t>
  </si>
  <si>
    <t>protected void setup()
    {
        FileUtils.setFSErrorHandler(new DefaultFSErrorHandler());
        // Delete any failed snapshot deletions on Windows - see CASSANDRA-9658
        if (FBUtilities.isWindows())
            WindowsFailedSnapshotTracker.deleteOldSnapshots();
        ThreadAwareSecurityManager.install();
        logSystemInfo();
        CLibrary.tryMlockall();
        try
        {
            startupChecks.verify();
        }
        catch (StartupException e)
        {
            exitOrFail(e.returnCode, e.getMessage(), e.getCause());
        }
        try
        {
            if (SystemKeyspace.snapshotOnVersionChange())
            {
                SystemKeyspace.migrateDataDirs();
            }
        }
        catch (IOException e)
        {
            exitOrFail(3, e.getMessage(), e.getCause());
        }
        // We need to persist this as soon as possible after startup checks.
        // This should be the first write to SystemKeyspace (CASSANDRA-11742)
        SystemKeyspace.persistLocalMetadata();
        maybeInitJmx();
        Thread.setDefaultUncaughtExceptionHandler(new Thread.UncaughtExceptionHandler()
        {
            public void uncaughtException(Thread t, Throwable e)
            {
                StorageMetrics.exceptions.inc();
                logger.error("Exception in thread {}", t, e);
                Tracing.trace("Exception in thread {}", t, e);
                for (Throwable e2 = e; e2 != null; e2 = e2.getCause())
                {
                    JVMStabilityInspector.inspectThrowable(e2);
                    if (e2 instanceof FSError)
                    {
                        if (e2 != e) // make sure FSError gets logged exactly once.
                            logger.error("Exception in thread {}", t, e2);
                        FileUtils.handleFSError((FSError) e2);
                    }
                    if (e2 instanceof CorruptSSTableException)
                    {
                        if (e2 != e)
                            logger.error("Exception in thread " + t, e2);
                        FileUtils.handleCorruptSSTable((CorruptSSTableException) e2);
                    }
                }
            }
        });
        /*
         * Migrate pre-3.0 keyspaces, tables, types, functions, and aggregates, to their new 3.0 storage.
         * We don't (and can't) wait for commit log replay here, but we don't need to - all schema changes force
         * explicit memtable flushes.
         */
        LegacySchemaMigrator.migrate();
        // Populate token metadata before flushing, for token-aware sstable partitioning (#6696)
        StorageService.instance.populateTokenMetadata();
        // load schema from disk
        Schema.instance.loadFromDisk();
        // clean up debris in the rest of the keyspaces
        for (String keyspaceName : Schema.instance.getKeyspaces())
        {
            // Skip system as we've already cleaned it
            if (keyspaceName.equals(SystemKeyspace.NAME))
                continue;
            for (CFMetaData cfm : Schema.instance.getTablesAndViews(keyspaceName))
            {
                try
                {
                    ColumnFamilyStore.scrubDataDirectories(cfm);
                }
                catch (StartupException e)
                {
                    exitOrFail(e.returnCode, e.getMessage(), e.getCause());
                }
            }
        }
        Keyspace.setInitialized();
        // initialize keyspaces
        for (String keyspaceName : Schema.instance.getKeyspaces())
        {
            if (logger.isDebugEnabled())
                logger.debug("opening keyspace {}", keyspaceName);
            // disable auto compaction until commit log replay ends
            for (ColumnFamilyStore cfs : Keyspace.open(keyspaceName).getColumnFamilyStores())
            {
                for (ColumnFamilyStore store : cfs.concatWithIndexes())
                {
                    store.disableAutoCompaction();
                }
            }
        }
        try
        {
            loadRowAndKeyCacheAsync().get();
        }
        catch (Throwable t)
        {
            JVMStabilityInspector.inspectThrowable(t);
            logger.warn("Error loading key or row cache", t);
        }
        try
        {
            GCInspector.register();
        }
        catch (Throwable t)
        {
            JVMStabilityInspector.inspectThrowable(t);
            logger.warn("Unable to start GCInspector (currently only supported on the Sun JVM)");
        }
        // Replay any CommitLogSegments found on disk
        try
        {
            CommitLog.instance.recoverSegmentsOnDisk();
        }
        catch (IOException e)
        {
            throw new RuntimeException(e);
        }
        // Re-populate token metadata after commit log recover (new peers might be loaded onto system keyspace #10293)
        StorageService.instance.populateTokenMetadata();
        // migrate any legacy (pre-3.0) hints from system.hints table into the new store
        new LegacyHintsMigrator(DatabaseDescriptor.getHintsDirectory(), DatabaseDescriptor.getMaxHintsFileSize()).migrate();
        // migrate any legacy (pre-3.0) batch entries from system.batchlog to system.batches (new table format)
        LegacyBatchlogMigrator.migrate();
        // enable auto compaction
        for (Keyspace keyspace : Keyspace.all())
        {
            for (ColumnFamilyStore cfs : keyspace.getColumnFamilyStores())
            {
                for (final ColumnFamilyStore store : cfs.concatWithIndexes())
                {
                    if (store.getCompactionStrategyManager().shouldBeEnabled())
                        store.enableAutoCompaction();
                }
            }
        }
        SystemKeyspace.finishStartup();
        // Metrics
        String metricsReporterConfigFile = System.getProperty("cassandra.metricsReporterConfigFile");
        if (metricsReporterConfigFile != null)
        {
            logger.info("Trying to load metrics-reporter-config from file: {}", metricsReporterConfigFile);
            try
            {
                URL resource = CassandraDaemon.class.getClassLoader().getResource(metricsReporterConfigFile);
                if (resource == null) {
                    logger.warn("Failed to load metrics-reporter-config, file does not exist: {}", metricsReporterConfigFile);
                } else {
                    String reportFileLocation = resource.getFile();
                    ReporterConfig.loadFromFile(reportFileLocation).enableAll(CassandraMetricsRegistry.Metrics);
                }
            }
            catch (Exception e)
            {
                logger.warn("Failed to load metrics-reporter-config, metric sinks will not be activated", e);
            }
        }
        // start server internals
        StorageService.instance.registerDaemon(this);
        try
        {
            StorageService.instance.initServer();
        }
        catch (ConfigurationException e)
        {
            System.err.println(e.getMessage() + "\nFatal configuration error; unable to start server.  See log for stacktrace.");
            exitOrFail(1, "Fatal configuration error", e);
        }
        // Because we are writing to the system_distributed keyspace, this should happen after that is created, which
        // happens in StorageService.instance.initServer()
        Runnable viewRebuild = () -&gt; {
            for (Keyspace keyspace : Keyspace.all())
            {
                keyspace.viewManager.buildAllViews();
            }
            logger.debug("Completed submission of build tasks for any materialized views defined at startup");
        };
        ScheduledExecutors.optionalTasks.schedule(viewRebuild, StorageService.RING_DELAY, TimeUnit.MILLISECONDS);
        Mx4jTool.maybeLoad();
        if (!FBUtilities.getBroadcastAddress().equals(InetAddress.getLoopbackAddress()))
            waitForGossipToSettle();
        // schedule periodic background compaction task submission. this is simply a backstop against compactions stalling
        // due to scheduling errors or race conditions
        ScheduledExecutors.optionalTasks.scheduleWithFixedDelay(ColumnFamilyStore.getBackgroundCompactionTaskSubmitter(), 5, 1, TimeUnit.MINUTES);
        // schedule periodic dumps of table size estimates into SystemKeyspace.SIZE_ESTIMATES_CF
        // set cassandra.size_recorder_interval to 0 to disable
        int sizeRecorderInterval = Integer.getInteger("cassandra.size_recorder_interval", 5 * 60);
        if (sizeRecorderInterval &gt; 0)
            ScheduledExecutors.optionalTasks.scheduleWithFixedDelay(SizeEstimatesRecorder.instance, 30, sizeRecorderInterval, TimeUnit.SECONDS);
        // Thrift
        InetAddress rpcAddr = DatabaseDescriptor.getRpcAddress();
        int rpcPort = DatabaseDescriptor.getRpcPort();
        int listenBacklog = DatabaseDescriptor.getRpcListenBacklog();
        thriftServer = new ThriftServer(rpcAddr, rpcPort, listenBacklog);
        // Native transport
        nativeTransportService = new NativeTransportService();
        completeSetup();
    }</t>
  </si>
  <si>
    <t xml:space="preserve">            logger.debug("Completed submission of build tasks for any materialized views defined at startup");</t>
  </si>
  <si>
    <t>Ninja - add debug log statement to mv builder scheduled at startup</t>
  </si>
  <si>
    <t>protected void setup()
    {
        FileUtils.setFSErrorHandler(new DefaultFSErrorHandler());
        // Delete any failed snapshot deletions on Windows - see CASSANDRA-9658
        if (FBUtilities.isWindows())
            WindowsFailedSnapshotTracker.deleteOldSnapshots();
        ThreadAwareSecurityManager.install();
        logSystemInfo();
        CLibrary.tryMlockall();
        try
        {
            startupChecks.verify();
        }
        catch (StartupException e)
        {
            exitOrFail(e.returnCode, e.getMessage(), e.getCause());
        }
        try
        {
            if (SystemKeyspace.snapshotOnVersionChange())
            {
                SystemKeyspace.migrateDataDirs();
            }
        }
        catch (IOException e)
        {
            exitOrFail(3, e.getMessage(), e.getCause());
        }
        // We need to persist this as soon as possible after startup checks.
        // This should be the first write to SystemKeyspace (CASSANDRA-11742)
        SystemKeyspace.persistLocalMetadata();
        maybeInitJmx();
        Thread.setDefaultUncaughtExceptionHandler(new Thread.UncaughtExceptionHandler()
        {
            public void uncaughtException(Thread t, Throwable e)
            {
                StorageMetrics.exceptions.inc();
                logger.error("Exception in thread {}", t, e);
                Tracing.trace("Exception in thread {}", t, e);
                for (Throwable e2 = e; e2 != null; e2 = e2.getCause())
                {
                    JVMStabilityInspector.inspectThrowable(e2);
                    if (e2 instanceof FSError)
                    {
                        if (e2 != e) // make sure FSError gets logged exactly once.
                            logger.error("Exception in thread {}", t, e2);
                        FileUtils.handleFSError((FSError) e2);
                    }
                    if (e2 instanceof CorruptSSTableException)
                    {
                        if (e2 != e)
                            logger.error("Exception in thread " + t, e2);
                        FileUtils.handleCorruptSSTable((CorruptSSTableException) e2);
                    }
                }
            }
        });
        /*
         * Migrate pre-3.0 keyspaces, tables, types, functions, and aggregates, to their new 3.0 storage.
         * We don't (and can't) wait for commit log replay here, but we don't need to - all schema changes force
         * explicit memtable flushes.
         */
        LegacySchemaMigrator.migrate();
        // Populate token metadata before flushing, for token-aware sstable partitioning (#6696)
        StorageService.instance.populateTokenMetadata();
        // load schema from disk
        Schema.instance.loadFromDisk();
        // clean up debris in the rest of the keyspaces
        for (String keyspaceName : Schema.instance.getKeyspaces())
        {
            // Skip system as we've already cleaned it
            if (keyspaceName.equals(SystemKeyspace.NAME))
                continue;
            for (CFMetaData cfm : Schema.instance.getTablesAndViews(keyspaceName))
                ColumnFamilyStore.scrubDataDirectories(cfm);
        }
        Keyspace.setInitialized();
        // initialize keyspaces
        for (String keyspaceName : Schema.instance.getKeyspaces())
        {
            if (logger.isDebugEnabled())
                logger.debug("opening keyspace {}", keyspaceName);
            // disable auto compaction until commit log replay ends
            for (ColumnFamilyStore cfs : Keyspace.open(keyspaceName).getColumnFamilyStores())
            {
                for (ColumnFamilyStore store : cfs.concatWithIndexes())
                {
                    store.disableAutoCompaction();
                }
            }
        }
        try
        {
            loadRowAndKeyCacheAsync().get();
        }
        catch (Throwable t)
        {
            JVMStabilityInspector.inspectThrowable(t);
            logger.warn("Error loading key or row cache", t);
        }
        try
        {
            GCInspector.register();
        }
        catch (Throwable t)
        {
            JVMStabilityInspector.inspectThrowable(t);
            logger.warn("Unable to start GCInspector (currently only supported on the Sun JVM)");
        }
        // replay the log if necessary
        try
        {
            CommitLog.instance.recover();
        }
        catch (IOException e)
        {
            throw new RuntimeException(e);
        }
        // Re-populate token metadata after commit log recover (new peers might be loaded onto system keyspace #10293)
        StorageService.instance.populateTokenMetadata();
        // migrate any legacy (pre-3.0) hints from system.hints table into the new store
        new LegacyHintsMigrator(DatabaseDescriptor.getHintsDirectory(), DatabaseDescriptor.getMaxHintsFileSize()).migrate();
        // migrate any legacy (pre-3.0) batch entries from system.batchlog to system.batches (new table format)
        LegacyBatchlogMigrator.migrate();
        // enable auto compaction
        for (Keyspace keyspace : Keyspace.all())
        {
            for (ColumnFamilyStore cfs : keyspace.getColumnFamilyStores())
            {
                for (final ColumnFamilyStore store : cfs.concatWithIndexes())
                {
                    if (store.getCompactionStrategyManager().shouldBeEnabled())
                        store.enableAutoCompaction();
                }
            }
        }
        Runnable viewRebuild = new Runnable()
        {
            @Override
            public void run()
            {
                for (Keyspace keyspace : Keyspace.all())
                {
                    keyspace.viewManager.buildAllViews();
                }
                logger.debug("Completed submission of build tasks for any materialized views defined at startup");
            }
        };
        ScheduledExecutors.optionalTasks.schedule(viewRebuild, StorageService.RING_DELAY, TimeUnit.MILLISECONDS);
        SystemKeyspace.finishStartup();
        // start server internals
        StorageService.instance.registerDaemon(this);
        try
        {
            StorageService.instance.initServer();
        }
        catch (ConfigurationException e)
        {
            System.err.println(e.getMessage() + "\nFatal configuration error; unable to start server.  See log for stacktrace.");
            exitOrFail(1, "Fatal configuration error", e);
        }
        Mx4jTool.maybeLoad();
        // Metrics
        String metricsReporterConfigFile = System.getProperty("cassandra.metricsReporterConfigFile");
        if (metricsReporterConfigFile != null)
        {
            logger.info("Trying to load metrics-reporter-config from file: {}", metricsReporterConfigFile);
            try
            {
                String reportFileLocation = CassandraDaemon.class.getClassLoader().getResource(metricsReporterConfigFile).getFile();
                ReporterConfig.loadFromFile(reportFileLocation).enableAll(CassandraMetricsRegistry.Metrics);
            }
            catch (Exception e)
            {
                logger.warn("Failed to load metrics-reporter-config, metric sinks will not be activated", e);
            }
        }
        if (!FBUtilities.getBroadcastAddress().equals(InetAddress.getLoopbackAddress()))
            waitForGossipToSettle();
        // schedule periodic background compaction task submission. this is simply a backstop against compactions stalling
        // due to scheduling errors or race conditions
        ScheduledExecutors.optionalTasks.scheduleWithFixedDelay(ColumnFamilyStore.getBackgroundCompactionTaskSubmitter(), 5, 1, TimeUnit.MINUTES);
        // schedule periodic dumps of table size estimates into SystemKeyspace.SIZE_ESTIMATES_CF
        // set cassandra.size_recorder_interval to 0 to disable
        int sizeRecorderInterval = Integer.getInteger("cassandra.size_recorder_interval", 5 * 60);
        if (sizeRecorderInterval &gt; 0)
            ScheduledExecutors.optionalTasks.scheduleWithFixedDelay(SizeEstimatesRecorder.instance, 30, sizeRecorderInterval, TimeUnit.SECONDS);
        // Thrift
        InetAddress rpcAddr = DatabaseDescriptor.getRpcAddress();
        int rpcPort = DatabaseDescriptor.getRpcPort();
        int listenBacklog = DatabaseDescriptor.getRpcListenBacklog();
        thriftServer = new ThriftServer(rpcAddr, rpcPort, listenBacklog);
        // Native transport
        nativeTransportService = new NativeTransportService();
        completeSetup();
    }</t>
  </si>
  <si>
    <t xml:space="preserve">                logger.debug("Completed submission of build tasks for any materialized views defined at startup");</t>
  </si>
  <si>
    <t>private synchronized void maybeComplete()
    {
        logger.warn("[Stream #{}] maybeComplete", planId);
        if (!coordinator.hasActiveSessions())
        {
            StreamState finalState = getCurrentState();
            if (finalState.hasFailedSession())
            {
                logger.warn("[Stream #{}] Stream failed", planId);
                setException(new StreamException(finalState, "Stream failed"));
            }
            else
            {
                logger.info("[Stream #{}] All sessions completed", planId);
                set(finalState);
            }
        }
    }</t>
  </si>
  <si>
    <t xml:space="preserve">        logger.warn("[Stream #{}] maybeComplete", planId);</t>
  </si>
  <si>
    <t>ninja-fix: remove superfluous log line</t>
  </si>
  <si>
    <t>public void run()
        {
            boolean hasViews = false;
            ColumnFamilyStore cfs = null;
            try
            {
                Pair&lt;String, String&gt; kscf = Schema.instance.getCF(task.cfId);
                if (kscf == null)
                {
                    // schema was dropped during streaming
                    task.sstables.clear();
                    task.abortTransaction();
                    task.session.taskCompleted(task);
                    return;
                }
                cfs = Keyspace.open(kscf.left).getColumnFamilyStore(kscf.right);
                hasViews = !Iterables.isEmpty(View.findAll(kscf.left, kscf.right));
                Collection&lt;SSTableReader&gt; readers = task.sstables;
                try (Refs&lt;SSTableReader&gt; refs = Refs.ref(readers))
                {
                    //We have a special path for views.
                    //Since the view requires cleaning up any pre-existing state, we must put
                    //all partitions through the same write path as normal mutations.
                    //This also ensures any 2is are also updated
                    if (hasViews)
                    {
                        for (SSTableReader reader : readers)
                        {
                            Keyspace ks = Keyspace.open(reader.getKeyspaceName());
                            try (ISSTableScanner scanner = reader.getScanner())
                            {
                                while (scanner.hasNext())
                                {
                                    try (UnfilteredRowIterator rowIterator = scanner.next())
                                    {
                                        // MV *can* be applied unsafe as we flush below before transaction is done.
                                        ks.apply(new Mutation(PartitionUpdate.fromIterator(rowIterator)), false, true, false);
                                    }
                                }
                            }
                        }
                    }
                    else
                    {
                        task.finishTransaction();
                        logger.debug("[Stream #{}] Received {} sstables from {} ({})", task.session.planId(), readers.size(), task.session.peer, readers);
                        // add sstables and build secondary indexes
                        cfs.addSSTables(readers);
                        cfs.indexManager.buildAllIndexesBlocking(readers);
                        //invalidate row and counter cache
                        if (cfs.isRowCacheEnabled() || cfs.metadata.isCounter())
                        {
                            List&lt;Bounds&lt;Token&gt;&gt; boundsToInvalidate = new ArrayList&lt;&gt;(readers.size());
                            readers.forEach(sstable -&gt; boundsToInvalidate.add(new Bounds&lt;Token&gt;(sstable.first.getToken(), sstable.last.getToken())));
                            Set&lt;Bounds&lt;Token&gt;&gt; nonOverlappingBounds = Bounds.getNonOverlappingBounds(boundsToInvalidate);
                            if (cfs.isRowCacheEnabled())
                            {
                                int invalidatedKeys = cfs.invalidateRowCache(nonOverlappingBounds);
                                if (invalidatedKeys &gt; 0)
                                    logger.debug("[Stream #{}] Invalidated {} row cache entries on table {}.{} after stream " +
                                                 "receive task completed.", task.session.planId(), invalidatedKeys,
                                                 cfs.keyspace.getName(), cfs.getTableName());
                            }
                            if (cfs.metadata.isCounter())
                            {
                                int invalidatedKeys = cfs.invalidateCounterCache(nonOverlappingBounds);
                                if (invalidatedKeys &gt; 0)
                                    logger.debug("[Stream #{}] Invalidated {} counter cache entries on table {}.{} after stream " +
                                                 "receive task completed.", task.session.planId(), invalidatedKeys,
                                                 cfs.keyspace.getName(), cfs.getTableName());
                            }
                        }
                    }
                }
                task.session.taskCompleted(task);
            }
            catch (Throwable t)
            {
                JVMStabilityInspector.inspectThrowable(t);
                task.session.onError(t);
            }
            finally
            {
                //We don't keep the streamed sstables since we've applied them manually
                //So we abort the txn and delete the streamed sstables
                if (hasViews)
                {
                    if (cfs != null)
                        cfs.forceBlockingFlush();
                    task.abortTransaction();
                }
            }
        }</t>
  </si>
  <si>
    <t xml:space="preserve">                        logger.debug("[Stream #{}] Received {} sstables from {} ({})", task.session.planId(), readers.size(), task.session.peer, readers);</t>
  </si>
  <si>
    <t>Log file names of sstables streamed in to a node
Patch by marcuse; reviewed by Jeff Jirsa for CASSANDRA-14133</t>
  </si>
  <si>
    <t>public void decode(ResTable resTable, ExtFile apkFile, File outDir)
			throws AndrolibException {
		Duo&lt;ResFileDecoder, AXmlResourceParser&gt; duo = getResFileDecoder();
		ResFileDecoder fileDecoder = duo.m1;
		ResAttrDecoder attrDecoder = duo.m2.getAttrDecoder();
		attrDecoder.setCurrentPackage(resTable.listMainPackages().iterator()
				.next());
		Directory inApk, in = null, out;
		try {
			inApk = apkFile.getDirectory();
			out = new FileDirectory(outDir);
			LOGGER.info("Decoding AndroidManifest.xml with resources...");
			fileDecoder.decodeManifest(inApk, "AndroidManifest.xml", out,
					"AndroidManifest.xml");
			// fix package (Android 4.2)
			adjust_package_manifest(resTable, outDir.getAbsolutePath()
					+ File.separator + "AndroidManifest.xml");
            // Remove versionName / versionCode (aapt API 16)
            if (resTable.getAnalysisMode() == false) {
                remove_manifest_versions(outDir.getAbsolutePath()
                        + File.separator + "/AndroidManifest.xml");
            }
			if (inApk.containsDir("res")) {
				in = inApk.getDir("res");
			}
			out = out.createDir("res");
		} catch (DirectoryException ex) {
			throw new AndrolibException(ex);
		}
		ExtMXSerializer xmlSerializer = getResXmlSerializer();
		for (ResPackage pkg : resTable.listMainPackages()) {
			attrDecoder.setCurrentPackage(pkg);
			LOGGER.info("Decoding file-resources...");
			for (ResResource res : pkg.listFiles()) {
				fileDecoder.decode(res, in, out);
			}
			LOGGER.info("Decoding values */* XMLs...");
			for (ResValuesFile valuesFile : pkg.listValuesFiles()) {
				generateValuesFile(valuesFile, out, xmlSerializer);
			}
			generatePublicXml(pkg, out, xmlSerializer);
			LOGGER.info("Done.");
		}
		AndrolibException decodeError = duo.m2.getFirstError();
		if (decodeError != null) {
			throw decodeError;
		}
	}</t>
  </si>
  <si>
    <t xml:space="preserve">			LOGGER.info("Done.");</t>
  </si>
  <si>
    <t>remove un-needed done.</t>
  </si>
  <si>
    <t>public void setDebugMode(boolean debug) {
        LOGGER.warning("SmaliDebugging has been deprecated. It will be removed in Apktool 2.1 - https://github.com/iBotPeaches/Apktool/issues/1061");
        mDebug = debug;
    }</t>
  </si>
  <si>
    <t xml:space="preserve">        LOGGER.warning("SmaliDebugging has been deprecated. It will be removed in Apktool 2.1 - https://github.com/iBotPeaches/Apktool/issues/1061");</t>
  </si>
  <si>
    <t>Add deprecation notice for SmaliDebugging - #1061</t>
  </si>
  <si>
    <t>public void build(ExtFile appDir, File outFile)
            throws BrutException {
        LOGGER.info("Using Apktool " + Androlib.getVersion());
        MetaInfo meta = readMetaFile(appDir);
        apkOptions.isFramework = meta.isFrameworkApk;
        apkOptions.resourcesAreCompressed = meta.compressionType;
        apkOptions.doNotCompress = meta.doNotCompress;
        apkOptions.noCompressAssets = meta.noCompressAssets;
        mAndRes.setSdkInfo(meta.sdkInfo);
        mAndRes.setPackageId(meta.packageInfo);
        mAndRes.setPackageRenamed(meta.packageInfo);
        mAndRes.setVersionInfo(meta.versionInfo);
        mAndRes.setSharedLibrary(meta.sharedLibrary);
        mAndRes.setSparseResources(meta.sparseResources);
        if (meta.sdkInfo != null &amp;&amp; meta.sdkInfo.get("minSdkVersion") != null) {
            String minSdkVersion = meta.sdkInfo.get("minSdkVersion");
            mMinSdkVersion = mAndRes.getMinSdkVersionFromAndroidCodename(meta, minSdkVersion);
        }
        if (outFile == null) {
            String outFileName = meta.apkFileName;
            outFile = new File(appDir, "dist" + File.separator + (outFileName == null ? "out.apk" : outFileName));
        }
        new File(appDir, APK_DIRNAME).mkdirs();
        File manifest = new File(appDir, "AndroidManifest.xml");
        File manifestOriginal = new File(appDir, "AndroidManifest.xml.orig");
        buildSources(appDir);
        buildNonDefaultSources(appDir);
        buildManifestFile(appDir, manifest, manifestOriginal);
        buildResources(appDir, meta.usesFramework);
        buildLibs(appDir);
        buildCopyOriginalFiles(appDir);
        buildApk(appDir, outFile);
        // we must go after the Apk is built, and copy the files in via Zip
        // this is because Aapt won't add files it doesn't know (ex unknown files &amp; uncompressed assets)
        buildUnknownAndUncompressedAssets(appDir, outFile, meta);
        // we copied the AndroidManifest.xml to AndroidManifest.xml.orig so we can edit it
        // lets restore the unedited one, to not change the original
        if (manifest.isFile() &amp;&amp; manifest.exists() &amp;&amp; manifestOriginal.isFile()) {
            try {
                if (new File(appDir, "AndroidManifest.xml").delete()) {
                    FileUtils.moveFile(manifestOriginal, manifest);
                }
            } catch (IOException ex) {
                throw new AndrolibException(ex.getMessage());
            }
        }
        LOGGER.info("Built apk...");
    }</t>
  </si>
  <si>
    <t xml:space="preserve">        LOGGER.info("Built apk...");</t>
  </si>
  <si>
    <t>style: output "built apk" when task is completed</t>
  </si>
  <si>
    <t>public void startController() {
    if (!conf.shouldStartController()) {
      LOGGER.info("Skipping start controller step. Assumes controller is already started");
      return;
    }
    ControllerConf conf = getControllerConf();
    controllerStarter = new ControllerStarter(conf);
    LOGGER.info("Starting controller at port: " + conf.getControllerPort());
    controllerStarter.start();
  }</t>
  </si>
  <si>
    <t xml:space="preserve">    LOGGER.info("Starting controller at port: " + conf.getControllerPort());</t>
  </si>
  <si>
    <t>Log controller port in perf benchmark driver</t>
  </si>
  <si>
    <t>@Override
  public boolean close() {
    for (Operator operator : operators) {
      operator.close();
    }
    LOGGER.info("Time spent in OrOperator operator:{} is {}", this, orBlock.orBlockDocIdSet.timeMeasure);
    return true;
  }</t>
  </si>
  <si>
    <t xml:space="preserve">    LOGGER.info("Time spent in OrOperator operator:{} is {}", this, orBlock.orBlockDocIdSet.timeMeasure);</t>
  </si>
  <si>
    <t>Remove the log statement from Or operator close() operation
Blocks are not guaranteed to be initialized at the time of close
operation. So, these log statements cause NPE. Removing because
logging profiling information isn't ideal.
RB=620288
G=pinot-dev-reviewers
R=kgopalak,jfim,ssubrama,mshrivas
A=kgopalak</t>
  </si>
  <si>
    <t>@Override
    public void setup(Context context) throws IOException, InterruptedException {
      currentHdfsWorkDir = FileOutputFormat.getWorkOutputPath(context);
      currentDiskWorkDir = "pinot_hadoop_tmp";
      // Temporary HDFS path for local machine
      localHdfsSegmentTarPath = currentHdfsWorkDir + "/segmentTar";
      // Temporary DISK path for local machine
      localDiskSegmentDirectory = currentDiskWorkDir + "/segments/";
      localDiskSegmentTarPath = currentDiskWorkDir + "/segmentsTar/";
      new File(localDiskSegmentTarPath).mkdirs();
      LOGGER.info("*********************************************************************");
      LOGGER.info("Configurations : {}", context.getConfiguration().toString());
      LOGGER.info("*********************************************************************");
      LOGGER.info("Current HDFS working dir : {}", currentHdfsWorkDir);
      LOGGER.info("Current DISK working dir : {}", new File(currentDiskWorkDir).getAbsolutePath());
      LOGGER.info("*********************************************************************");
      properties = context.getConfiguration();
      outputPath = properties.get(SEGMENT_CREATION_OUTPUT_PATH.toString());
      schema = OBJECT_MAPPER.readValue(properties.get(SEGMENT_CREATION_DATA_SCHEMA.toString()), Schema.class);
      thirdeyeConfig = OBJECT_MAPPER.readValue(properties.get(SEGMENT_CREATION_THIRDEYE_CONFIG.toString()), ThirdEyeConfig.class);
      LOGGER.info(thirdeyeConfig.encode());
      tableName = thirdeyeConfig.getCollection();
      segmentWallClockStartTime = Long.valueOf(properties.get(SEGMENT_CREATION_WALLCLOCK_START_TIME.toString()));
      segmentWallClockEndTime = Long.valueOf(properties.get(SEGMENT_CREATION_WALLCLOCK_END_TIME.toString()));
      segmentSchedule = properties.get(SEGMENT_CREATION_SCHEDULE.toString());
    }</t>
  </si>
  <si>
    <t xml:space="preserve">      LOGGER.info(thirdeyeConfig.encode());</t>
  </si>
  <si>
    <t>RAP-8217 : Add ability to set startree configs for jobs via properties
RB=706339
G=thirdeye-dev-reviewers
A=kgopalak</t>
  </si>
  <si>
    <t>private Schema newSchema(ThirdEyeConfig thirdeyeConfig, Schema inputSchema) {
    Schema outputSchema = null;
    Set&lt;String&gt; topkDimensionSet = new HashSet&lt;&gt;();
    List&lt;TopKDimensionSpec&gt; topKDimensionSpecs = thirdeyeConfig.getTopKRollup().getTopKDimensionSpec();
    for (TopKDimensionSpec topKDimensionSpec : topKDimensionSpecs) {
      String dimension = topKDimensionSpec.getDimensionName();
      topkDimensionSet.add(dimension);
    }
    RecordBuilder&lt;Schema&gt; recordBuilder = SchemaBuilder.record(inputSchema.getName());
    FieldAssembler&lt;Schema&gt; fieldAssembler = recordBuilder.fields();
    for (String dimension : thirdeyeConfig.getDimensionNames()) {
      fieldAssembler = fieldAssembler.name(dimension).type().nullable().stringType().noDefault();
      if (topkDimensionSet.contains(dimension)) {
        fieldAssembler = fieldAssembler.name(dimension + RAW_DIMENSION_SUFFIX).type().nullable().stringType().noDefault();
      }
    }
    for (MetricSpec metricSpec : thirdeyeConfig.getMetrics()) {
      String metric = metricSpec.getName();
      MetricType metricType = metricSpec.getType();
      BaseFieldTypeBuilder&lt;Schema&gt; baseFieldTypeBuilder = fieldAssembler.name(metric).type().nullable();
      switch (metricType) {
        case SHORT:
        case INT:
          fieldAssembler = baseFieldTypeBuilder.intType().noDefault();
          break;
        case FLOAT:
          fieldAssembler = baseFieldTypeBuilder.floatType().noDefault();
          break;
        case DOUBLE:
          fieldAssembler = baseFieldTypeBuilder.doubleType().noDefault();
          break;
        case LONG:
        default:
          fieldAssembler = baseFieldTypeBuilder.longType().noDefault();
      }
    }
    String timeColumnName = thirdeyeConfig.getTime().getColumnName();
    fieldAssembler = fieldAssembler.name(timeColumnName).type().longType().noDefault();
    outputSchema = fieldAssembler.endRecord();
    LOGGER.info("New schema {}", outputSchema.toString(true));
    return outputSchema;
  }</t>
  </si>
  <si>
    <t xml:space="preserve">    LOGGER.info("New schema {}", outputSchema.toString(true));</t>
  </si>
  <si>
    <t>RAP-8246 : Create replacement job in thirdeye-hadoop</t>
  </si>
  <si>
    <t>@Override_x000D_
		public void stateChanged(final CuratorFramework client, final ConnectionState newState) {_x000D_
			// 使用single thread executor严格保证ZK事件执行的顺序性，避免并发性问题_x000D_
			if (ConnectionState.SUSPENDED == newState) {_x000D_
				connected.set(false);_x000D_
				final long sessionId = getSessionId(client);_x000D_
				executor.submit(new Runnable() {_x000D_
					@Override_x000D_
					public void run() {_x000D_
						do {_x000D_
							try {_x000D_
								Thread.sleep(1000);_x000D_
							} catch (InterruptedException e) {_x000D_
							}_x000D_
							if (isShutdown)_x000D_
								return;_x000D_
							long newSessionId = getSessionId(client);_x000D_
							if (sessionId != newSessionId) {_x000D_
								log.info(" {} is going to shutdown for zk lost", executorName);_x000D_
								shutdown();_x000D_
								stoped.set(true);_x000D_
								return;_x000D_
							}_x000D_
						} while (!isShutdown &amp;&amp; !connected.get());_x000D_
					}_x000D_
				});_x000D_
_x000D_
			} else if (ConnectionState.RECONNECTED == newState) {_x000D_
				connected.set(true);_x000D_
				executor.submit(new Runnable() {_x000D_
					@Override_x000D_
					public void run() {_x000D_
_x000D_
						if (stoped.compareAndSet(true, false)) {_x000D_
							log.info(" {} is going to restart for zk reconnected", executorName);_x000D_
							// clear the Executor ip, make sure it can restart properly._x000D_
							String ipNode = saturnExecutorService.getIpNode();_x000D_
							if (regCenter != null &amp;&amp; ipNode != null &amp;&amp; regCenter.isConnected()) {_x000D_
								log.info(" {} is going to delete its ip node {}", executorName, ipNode);_x000D_
								regCenter.remove(ipNode);_x000D_
							}_x000D_
							restart();_x000D_
						}_x000D_
_x000D_
					}_x000D_
_x000D_
				});_x000D_
			}_x000D_
		}</t>
  </si>
  <si>
    <t xml:space="preserve">								log.info(" {} is going to delete its ip node {}", executorName, ipNode);</t>
  </si>
  <si>
    <t>1.close dump-zk socket when zk lost connection; 2. clear saturnExecutor ip before restart when zk reconnect. #95</t>
  </si>
  <si>
    <t>@RequestMapping(value = {"/{namespace}/{jobName}/cron", "/{namespace}/jobs/{jobName}/cron"}, method = RequestMethod.PUT, produces = MediaType.APPLICATION_JSON_UTF8_VALUE)
    public ResponseEntity&lt;Object&gt; updateJobCron(@PathVariable("namespace") String namespace, @PathVariable("jobName") String jobName, @RequestBody Map&lt;String, String&gt; params, HttpServletRequest request) throws SaturnJobConsoleException {
        HttpHeaders httpHeaders = new HttpHeaders();
        try {
            if (StringUtils.isBlank(namespace)) {
                throw new SaturnJobConsoleHttpException(HttpStatus.BAD_REQUEST.value(), String.format(MISSING_REQUEST_MSG, "namespace"));
            }
            if (StringUtils.isBlank(jobName)) {
                throw new SaturnJobConsoleHttpException(HttpStatus.BAD_REQUEST.value(), String.format(MISSING_REQUEST_MSG, "jobName"));
            }
            String cron = params.remove("cron");
            if (StringUtils.isBlank(cron)) {
                throw new SaturnJobConsoleHttpException(HttpStatus.BAD_REQUEST.value(), String.format(MISSING_REQUEST_MSG, "cron"));
            }
            logger.info("Call UpdateCron API: ip:{} namespace:{} jobName:{} cron:{} params:{}", ControllerUtils.getClientIp(request), namespace, jobName, cron, params);
            restApiService.updateJobCron(namespace, jobName, cron, params);
            return new ResponseEntity&lt;&gt;(httpHeaders, HttpStatus.OK);
        } catch (SaturnJobConsoleException e) {
            throw e;
        } catch (Exception e) {
            throw new SaturnJobConsoleHttpException(HttpStatus.INTERNAL_SERVER_ERROR.value(), e.getMessage(), e);
        }
    }</t>
  </si>
  <si>
    <t xml:space="preserve">            logger.info("Call UpdateCron API: ip:{} namespace:{} jobName:{} cron:{} params:{}", ControllerUtils.getClientIp(request), namespace, jobName, cron, params);</t>
  </si>
  <si>
    <t>#185 code review comment update.</t>
  </si>
  <si>
    <t>@Override
  public &lt;T extends Serializable&gt; T deserialize(byte[] bytes, DataType dataType) {
    T object = deserializeObject(bytes, dataType);
    if (dataType == DataType.Object) {
      if (_brokerMetrics != null) {
        _brokerMetrics.addMeteredGlobalValue(BrokerMeter.DATA_TABLE_OBJECT_DESERIALIZATION, 1);
      }
      LOGGER.warn("Identified Java serialized object in data table {}", object.getClass().getName());
    }
    return object;
  }</t>
  </si>
  <si>
    <t xml:space="preserve">      LOGGER.warn("Identified Java serialized object in data table {}", object.getClass().getName());</t>
  </si>
  <si>
    <t>Remove log message that warns on Java ser/de. (#662)
There are too many of these messages for high QPS use cases. And we are_x000D_
already emitting a metric on the same, so removing the message.</t>
  </si>
  <si>
    <t>private Map&lt;String, Map&lt;String, List&lt;String&gt;&gt;&gt; getConfig(String filePath) {
        if (filePath == null || filePath.isEmpty()) {
            logger.warn("Empty YAML config file path");
            return new HashMap&lt;&gt;();
        }
        byte[] bytes;
        try {
            String filePathLowerCase = filePath.toLowerCase();
            if (filePathLowerCase.startsWith("http://") || filePathLowerCase.startsWith("https://")) {
                bytes = getHttp(filePath);
            } else {
                bytes = Files.readAllBytes(Paths.get(filePath));
            }
            logger.info("Read YAML config from: " + filePath);
        } catch (Throwable e) {
            logger.warn("Failed to read file: " + filePath, e);
            return new HashMap&lt;&gt;();
        }
        if (bytes == null || bytes.length == 0) {
            return new HashMap&lt;&gt;();
        }
        Map&lt;String, Map&lt;String, List&lt;String&gt;&gt;&gt; result = new HashMap&lt;&gt;();
        try {
            try (ByteArrayInputStream stream = new ByteArrayInputStream(bytes)) {
                Yaml yaml = new Yaml();
                Object yamlObj = yaml.load(stream);
                if (!(yamlObj instanceof Map)) {
                    logger.warn("Invalid YAML config content: " + yamlObj);
                    return result;
                }
                Map yamlMap = (Map)yamlObj;
                Map overrideMap = null;
                for (Object key : yamlMap.keySet()) {
                    String configKey = key.toString();
                    Object valueObj = yamlMap.get(key);
                    if (valueObj == null) {
                        continue;
                    }
                    if (configKey.equals(OVERRIDE_KEY)) {
                        if (valueObj instanceof Map) {
                            overrideMap = (Map)valueObj;
                        } else {
                            logger.warn("Invalid override property: " + valueObj);
                        }
                    } else {
                        addConfig(result, "", configKey, valueObj);
                    }
                }
                if (overrideMap != null) {
                    for (Object key : overrideMap.keySet()) {
                        String overrideKey = key.toString();
                        Object valueObj = overrideMap.get(key);
                        if (valueObj == null) {
                            continue;
                        }
                        if (!(valueObj instanceof Map)) {
                            logger.warn("Invalid override section: " + key + ": " + valueObj);
                            continue;
                        }
                        Map&lt;Object, Object&gt; overrideValues = (Map&lt;Object, Object&gt;)valueObj;
                        for (Map.Entry&lt;Object, Object&gt; entry : overrideValues.entrySet()) {
                            if (entry.getValue() == null) {
                                continue;
                            }
                            String configKey = entry.getKey().toString();
                            addConfig(result, overrideKey, configKey, entry.getValue());
                        }
                    }
                }
                return result;
            }
        } catch (Throwable e) {
            logger.warn("Failed to read config file: " + filePath, e);
            return new HashMap&lt;&gt;();
        }
    }</t>
  </si>
  <si>
    <t xml:space="preserve">            logger.info("Read YAML config from: " + filePath);</t>
  </si>
  <si>
    <t>Add config file logging</t>
  </si>
  <si>
    <t>@BeforeClass
    public static void startCassandraEmbedded() throws InterruptedException, TTransportException, ConfigurationException, IOException {
        EmbeddedCassandraServerHelper.startEmbeddedCassandra();
        Cluster cluster = Cluster.builder().addContactPoints("127.0.0.1")
                .withPort(9142).build();
        LOGGER.info("Server Started at 127.0.0.1:9142... ");
        Session session = cluster.connect();
        session.execute(KEYSPACE_CREATION_QUERY);
        session.execute(KEYSPACE_ACTIVATE_QUERY);
        LOGGER.info(session.execute("Select * from Book").all().toArray());
        Thread.sleep(5000);
        LOGGER.info("KeySpace created and activated.");
    }</t>
  </si>
  <si>
    <t xml:space="preserve">        LOGGER.info(session.execute("Select * from Book").all().toArray());</t>
  </si>
  <si>
    <t>Updated test cases removing a invalid statement which caused test failures.</t>
  </si>
  <si>
    <t>运行时异常</t>
  </si>
  <si>
    <t>@Override
  public void reloadSegment(String tableNameWithType, String segmentName)
      throws Exception {
    LOGGER.info("Reloading single segment: {} in table: {}", segmentName, tableNameWithType);
    SegmentMetadata segmentMetadata = getSegmentMetadata(tableNameWithType, segmentName);
    if (segmentMetadata == null) {
      LOGGER.info("Segment metadata is null. Skip reloading segment: {} in table: {}", segmentName, tableNameWithType);
      return;
    }
    TableConfig tableConfig = ZKMetadataProvider.getTableConfig(_propertyStore, tableNameWithType);
    Preconditions.checkNotNull(tableConfig);
    Schema schema = ZKMetadataProvider.getTableSchema(_propertyStore, tableNameWithType);
    reloadSegment(tableNameWithType, segmentMetadata, tableConfig, schema);
    LOGGER.info("Reloaded single segment: {} in table: {}", segmentName, tableNameWithType);
  }</t>
  </si>
  <si>
    <t xml:space="preserve">      LOGGER.info("Segment metadata is null. Skip reloading segment: {} in table: {}", segmentName, tableNameWithType);</t>
  </si>
  <si>
    <t>Add log for reloading single segment (#5622)
Co-authored-by: Jack Li(Analytics Engineering) &lt;jlli@jlli-mn1.linkedin.biz&gt;</t>
  </si>
  <si>
    <t>public static void initPersistenceProviderResolver() {_x000D_
		try {_x000D_
			PersistenceProviderResolver resolver = PersistenceProviderResolverHolder_x000D_
					.getPersistenceProviderResolver();_x000D_
			if (!(resolver instanceof JavaMelodyPersistenceProviderResolver)) {_x000D_
				resolver = new JavaMelodyPersistenceProviderResolver(resolver);_x000D_
				PersistenceProviderResolverHolder.setPersistenceProviderResolver(resolver);_x000D_
				LOG.debug("JPA persistence provider resolver initialized");_x000D_
			}_x000D_
		} catch (final Throwable t) { // NOPMD_x000D_
			LOG.info("initialization of jpa persistence provider resolver failed, skipping");_x000D_
		}_x000D_
	}</t>
  </si>
  <si>
    <t xml:space="preserve">				LOG.debug("JPA persistence provider resolver initialized");</t>
  </si>
  <si>
    <t>private void setLocalPartitions(long partitionBits) {
        if (!hasLocalPartitions) {
            setLocalPartitionsToGlobal();
        } else {
            Preconditions.checkArgument(partitionBits==30); //The adjustment code below assume a 30 bit partition id size
            List&lt;PartitionIDRange&gt; partitionRanges = Lists.newArrayList();
            try {
                List&lt;KeyRange&gt; locals = idAuthority.getLocalIDPartition();
                if (locals==null || locals.isEmpty()) throw new IllegalStateException("Returned partitions were empty");
                log.debug("Processing {} local ID partition range(s)", locals.size());
                for (KeyRange local : locals) {
                    Preconditions.checkArgument(local.getStart().length() &gt;= 4);
                    Preconditions.checkArgument(local.getEnd().length() &gt;= 4);
                    int[] partition = new int[2];
                    for (int i = 0; i &lt; 2; i++) {
                        partition[i] = local.getAt(i).getInt(0);
                    }
                    //Adjust lower end if necessary (needs to be inclusive)
                    if ((partition[0] &amp; 3) &gt; 0) partition[0] = (partition[0] &gt;&gt;&gt; 2) + 1;
                    else partition[0] = (partition[0] &gt;&gt;&gt; 2);
                    //Upper bound needs to be exclusive
                    partition[1] = (partition[1] &gt;&gt;&gt; 2) - 1;
                    partition[1] &amp;= 0x3FFFFFFF;
                    if (partition[0]==partition[1]) {
                        log.warn("Individual key range is too small for partition block: {}",local);
                        continue;
                    } else {
                        log.info("Setting individual partition bound [{},{}]", partition[0], partition[1]);
                        partitionRanges.add(new PartitionIDRange(partition[0], partition[1], maxPartitionID + 1));
                    }
                }
            } catch (Exception e) {
                log.error("Could not read local id partitions: {}", e);
            }
            if (!partitionRanges.isEmpty()) {
                placementStrategy.setLocalPartitionBounds(partitionRanges);
            } else {
                setLocalPartitionsToGlobal();
            }
        }
    }</t>
  </si>
  <si>
    <t xml:space="preserve">                log.debug("Processing {} local ID partition range(s)", locals.size());</t>
  </si>
  <si>
    <t>Adding a debug log message in VertexIDAssigner</t>
  </si>
  <si>
    <t>private Map&lt;KeyRange, ServerName&gt; normalizeKeyBounds(NavigableMap&lt;HRegionInfo, ServerName&gt; raw) {
        Map.Entry&lt;HRegionInfo, ServerName&gt; nullStart = null;
        Map.Entry&lt;HRegionInfo, ServerName&gt; nullEnd = null;
        ImmutableMap.Builder&lt;KeyRange, ServerName&gt; b = ImmutableMap.builder();
        for (Map.Entry&lt;HRegionInfo, ServerName&gt; e : raw.entrySet()) {
            HRegionInfo regionInfo = e.getKey();
            byte startKey[] = regionInfo.getStartKey();
            byte endKey[]   = regionInfo.getEndKey();
            if (0 == startKey.length) {
                startKey = null;
                logger.trace("Converted zero-length HBase startKey byte array to null");
            }
            if (0 == endKey.length) {
                endKey = null;
                logger.trace("Converted zero-length HBase endKey byte array to null");
            }
            if (null == startKey &amp;&amp; null == endKey) {
                Preconditions.checkState(1 == raw.size());
                logger.debug("HBase table {} has a single region {}", tableName, regionInfo);
                // Choose arbitrary shared value = startKey = endKey
                return b.put(new KeyRange(FOUR_ZERO_BYTES, FOUR_ZERO_BYTES), e.getValue()).build();
            } else if (null == startKey) {
                logger.debug("Found HRegionInfo with null startKey on server {}: {}", e.getValue(), regionInfo);
                Preconditions.checkState(null == nullStart);
                nullStart = e;
                // I thought endBuf would be inclusive from the HBase javadoc, but in practice it is exclusive
                StaticBuffer endBuf = StaticArrayBuffer.of(zeroExtend(endKey));
                // Replace null start key with zeroes
                b.put(new KeyRange(FOUR_ZERO_BYTES, endBuf), e.getValue());
            } else if (null == endKey) {
                logger.debug("Found HRegionInfo with null endKey on server {}: {}", e.getValue(), regionInfo);
                Preconditions.checkState(null == nullEnd);
                nullEnd = e;
                // Replace null end key with zeroes
                b.put(new KeyRange(StaticArrayBuffer.of(zeroExtend(startKey)), FOUR_ZERO_BYTES), e.getValue());
            } else {
                Preconditions.checkState(null != startKey);
                Preconditions.checkState(null != endKey);
                // Convert HBase's inclusive end keys into exclusive Titan end keys
                StaticBuffer startBuf = StaticArrayBuffer.of(zeroExtend(startKey));
                StaticBuffer endBuf = StaticArrayBuffer.of(zeroExtend(endKey));
                KeyRange kr = new KeyRange(startBuf, endBuf);
                b.put(kr, e.getValue());
                logger.debug("Found HRegionInfo with non-null end and start keys on server {}: {}", e.getValue(), regionInfo);
            }
        }
        // Require either no null key bounds or a pair of them
        Preconditions.checkState(!(null == nullStart ^ null == nullEnd));
        // Check that every key in the result is at least 4 bytes long
        Map&lt;KeyRange, ServerName&gt; result = b.build();
        for (KeyRange kr : result.keySet()) {
            Preconditions.checkState(4 &lt;= kr.getStart().length());
            Preconditions.checkState(4 &lt;= kr.getEnd().length());
        }
        return result;
    }</t>
  </si>
  <si>
    <t xml:space="preserve">                logger.debug("Found HRegionInfo with non-null end and start keys on server {}: {}", e.getValue(), regionInfo);</t>
  </si>
  <si>
    <t>Additional logging in HBase region discovery</t>
  </si>
  <si>
    <t>@Override
    public void run() {
        try {
            log.debug("Passing {} to {}", message, reader);
            reader.read(message);
        } catch (Throwable e) {
            log.error("Encountered exception when processing message ["+message+"] by reader ["+reader+"]:",e);
        }
    }</t>
  </si>
  <si>
    <t xml:space="preserve">            log.debug("Passing {} to {}", message, reader);</t>
  </si>
  <si>
    <t>Adding a KCVSLog-related debug log message</t>
  </si>
  <si>
    <t>private static ModifiableConfiguration getGenericConfiguration(String ks, String backend) {
        ModifiableConfiguration config = buildConfiguration();
        config.set(CASSANDRA_KEYSPACE, cleanKeyspaceName(ks));
        log.debug("Set keyspace name: {}", config.get(CASSANDRA_KEYSPACE));
        config.set(PAGE_SIZE,500);
        config.set(CONNECTION_TIMEOUT, new StandardDuration(60L, TimeUnit.SECONDS));
        config.set(STORAGE_BACKEND, backend);
        return config;
    }</t>
  </si>
  <si>
    <t xml:space="preserve">        log.debug("Set keyspace name: {}", config.get(CASSANDRA_KEYSPACE));</t>
  </si>
  <si>
    <t>Log Cassandra keyspace name used in tests</t>
  </si>
  <si>
    <t>@Override
    public void channelRead(ChannelHandlerContext ctx, Object msg) throws Exception {
        SchedulerKey key = new SchedulerKey(Type.PING_TIMEOUT, ctx.channel());
        disconnectScheduler.cancel(key);
        if (msg instanceof FullHttpRequest) {
            FullHttpRequest req = (FullHttpRequest) msg;
            Channel channel = ctx.channel();
            QueryStringDecoder queryDecoder = new QueryStringDecoder(req.uri());
            if (!configuration.isAllowCustomRequests()
                    &amp;&amp; !queryDecoder.path().startsWith(connectPath)) {
                HttpResponse res = new DefaultHttpResponse(HTTP_1_1, HttpResponseStatus.BAD_REQUEST);
                channel.writeAndFlush(res).addListener(ChannelFutureListener.CLOSE);
                req.release();
                log.warn("Blocked wrong request! url: {}, ip: {}", queryDecoder.path(), channel.remoteAddress());
                return;
            }
            List&lt;String&gt; sid = queryDecoder.parameters().get("sid");
            if (queryDecoder.path().equals(connectPath)
                    &amp;&amp; sid == null) {
                String origin = req.headers().get(HttpHeaderNames.ORIGIN);
                if (!authorize(ctx, channel, origin, queryDecoder.parameters(), req)) {
                    req.release();
                    return;
                }
                // forward message to polling or websocket handler to bind channel
            }
        }
        ctx.fireChannelRead(msg);
    }</t>
  </si>
  <si>
    <t xml:space="preserve">                log.warn("Blocked wrong request! url: {}, ip: {}", queryDecoder.path(), channel.remoteAddress());</t>
  </si>
  <si>
    <t>"Blocked wrong request" message removed</t>
  </si>
  <si>
    <t>protected void writeRecord(Record record) {
        logger.info("writing record: {}", record);
        appender.add(record);
    }</t>
  </si>
  <si>
    <t xml:space="preserve">        logger.info("writing record: {}", record);</t>
  </si>
  <si>
    <t>Remove unnecessary log line.
Data path would get noisy.</t>
  </si>
  <si>
    <t>@Override
    public void onJobKill(JobClusterProto.KillJobRequest req) {
        LOGGER.trace("Enter JobActor::onJobKill {}", jobId);
        ActorRef sender = getSender();
        LOGGER.info("Shutting down job {} on request by {}", jobId, sender);
        if (LOGGER.isDebugEnabled()) {
            LOGGER.info("shutting down job with metadata {}", mantisJobMetaData);
        }
        eventPublisher.publishStatusEvent(new LifecycleEventsProto.JobStatusEvent(INFO,
                "Killing job, reason: " + req.reason,
                getJobId(), getJobState()));
        try {
            JobState newState;
            if (req.jobCompletedReason.equals(JobCompletedReason.Error)
                    || req.jobCompletedReason.equals(JobCompletedReason.Lost)) {
                newState = JobState.Failed;
            } else {
                newState = JobState.Completed;
            }
            // update job state
            updateStateAndPersist(newState);
            // inform caller
            sender.tell(new JobClusterProto.KillJobResponse(req.requestId, SUCCESS, getJobState(), getJobId()
                    + " terminated", getJobId(), this.mantisJobMetaData, req.user, req.requestor), getSelf());
            // continue with rest of the shutdown
            getTimers().cancel(CHECK_HB_TIMER_KEY);
            getContext().become(terminatingBehavior);
            // shutdown workers
            shutdown(newState, req.reason);
            // take poison pill
            performFinalShutdown();
        } catch (Exception e) {
            LOGGER.error("Failed to kill job {}", jobId, e);
            sender.tell(new JobClusterProto.KillJobResponse(req.requestId, SERVER_ERROR, getJobState(),
                    getJobId() + " Could not be terminated due to " + e.getMessage(), getJobId(),
                    this.mantisJobMetaData, req.user, req.requestor), getSelf());
        }
        LOGGER.trace("Exit JobActor::onJobKill {}", jobId);
    }</t>
  </si>
  <si>
    <t xml:space="preserve">            LOGGER.error("Failed to kill job {}", jobId, e);</t>
  </si>
  <si>
    <t>Log exception on job kill (#270)
* Ensure there is only 1 subscription_x000D_
_x000D_
* clean up some formatting_x000D_
_x000D_
* fix scheduler_x000D_
_x000D_
* Ensure there is only 1 subscription_x000D_
_x000D_
* clean up some formatting_x000D_
_x000D_
* fix scheduler_x000D_
_x000D_
* Log exception on job kill_x000D_
_x000D_
Co-authored-by: Calvin Cheung &lt;ccheung@netflix.com&gt;</t>
  </si>
  <si>
    <t>public static Result&lt;TokenResponse&gt; getTokenResult(TokenRequest tokenRequest, String envTag) {
        final AtomicReference&lt;Result&lt;TokenResponse&gt;&gt; reference = new AtomicReference&lt;&gt;();
        final Http2Client client = Http2Client.getInstance();
        final CountDownLatch latch = new CountDownLatch(1);
        final ClientConnection connection;
        try {
            if(tokenRequest.getServerUrl() != null) {
                connection = client.connect(new URI(tokenRequest.getServerUrl()), Http2Client.WORKER, Http2Client.SSL, Http2Client.BUFFER_POOL, tokenRequest.isEnableHttp2() ? OptionMap.create(UndertowOptions.ENABLE_HTTP2, true): OptionMap.EMPTY).get();
            } else if(tokenRequest.getServiceId() != null) {
                Cluster cluster = SingletonServiceFactory.getBean(Cluster.class);
                String url = cluster.serviceToUrl("https", tokenRequest.getServiceId(), envTag, null);
                if(logger.isDebugEnabled()) logger.debug("discovered url = " + url);
                connection = client.connect(new URI(url), Http2Client.WORKER, Http2Client.SSL, Http2Client.BUFFER_POOL, tokenRequest.isEnableHttp2() ? OptionMap.create(UndertowOptions.ENABLE_HTTP2, true): OptionMap.EMPTY).get();
            } else {
                // both server_url and serviceId are empty in the config.
                logger.error("Error: both server_url and serviceId are not configured in client.yml for " + tokenRequest.getClass());
                throw new ClientException("both server_url and serviceId are not configured in client.yml for " + tokenRequest.getClass());
            }
        } catch (Exception e) {
            logger.error("cannot establish connection:", e);
            return Failure.of(new Status(ESTABLISH_CONNECTION_ERROR, tokenRequest.getServerUrl() != null? tokenRequest.getServerUrl() : tokenRequest.getServiceId()));
        }
        try {
            IClientRequestComposable requestComposer = ClientRequestComposerProvider.getInstance().getComposer(ClientRequestComposerProvider.ClientRequestComposers.CLIENT_CREDENTIAL_REQUEST_COMPOSER);
            connection.getIoThread().execute(new TokenRequestAction(tokenRequest, requestComposer, connection, reference, latch));
            latch.await(4, TimeUnit.SECONDS);
        } catch (Exception e) {
            logger.error("IOException: ", e);
            return Failure.of(new Status(FAIL_TO_SEND_REQUEST));
        } finally {
            IoUtils.safeClose(connection);
        }
        //if reference.get() is null at this point, mostly likely couldn't get token within latch.await() timeout.
        return reference.get() == null ? Failure.of(new Status(GET_TOKEN_TIMEOUT)) : reference.get();
    }</t>
  </si>
  <si>
    <t xml:space="preserve">                if(logger.isDebugEnabled()) logger.debug("discovered url = " + url);</t>
  </si>
  <si>
    <t>fixes #592 add a debug statement to output the discovered url in OauthHelper (#593)</t>
  </si>
  <si>
    <t>private void loadFiles(String configPath, String contextRoot) {
        //config Server Files Path
        String configServerFilesPath = contextRoot + configPath;
        //get service files and put them in config dir
        Map&lt;String, Object&gt; serviceFiles = getServiceConfigs(configServerFilesPath);
        if(logger.isDebugEnabled()) logger.debug("loadFiles:", JsonMapper.toJson(serviceFiles));
        try {
            Path filePath = Paths.get(targetConfigsDirectory);
            if (!Files.exists(filePath)) {
                Files.createDirectories(filePath);
                logger.info("target configs directory created :", targetConfigsDirectory);
            }
            Base64.Decoder decoder = Base64.getMimeDecoder();
            for (String fileName : serviceFiles.keySet()) {
                filePath=Paths.get(targetConfigsDirectory+"/"+fileName);
                byte[] ba = decoder.decode(serviceFiles.get(fileName).toString().getBytes());
                if(logger.isDebugEnabled()) logger.debug("filename = " + fileName + " content = " + new String(ba, StandardCharsets.UTF_8));
                Files.write(filePath, ba);
            }
        }  catch (IOException e) {
            logger.error("Exception while creating {} dir or creating files there:{}",targetConfigsDirectory, e);
        }
    }</t>
  </si>
  <si>
    <t xml:space="preserve">                if(logger.isDebugEnabled()) logger.debug("filename = " + fileName + " content = " + new String(ba, StandardCharsets.UTF_8));</t>
  </si>
  <si>
    <t>fixes #1100 remove a logging statement in the DefaultConfigLoader as the binary file will break the JSON logging (#1101)</t>
  </si>
  <si>
    <t>protected Host selectHost(HttpServerExchange exchange) {
        // get serviceId, env tag and hash key from header.
        HeaderMap headers = exchange.getRequestHeaders();
        String serviceId = headers.getFirst(HttpStringConstants.SERVICE_ID);
        String serviceUrl = headers.getFirst(HttpStringConstants.SERVICE_URL);
        // remove the header here in case the downstream service is another light-router instance.
        if(serviceUrl != null) headers.remove(HttpStringConstants.SERVICE_URL);
        if(serviceId != null) headers.remove(HttpStringConstants.SERVICE_ID);
        // if the serviceId doesn't exist in the header, check if there is one in the query parameter.
        // also remove it from the query parameters to ensure that the downstream call doesn't have it.
        // it is for legacy client that is easy to manipulate the query parameters than headers.
        if(config.isServiceIdQueryParameter()) {
            Map&lt;String, Deque&lt;String&gt;&gt; queryParameters = exchange.getQueryParameters();
            Deque&lt;String&gt; dequeServiceId = queryParameters.remove(Constants.SERVICE_ID_STRING);
            if(dequeServiceId != null) {
                serviceId = dequeServiceId.getFirst();
            }
        }
        String envTag = headers.getFirst(HttpStringConstants.ENV_TAG);
        String key = envTag == null ?  (serviceUrl != null ? serviceUrl : serviceId) :  (serviceUrl != null ? serviceUrl : serviceId) + "|" + envTag;
        if(logger.isTraceEnabled()) logger.trace("key = " + key);
        AttachmentList&lt;Host&gt; attempted = exchange.getAttachment(ATTEMPTED_HOSTS);
        if(logger.isTraceEnabled()) logger.trace("attempted = " + attempted);
        Host[] hostArray = this.hosts.get(key);
        if(logger.isTraceEnabled()) logger.trace("size = " + hostArray.length + " hostArray = " + hostArray);
        if (hostArray == null || hostArray.length == 0) {
            // this must be the first this service is called since the router is started. discover here.
            if (serviceUrl != null) {
                if(logger.isTraceEnabled()) logger.trace("serviceUrl = " + serviceUrl);
                try {
                    URI uri = new URI(serviceUrl);
                    if (HOST_WHITELIST != null) {
                        if (HOST_WHITELIST.isHostAllowed(uri)) {
                            this.hosts.put(key, new Host[] {new Host(serviceId, bindAddress, uri, ssl, options) });
                            if(logger.isTraceEnabled()) logger.trace("added host to hosts with serviceUrl = " + serviceUrl);
                        } else {
                            throw new RuntimeException(String.format("Route to %s is not allowed in the host whitelist", serviceUrl));
                        }
                    } else {
                        throw new ConfigException(
                                String.format("Host Whitelist must be enabled to support route based on %s in Http header",
                                        HttpStringConstants.SERVICE_URL));
                    }
                } catch (URISyntaxException e) {
                    throw new RuntimeException(e);
                }
            } else {
                if(logger.isTraceEnabled()) logger.trace("serviceUrl is null, addHosts by serviceId = " + serviceId + " and envTag = " + envTag);
                addHosts(serviceId, envTag);
            }
            hostArray = this.hosts.get(key);
        }
        if(logger.isTraceEnabled()) logger.trace("hostArray size = " + hostArray.length + " hostArray = " + hostArray);
        if(hostArray.length == 0) {
            throw new ConfigException(String.format("HostArray is empty. serviceUrl = %s serviceId = %s envTag = %s", serviceUrl, serviceId, envTag));
        }
        int host = hostSelector.selectHost(hostArray);
        final int startHost = host; //if the all hosts have problems we come back to this one
        Host full = null;
        Host problem = null;
        do {
            Host selected = hostArray[host];
            if (attempted == null || !attempted.contains(selected)) {
                ProxyConnectionPool.AvailabilityType available = selected.connectionPool.available();
                if (available == AVAILABLE) {
                    // inject the jaeger tracer.
                    injectTracer(exchange, selected);
                    return selected;
                } else if (available == FULL &amp;&amp; full == null) {
                    full = selected;
                } else if ((available == PROBLEM || available == FULL_QUEUE) &amp;&amp; problem == null) {
                    problem = selected;
                }
            }
            host = (host + 1) % hostArray.length;
        } while (host != startHost);
        if (full != null) {
            // inject the jaeger tracer.
            injectTracer(exchange, full);
            return full;
        }
        if (problem != null) {
            addHosts(serviceId, envTag);
        }
        //no available hosts
        return null;
    }</t>
  </si>
  <si>
    <t xml:space="preserve">        if(logger.isTraceEnabled()) logger.trace("size = " + hostArray.length + " hostArray = " + hostArray);</t>
  </si>
  <si>
    <t>fixes #1179 remove a trace statement that can cause NPE (#1180)</t>
  </si>
  <si>
    <t>@Override
    public void handleRequest(final HttpServerExchange exchange) throws Exception {
        if(logger.isDebugEnabled()) logger.debug("BasicAuthHandler.handleRequest starts.");
        String auth = exchange.getRequestHeaders().getFirst(Headers.AUTHORIZATION);
        String requestPath = exchange.getRequestPath();
        /* no auth header */
        if (auth == null || auth.trim().length() == 0) {
            this.handleAnonymousAuth(exchange, requestPath);
        /* contains auth header */
        } else {
            // verify the header with the config file. assuming it is basic authentication first.
            if (BASIC_PREFIX.equalsIgnoreCase(auth.substring(0, 5))) {
                // check if the length is greater than 6 for issue1513
                if(auth.trim().length() == 5) {
                    logger.error("Invalid/Unsupported authorization header {}", auth);
                    setExchangeStatus(exchange, INVALID_AUTHORIZATION_HEADER, auth);
                    exchange.endExchange();
                    return;
                } else {
                    this.handleBasicAuth(exchange, requestPath, auth);
                }
            } else if (BEARER_PREFIX.equalsIgnoreCase(auth.substring(0, 6))) {
                this.handleBearerToken(exchange, requestPath, auth);
            } else {
                logger.error("Invalid/Unsupported authorization header {}", auth.substring(0, 10));
                setExchangeStatus(exchange, INVALID_AUTHORIZATION_HEADER, auth.substring(0, 10));
                exchange.endExchange();
                return;
            }
        }
        if(logger.isDebugEnabled()) logger.debug("BasicAuthHandler.handleRequest ends.");
        Handler.next(exchange, next);
    }</t>
  </si>
  <si>
    <t xml:space="preserve">        if(logger.isDebugEnabled()) logger.debug("BasicAuthHandler.handleRequest ends.");</t>
  </si>
  <si>
    <t>fixes #1541 missing handleRequest ends in the debug log for BasicAuthHandler (#1542)</t>
  </si>
  <si>
    <t>private Result&lt;TokenResponse&gt; getAccessToken() throws Exception {
        TokenResponse tokenResponse = null;
        if(client == null) {
            try {
                HttpClient.Builder clientBuilder = HttpClient.newBuilder()
                        .followRedirects(HttpClient.Redirect.NORMAL)
                        .connectTimeout(Duration.ofMillis(ClientConfig.get().getTimeout()))
                        // we cannot use the Http2Client SSL Context as we need two-way TLS here.
                        .sslContext(createSSLContext());
                if(config.getProxyHost() != null) clientBuilder.proxy(ProxySelector.of(new InetSocketAddress(config.getProxyHost(), config.getProxyPort() == 0 ? 443 : config.getProxyPort())));
                if(config.isEnableHttp2()) clientBuilder.version(HttpClient.Version.HTTP_2);
                // this a workaround to bypass the hostname verification in jdk11 http client.
                Map&lt;String, Object&gt; tlsMap = (Map&lt;String, Object&gt;)ClientConfig.get().getMappedConfig().get(Http2Client.TLS);
                if(tlsMap != null &amp;&amp; !Boolean.TRUE.equals(tlsMap.get(TLSConfig.VERIFY_HOSTNAME))) {
                    final Properties props = System.getProperties();
                    props.setProperty("jdk.internal.httpclient.disableHostnameVerification", Boolean.TRUE.toString());
                }
                client = clientBuilder.build();
            } catch (IOException e) {
                logger.error("Cannot create HttpClient:", e);
                return Failure.of(new Status(TLS_TRUSTSTORE_ERROR));
            }
        }
        try {
            String serverUrl = (String)config.getAccessToken().get(config.TOKEN_URL);
            if(serverUrl == null) {
                return Failure.of(new Status(OAUTH_SERVER_URL_ERROR, "accessToken.tokenUrl"));
            }
            Map&lt;String, String&gt; parameters = new HashMap&lt;&gt;();
            parameters.put("grant_type", "client_credentials");
            String form = parameters.entrySet()
                    .stream()
                    .map(e -&gt; e.getKey() + "=" + URLEncoder.encode(e.getValue(), StandardCharsets.UTF_8))
                    .collect(Collectors.joining("&amp;"));
            HttpRequest request = HttpRequest.newBuilder()
                    .uri(URI.create(serverUrl))
                    .headers("Content-Type", "application/x-www-form-urlencoded", "Authorization", "BASIC " + encodeCredentials((String)config.getAccessToken().get(config.USERNAME), (String)config.getAccessToken().get(config.PASSWORD)))
                    .POST(HttpRequest.BodyPublishers.ofString(form))
                    .build();
            if(logger.isTraceEnabled()) logger.trace("request url = " + serverUrl + "request body = " + form + " request headers = " + request.headers().toString());
            HttpResponse&lt;?&gt; response = client.send(request, HttpResponse.BodyHandlers.ofString());
            if(logger.isTraceEnabled()) logger.trace(response.statusCode() + " " + response.body().toString());
            if(response.statusCode() == 200) {
                // construct a token response and return it.
                Map&lt;String, Object&gt; map = JsonMapper.string2Map(response.body().toString());
                if(map != null) {
                    tokenResponse = new TokenResponse();
                    tokenResponse.setAccessToken((String)map.get("access_token"));
                    tokenResponse.setTokenType((String)map.get("token_type"));
                    tokenResponse.setScope((String)map.get("scope"));
                    return Success.of(tokenResponse);
                } else {
                    return Failure.of(new Status(GET_TOKEN_ERROR, "response body is not a JSON"));
                }
            } else {
                logger.error("Error in getting the token with status code " + response.statusCode() + " and body " + response.body().toString());
                return Failure.of(new Status(GET_TOKEN_ERROR, response.body().toString()));
            }
        } catch (Exception e) {
            logger.error("Exception:", e);
            return Failure.of(new Status(ESTABLISH_CONNECTION_ERROR, config.getAccessToken().get(config.TOKEN_URL)));
        }
    }</t>
  </si>
  <si>
    <t xml:space="preserve">            if(logger.isTraceEnabled()) logger.trace("request url = " + serverUrl + "request body = " + form + " request headers = " + request.headers().toString());</t>
  </si>
  <si>
    <t>fixes #1752 Add a trace statement to the MRAS handler to log the request (#1753)</t>
  </si>
  <si>
    <t>@Override
	public void onCreate(final Bundle savedInstanceState)
	{
		super.onCreate(savedInstanceState);
		if (nfcAdapter != null &amp;&amp; nfcAdapter.isEnabled())
			nfcAdapter.setNdefPushMessageCallback(this, activity);
		if (savedInstanceState != null)
		{
			restoreInstanceState(savedInstanceState);
		}
		else
		{
			address = wallet.freshReceiveAddress();
			log.info("request coins started: {}", address);
		}
	}</t>
  </si>
  <si>
    <t xml:space="preserve">			log.info("request coins started: {}", address);</t>
  </si>
  <si>
    <t>Log derived address when starting the request coins dialog.</t>
  </si>
  <si>
    <t>private void handleFeeCategory(final FeeCategory feeCategory) {
        this.feeCategory = feeCategory;
        log.info("switching to {} fee category", feeCategory);
        updateView();
        handler.post(dryrunRunnable);
    }</t>
  </si>
  <si>
    <t xml:space="preserve">        log.info("switching to {} fee category", feeCategory);</t>
  </si>
  <si>
    <t>SendCoinsFragment: Log switching the fee category.</t>
  </si>
  <si>
    <t>public static void start(final Context context, final boolean cancelCoinsReceived) {
        log.info("attempting to start {} in foreground", BlockchainService.class.getName());
        if (cancelCoinsReceived)
            ContextCompat.startForegroundService(context,
                    new Intent(BlockchainService.ACTION_CANCEL_COINS_RECEIVED, null, context, BlockchainService.class));
        else
            ContextCompat.startForegroundService(context, new Intent(context, BlockchainService.class));
    }</t>
  </si>
  <si>
    <t xml:space="preserve">        log.info("attempting to start {} in foreground", BlockchainService.class.getName());</t>
  </si>
  <si>
    <t>BlockchainService: log the attempt to start BlockchainService</t>
  </si>
  <si>
    <t>protected void processFile(File dataOrUpdateFile, Map&lt;String, List&lt;Preference&gt;&gt; data) {
    log.info("Reading file info...");
    Map&lt;String, Item&gt; itemCache = new FastMap&lt;String, Item&gt;(1001);
    AtomicInteger count = new AtomicInteger();
    for (String line : new FileLineIterable(dataOrUpdateFile, false)) {
      if (line.length() &gt; 0) {
        log.debug("Read line: {}", line);
        if (delimiter == UNKNOWN_DELIMITER) {
          delimiter = determineDelimiter(line);
        }
        processLine(line, data, itemCache);
        int currentCount = count.incrementAndGet();
        if (currentCount % 100000 == 0) {
          log.info("Processed {} lines", currentCount);
        }
      }
    }
    log.info("Read lines: " + count.get());
  }</t>
  </si>
  <si>
    <t xml:space="preserve">    log.info("Read lines: " + count.get());</t>
  </si>
  <si>
    <t>- Log the number of lines read from file at the end of reading
git-svn-id: https://svn.apache.org/repos/asf/lucene/mahout/trunk@765195 13f79535-47bb-0310-9956-ffa450edef68</t>
  </si>
  <si>
    <t>@Override
  @SuppressWarnings("nls")
  public void analyzeInternal(ASTNode ast) throws SemanticException {
    ASTNode child = ast;
    this.ast = ast;
    viewsExpanded = new ArrayList&lt;String&gt;();
    ctesExpanded = new ArrayList&lt;String&gt;();
    LOG.info("Starting Semantic Analysis");
    // analyze and process the position alias
    processPositionAlias(ast);
    // analyze create table command
    if (ast.getToken().getType() == HiveParser.TOK_CREATETABLE) {
      // if it is not CTAS, we don't need to go further and just return
      if ((child = analyzeCreateTable(ast, qb)) == null) {
        return;
      }
    } else {
      SessionState.get().setCommandType(HiveOperation.QUERY);
    }
    // analyze create view command
    if (ast.getToken().getType() == HiveParser.TOK_CREATEVIEW ||
        ast.getToken().getType() == HiveParser.TOK_ALTERVIEW_AS) {
      child = analyzeCreateView(ast, qb);
      SessionState.get().setCommandType(HiveOperation.CREATEVIEW);
      if (child == null) {
        return;
      }
      viewSelect = child;
      // prevent view from referencing itself
      viewsExpanded.add(SessionState.get().getCurrentDatabase() + "." + createVwDesc.getViewName());
    }
    // continue analyzing from the child ASTNode.
    Phase1Ctx ctx_1 = initPhase1Ctx();
    if (!doPhase1(child, qb, ctx_1)) {
      // if phase1Result false return
      return;
    }
    LOG.info("Completed phase 1 of Semantic Analysis");
    getMetaData(qb);
    LOG.info("Completed getting MetaData in Semantic Analysis");
    if (runCBO) {
      boolean tokenTypeIsQuery = ast.getToken().getType() == HiveParser.TOK_QUERY
          || ast.getToken().getType() == HiveParser.TOK_EXPLAIN;
      if (!tokenTypeIsQuery || createVwDesc != null
          || !HiveConf.getBoolVar(conf, HiveConf.ConfVars.HIVE_CBO_ENABLED)
          || !canHandleQuery()) {
        runCBO = false;
      }
      if (runCBO) {
        disableJoinMerge = true;
      }
    }
    // Save the result schema derived from the sink operator produced
    // by genPlan. This has the correct column names, which clients
    // such as JDBC would prefer instead of the c0, c1 we'll end
    // up with later.
    Operator sinkOp = null;
    if (runCBO) {
      boolean reAnalyzeAST = false;
      try {
        // 1. Gen Optimized AST
        ASTNode newAST = new OptiqBasedPlanner().getOptimizedAST();
        // 2. Regen OP plan from optimized AST
        init();
        ctx_1 = initPhase1Ctx();
        if (!doPhase1(newAST, qb, ctx_1)) {
          throw new RuntimeException(
              "Couldn't do phase1 on CBO optimized query plan");
        }
        getMetaData(qb);
        disableJoinMerge = true;
        sinkOp = genPlan(qb);
        LOG.info("CBO Succeeded; optimized logical plan.");
        LOG.debug(newAST.dump());
        /*
         * Use non CBO Result Set Schema so as to preserve user specified names.
         * Hive seems to have bugs with OB/LIMIT in sub queries. // 3. Reset
         * result set schema resultSchema =
         * convertRowSchemaToResultSetSchema(opParseCtx.get(sinkOp)
         * .getRowResolver(), true);
         */
      } catch (Exception e) {
        //TODO: Distinguish between exceptions that can be retried vs user errors
        LOG.error("CBO failed, skipping CBO. ", e);
        reAnalyzeAST = true;
      } finally {
        runCBO = false;
        disableJoinMerge = false;
        if (reAnalyzeAST) {
          init();
          analyzeInternal(ast);
          return;
        }
      }
    } else {
      sinkOp = genPlan(qb);
    }
    if (createVwDesc != null)
      resultSchema = convertRowSchemaToViewSchema(opParseCtx.get(sinkOp).getRowResolver());
    else
      resultSchema = convertRowSchemaToResultSetSchema(opParseCtx.get(sinkOp).getRowResolver(),
          HiveConf.getBoolVar(conf, HiveConf.ConfVars.HIVE_RESULTSET_USE_UNIQUE_COLUMN_NAMES));
    ParseContext pCtx = new ParseContext(conf, qb, child, opToPartPruner,
        opToPartList, topOps, topSelOps, opParseCtx, joinContext, smbMapJoinContext,
        topToTable, topToTableProps, fsopToTable,
        loadTableWork, loadFileWork, ctx, idToTableNameMap, destTableId, uCtx,
        listMapJoinOpsNoReducer, groupOpToInputTables, prunedPartitions,
        opToSamplePruner, globalLimitCtx, nameToSplitSample, inputs, rootTasks,
        opToPartToSkewedPruner, viewAliasToInput,
        reduceSinkOperatorsAddedByEnforceBucketingSorting, queryProperties);
    if (createVwDesc != null) {
      saveViewDefinition();
      // validate the create view statement
      // at this point, the createVwDesc gets all the information for semantic check
      validateCreateView(createVwDesc);
      // Since we're only creating a view (not executing it), we
      // don't need to optimize or translate the plan (and in fact, those
      // procedures can interfere with the view creation). So
      // skip the rest of this method.
      ctx.setResDir(null);
      ctx.setResFile(null);
      try {
        PlanUtils.addInputsForView(pCtx);
      } catch (HiveException e) {
        throw new SemanticException(e);
      }
      return;
    }
    // Generate table access stats if required
    if (HiveConf.getBoolVar(this.conf, HiveConf.ConfVars.HIVE_STATS_COLLECT_TABLEKEYS) == true) {
      TableAccessAnalyzer tableAccessAnalyzer = new TableAccessAnalyzer(pCtx);
      setTableAccessInfo(tableAccessAnalyzer.analyzeTableAccess());
    }
    if (LOG.isDebugEnabled()) {
      LOG.debug("Before logical optimization\n" + Operator.toString(pCtx.getTopOps().values()));
    }
    Optimizer optm = new Optimizer();
    optm.setPctx(pCtx);
    optm.initialize(conf);
    pCtx = optm.optimize();
    FetchTask origFetchTask = pCtx.getFetchTask();
    if (LOG.isDebugEnabled()) {
      LOG.debug("After logical optimization\n" + Operator.toString(pCtx.getTopOps().values()));
    }
    // Generate column access stats if required - wait until column pruning takes place
    // during optimization
    if (HiveConf.getBoolVar(this.conf, HiveConf.ConfVars.HIVE_STATS_COLLECT_SCANCOLS) == true) {
      ColumnAccessAnalyzer columnAccessAnalyzer = new ColumnAccessAnalyzer(pCtx);
      setColumnAccessInfo(columnAccessAnalyzer.analyzeColumnAccess());
    }
    if (!ctx.getExplainLogical()) {
      // At this point we have the complete operator tree
      // from which we want to create the map-reduce plan
      TaskCompiler compiler = TaskCompilerFactory.getCompiler(conf, pCtx);
      compiler.init(conf, console, db);
      compiler.compile(pCtx, rootTasks, inputs, outputs);
      fetchTask = pCtx.getFetchTask();
    }
    LOG.info("Completed plan generation");
    if (!ctx.getExplain()) {
      // if desired check we're not going over partition scan limits
      enforceScanLimits(pCtx, origFetchTask);
    }
    return;
  }</t>
  </si>
  <si>
    <t xml:space="preserve">        LOG.debug(newAST.dump());</t>
  </si>
  <si>
    <t>HIVE-7608: Add log stmt to print Optiq Optimized AST (Laljo John Pullokkaran via Gunther Hagleitner)
git-svn-id: https://svn.apache.org/repos/asf/hive/branches/cbo@1615831 13f79535-47bb-0310-9956-ffa450edef68</t>
  </si>
  <si>
    <t>@Override
  public int execute(DriverContext driverContext) {
    int rc = 0;
    SparkSession sparkSession = null;
    SparkSessionManager sparkSessionManager = null;
    try {
      printConfigInfo();
      sparkSessionManager = SparkSessionManagerImpl.getInstance();
      sparkSession = SparkUtilities.getSparkSession(conf, sparkSessionManager);
      SparkWork sparkWork = getWork();
      sparkWork.setRequiredCounterPrefix(getCounterPrefixes());
      perfLogger.PerfLogBegin(CLASS_NAME, PerfLogger.SPARK_SUBMIT_JOB);
      SparkJobRef jobRef = sparkSession.submit(driverContext, sparkWork);
      perfLogger.PerfLogEnd(CLASS_NAME, PerfLogger.SPARK_SUBMIT_JOB);
      addToHistory(jobRef);
      rc = jobRef.monitorJob();
      SparkJobStatus sparkJobStatus = jobRef.getSparkJobStatus();
      if (rc == 0) {
        sparkCounters = sparkJobStatus.getCounter();
        // for RSC, we should get the counters after job has finished
        SparkStatistics sparkStatistics = sparkJobStatus.getSparkStatistics();
        if (LOG.isInfoEnabled() &amp;&amp; sparkStatistics != null) {
          LOG.info(String.format("=====Spark Job[%s] statistics=====", jobRef.getJobId()));
          logSparkStatistic(sparkStatistics);
        }
        LOG.info("Execution completed successfully");
      } else if (rc == 2) { // Cancel job if the monitor found job submission timeout.
        jobRef.cancelJob();
      }
      sparkJobStatus.cleanup();
    } catch (Exception e) {
      String msg = "Failed to execute spark task, with exception '" + Utilities.getNameMessage(e) + "'";
      // Has to use full name to make sure it does not conflict with
      // org.apache.commons.lang.StringUtils
      console.printError(msg, "\n" + org.apache.hadoop.util.StringUtils.stringifyException(e));
      LOG.error(msg, e);
      rc = 1;
    } finally {
      Utilities.clearWork(conf);
      if (sparkSession != null &amp;&amp; sparkSessionManager != null) {
        rc = close(rc);
        try {
          sparkSessionManager.returnSession(sparkSession);
        } catch (HiveException ex) {
          LOG.error("Failed to return the session to SessionManager", ex);
        }
      }
    }
    return rc;
  }</t>
  </si>
  <si>
    <t xml:space="preserve">        LOG.info("Execution completed successfully");</t>
  </si>
  <si>
    <t>HIVE-11314: Print "Execution completed successfully" as part of spark job info [Spark Branch](Ferdinand Xu, reviewed by Xuefu Zhang)</t>
  </si>
  <si>
    <t>@SuppressWarnings({"deprecation", "unchecked"})
  @Override
  public int execute(DriverContext driverContext) {
    IOPrepareCache ioPrepareCache = IOPrepareCache.get();
    ioPrepareCache.clear();
    boolean success = true;
    Context ctx = driverContext.getCtx();
    boolean ctxCreated = false;
    Path emptyScratchDir;
    MapWork mWork = work.getMapWork();
    ReduceWork rWork = work.getReduceWork();
    try {
      if (ctx == null) {
        ctx = new Context(job);
        ctxCreated = true;
      }
      emptyScratchDir = ctx.getMRTmpPath();
      FileSystem fs = emptyScratchDir.getFileSystem(job);
      fs.mkdirs(emptyScratchDir);
    } catch (IOException e) {
      e.printStackTrace();
      console.printError("Error launching map-reduce job", "\n"
          + org.apache.hadoop.util.StringUtils.stringifyException(e));
      return 5;
    }
    HiveFileFormatUtils.prepareJobOutput(job);
    //See the javadoc on HiveOutputFormatImpl and HadoopShims.prepareJobOutput()
    job.setOutputFormat(HiveOutputFormatImpl.class);
    job.setMapperClass(ExecMapper.class);
    job.setMapOutputKeyClass(HiveKey.class);
    job.setMapOutputValueClass(BytesWritable.class);
    try {
      String partitioner = HiveConf.getVar(job, ConfVars.HIVEPARTITIONER);
      job.setPartitionerClass((Class&lt;? extends Partitioner&gt;) JavaUtils.loadClass(partitioner));
    } catch (ClassNotFoundException e) {
      throw new RuntimeException(e.getMessage(), e);
    }
    if (mWork.getNumMapTasks() != null) {
      job.setNumMapTasks(mWork.getNumMapTasks().intValue());
    }
    if (mWork.getMaxSplitSize() != null) {
      HiveConf.setLongVar(job, HiveConf.ConfVars.MAPREDMAXSPLITSIZE, mWork.getMaxSplitSize().longValue());
    }
    if (mWork.getMinSplitSize() != null) {
      HiveConf.setLongVar(job, HiveConf.ConfVars.MAPREDMINSPLITSIZE, mWork.getMinSplitSize().longValue());
    }
    if (mWork.getMinSplitSizePerNode() != null) {
      HiveConf.setLongVar(job, HiveConf.ConfVars.MAPREDMINSPLITSIZEPERNODE, mWork.getMinSplitSizePerNode().longValue());
    }
    if (mWork.getMinSplitSizePerRack() != null) {
      HiveConf.setLongVar(job, HiveConf.ConfVars.MAPREDMINSPLITSIZEPERRACK, mWork.getMinSplitSizePerRack().longValue());
    }
    job.setNumReduceTasks(rWork != null ? rWork.getNumReduceTasks().intValue() : 0);
    job.setReducerClass(ExecReducer.class);
    // set input format information if necessary
    setInputAttributes(job);
    // Turn on speculative execution for reducers
    boolean useSpeculativeExecReducers = HiveConf.getBoolVar(job,
        HiveConf.ConfVars.HIVESPECULATIVEEXECREDUCERS);
    HiveConf.setBoolVar(job, HiveConf.ConfVars.HADOOPSPECULATIVEEXECREDUCERS,
        useSpeculativeExecReducers);
    String inpFormat = HiveConf.getVar(job, HiveConf.ConfVars.HIVEINPUTFORMAT);
    if (mWork.isUseBucketizedHiveInputFormat()) {
      inpFormat = BucketizedHiveInputFormat.class.getName();
    }
    LOG.info("Using " + inpFormat);
    try {
      job.setInputFormat((Class&lt;? extends InputFormat&gt;) JavaUtils.loadClass(inpFormat));
    } catch (ClassNotFoundException e) {
      throw new RuntimeException(e.getMessage(), e);
    }
    // No-Op - we don't really write anything here ..
    job.setOutputKeyClass(Text.class);
    job.setOutputValueClass(Text.class);
    // Transfer HIVEAUXJARS and HIVEADDEDJARS to "tmpjars" so hadoop understands
    // it
    String auxJars = HiveConf.getVar(job, HiveConf.ConfVars.HIVEAUXJARS);
    String addedJars = HiveConf.getVar(job, HiveConf.ConfVars.HIVEADDEDJARS);
    if (StringUtils.isNotBlank(auxJars) || StringUtils.isNotBlank(addedJars)) {
      String allJars = StringUtils.isNotBlank(auxJars) ? (StringUtils.isNotBlank(addedJars) ? addedJars
          + "," + auxJars
          : auxJars)
          : addedJars;
      LOG.info("adding libjars: " + allJars);
      initializeFiles("tmpjars", allJars);
    }
    // Transfer HIVEADDEDFILES to "tmpfiles" so hadoop understands it
    String addedFiles = HiveConf.getVar(job, HiveConf.ConfVars.HIVEADDEDFILES);
    if (StringUtils.isNotBlank(addedFiles)) {
      initializeFiles("tmpfiles", addedFiles);
    }
    int returnVal = 0;
    boolean noName = StringUtils.isEmpty(HiveConf.getVar(job, HiveConf.ConfVars.HADOOPJOBNAME));
    if (noName) {
      // This is for a special case to ensure unit tests pass
      HiveConf.setVar(job, HiveConf.ConfVars.HADOOPJOBNAME, "JOB" + Utilities.randGen.nextInt());
    }
    String addedArchives = HiveConf.getVar(job, HiveConf.ConfVars.HIVEADDEDARCHIVES);
    // Transfer HIVEADDEDARCHIVES to "tmparchives" so hadoop understands it
    if (StringUtils.isNotBlank(addedArchives)) {
      initializeFiles("tmparchives", addedArchives);
    }
    try{
      MapredLocalWork localwork = mWork.getMapRedLocalWork();
      if (localwork != null &amp;&amp; localwork.hasStagedAlias()) {
        if (!ShimLoader.getHadoopShims().isLocalMode(job)) {
          Path localPath = localwork.getTmpPath();
          Path hdfsPath = mWork.getTmpHDFSPath();
          FileSystem hdfs = hdfsPath.getFileSystem(job);
          FileSystem localFS = localPath.getFileSystem(job);
          FileStatus[] hashtableFiles = localFS.listStatus(localPath);
          int fileNumber = hashtableFiles.length;
          String[] fileNames = new String[fileNumber];
          for ( int i = 0; i &lt; fileNumber; i++){
            fileNames[i] = hashtableFiles[i].getPath().getName();
          }
          //package and compress all the hashtable files to an archive file
          String stageId = this.getId();
          String archiveFileName = Utilities.generateTarFileName(stageId);
          localwork.setStageID(stageId);
          CompressionUtils.tar(localPath.toUri().getPath(), fileNames,archiveFileName);
          Path archivePath = Utilities.generateTarPath(localPath, stageId);
          LOG.info("Archive "+ hashtableFiles.length+" hash table files to " + archivePath);
          //upload archive file to hdfs
          Path hdfsFilePath =Utilities.generateTarPath(hdfsPath, stageId);
          short replication = (short) job.getInt("mapred.submit.replication", 10);
          hdfs.copyFromLocalFile(archivePath, hdfsFilePath);
          hdfs.setReplication(hdfsFilePath, replication);
          LOG.info("Upload 1 archive file  from" + archivePath + " to: " + hdfsFilePath);
          //add the archive file to distributed cache
          DistributedCache.createSymlink(job);
          DistributedCache.addCacheArchive(hdfsFilePath.toUri(), job);
          LOG.info("Add 1 archive file to distributed cache. Archive file: " + hdfsFilePath.toUri());
        }
      }
      work.configureJobConf(job);
      List&lt;Path&gt; inputPaths = Utilities.getInputPaths(job, mWork, emptyScratchDir, ctx, false);
      Utilities.setInputPaths(job, inputPaths);
      Utilities.setMapRedWork(job, work, ctx.getMRTmpPath());
      if (mWork.getSamplingType() &gt; 0 &amp;&amp; rWork != null &amp;&amp; job.getNumReduceTasks() &gt; 1) {
        try {
          handleSampling(ctx, mWork, job);
          job.setPartitionerClass(HiveTotalOrderPartitioner.class);
        } catch (IllegalStateException e) {
          console.printInfo("Not enough sampling data.. Rolling back to single reducer task");
          rWork.setNumReduceTasks(1);
          job.setNumReduceTasks(1);
        } catch (Exception e) {
          LOG.error("Sampling error", e);
          console.printError(e.toString(),
              "\n" + org.apache.hadoop.util.StringUtils.stringifyException(e));
          rWork.setNumReduceTasks(1);
          job.setNumReduceTasks(1);
        }
      }
      // remove the pwd from conf file so that job tracker doesn't show this
      // logs
      String pwd = HiveConf.getVar(job, HiveConf.ConfVars.METASTOREPWD);
      if (pwd != null) {
        HiveConf.setVar(job, HiveConf.ConfVars.METASTOREPWD, "HIVE");
      }
      LOG.error(job.get("mapreduce.framework.name"));
      JobClient jc = new JobClient(job);
      // make this client wait if job tracker is not behaving well.
      Throttle.checkJobTracker(job, LOG);
      if (mWork.isGatheringStats() || (rWork != null &amp;&amp; rWork.isGatheringStats())) {
        // initialize stats publishing table
        StatsPublisher statsPublisher;
        StatsFactory factory = StatsFactory.newFactory(job);
        if (factory != null) {
          statsPublisher = factory.getStatsPublisher();
          if (!statsPublisher.init(job)) { // creating stats table if not exists
            if (HiveConf.getBoolVar(job, HiveConf.ConfVars.HIVE_STATS_RELIABLE)) {
              throw
                new HiveException(ErrorMsg.STATSPUBLISHER_INITIALIZATION_ERROR.getErrorCodedMsg());
            }
          }
        }
      }
      Utilities.createTmpDirs(job, mWork);
      Utilities.createTmpDirs(job, rWork);
      SessionState ss = SessionState.get();
      if (HiveConf.getVar(job, HiveConf.ConfVars.HIVE_EXECUTION_ENGINE).equals("tez")
          &amp;&amp; ss != null) {
        TezSessionState session = ss.getTezSession();
        TezSessionPoolManager.getInstance().close(session, true);
      }
      // Finally SUBMIT the JOB!
      rj = jc.submitJob(job);
      // replace it back
      if (pwd != null) {
        HiveConf.setVar(job, HiveConf.ConfVars.METASTOREPWD, pwd);
      }
      returnVal = jobExecHelper.progress(rj, jc, ctx.getHiveTxnManager());
      success = (returnVal == 0);
    } catch (Exception e) {
      e.printStackTrace();
      String mesg = " with exception '" + Utilities.getNameMessage(e) + "'";
      if (rj != null) {
        mesg = "Ended Job = " + rj.getJobID() + mesg;
      } else {
        mesg = "Job Submission failed" + mesg;
      }
      // Has to use full name to make sure it does not conflict with
      // org.apache.commons.lang.StringUtils
      console.printError(mesg, "\n" + org.apache.hadoop.util.StringUtils.stringifyException(e));
      success = false;
      returnVal = 1;
    } finally {
      Utilities.clearWork(job);
      try {
        if (ctxCreated) {
          ctx.clear();
        }
        if (rj != null) {
          if (returnVal != 0) {
            rj.killJob();
          }
          jobID = rj.getID().toString();
        }
      } catch (Exception e) {
	LOG.warn(e);
      } finally {
	HadoopJobExecHelper.runningJobs.remove(rj);
      }
    }
    // get the list of Dynamic partition paths
    try {
      if (rj != null) {
        if (mWork.getAliasToWork() != null) {
          for (Operator&lt;? extends OperatorDesc&gt; op : mWork.getAliasToWork().values()) {
            op.jobClose(job, success);
          }
        }
        if (rWork != null) {
          rWork.getReducer().jobClose(job, success);
        }
      }
    } catch (Exception e) {
      // jobClose needs to execute successfully otherwise fail task
      if (success) {
        success = false;
        returnVal = 3;
        String mesg = "Job Commit failed with exception '" + Utilities.getNameMessage(e) + "'";
        console.printError(mesg, "\n" + org.apache.hadoop.util.StringUtils.stringifyException(e));
      }
    }
    return (returnVal);
  }</t>
  </si>
  <si>
    <t xml:space="preserve">      LOG.error(job.get("mapreduce.framework.name"));</t>
  </si>
  <si>
    <t>HIVE-11747: Unnecessary error log is shown when executing a "INSERT OVERWRITE LOCAL DIRECTORY" cmd in the embedded mode(Ferdinand Xu, reviewed by Dong Chen)</t>
  </si>
  <si>
    <t>private void setupHome()
    {
        FMLInjectionData.build(minecraftHome, classLoader);
        FMLLog.log.info("Forge Mod Loader version {}.{}.{}.{} for Minecraft {} loading", FMLInjectionData.major, FMLInjectionData.minor,
                FMLInjectionData.rev, FMLInjectionData.build, FMLInjectionData.mccversion);
        FMLLog.log.info("Java is {}, version {}, running on {}:{}:{}, installed at {}", System.getProperty("java.vm.name"), System.getProperty("java.version"), System.getProperty("os.name"), System.getProperty("os.arch"), System.getProperty("os.version"), System.getProperty("java.home"));
        FMLLog.log.debug("Java classpath at launch is:");
        for (String path : System.getProperty("java.class.path").split(File.pathSeparator))
            FMLLog.log.debug("    {}", path);
        FMLLog.log.debug("Java library path at launch is:");
        for (String path : System.getProperty("java.library.path").split(File.pathSeparator))
            FMLLog.log.debug("    {}", path);
        try
        {
            CoreModManager.handleLaunch(minecraftHome, classLoader, tweaker);
        }
        catch (Throwable t)
        {
            throw new RuntimeException("An error occurred trying to configure the Minecraft home at " + minecraftHome.getAbsolutePath() + " for Forge Mod Loader", t);
        }
    }</t>
  </si>
  <si>
    <t xml:space="preserve">            FMLLog.log.debug("    {}", path);</t>
  </si>
  <si>
    <t>Fixed missing line in logger.</t>
  </si>
  <si>
    <t>private void joinFinalLeftData() throws HiveException {
    @SuppressWarnings("rawtypes")
    RowContainer bigTblRowContainer = this.candidateStorage[this.posBigTable];
    boolean allFetchDone = allFetchDone();
    // if all left data in small tables are less than and equal to the left data
    // in big table, let's them catch up
    while (bigTblRowContainer != null &amp;&amp; bigTblRowContainer.rowCount() &gt; 0 &amp;&amp; !allFetchDone) {
      joinOneGroup();
      bigTblRowContainer = this.candidateStorage[this.posBigTable];
      allFetchDone = allFetchDone();
    }
    while (!allFetchDone) {
      List&lt;Byte&gt; ret = joinOneGroup();
      // if we are in close op phase, we have definitely exhausted the big table input
      fetchDone[posBigTable] = true;
      // First, handle the condition where the first fetch was never done (big table is empty).
      doFirstFetchIfNeeded();
      // in case of outer joins, we need to pull in records from the sides we still
      // need to produce output for apart from the big table. for e.g. full outer join
      // TODO: this reproduces the logic of the loop that was here before, assuming
      // firstFetchHappened == true. In reality it almost always calls joinOneGroup. Fix it?
      int lastPos = (fetchDone.length - 1);
      if (posBigTable != lastPos
          &amp;&amp; (fetchInputAtClose.contains(lastPos)) &amp;&amp; (fetchDone[lastPos] == false)) {
        // Do the join. It does fetching of next row groups itself.
        LOG.debug("Calling joinOneGroup once again");
        ret = joinOneGroup();
      }
      if (ret == null || ret.size() == 0) {
        break;
      }
      reportProgress();
      numMapRowsRead++;
      allFetchDone = allFetchDone();
    }
    boolean dataInCache = true;
    while (dataInCache) {
      for (byte pos = 0; pos &lt; order.length; pos++) {
        if (this.foundNextKeyGroup[pos] &amp;&amp; this.nextKeyWritables[pos] != null) {
          fetchNextGroup(pos);
        }
      }
      joinOneGroup();
      dataInCache = false;
      for (byte pos = 0; pos &lt; order.length; pos++) {
        if (candidateStorage[pos] == null) {
          continue;
        }
        if (this.candidateStorage[pos].hasRows()) {
          dataInCache = true;
          break;
        }
      }
    }
  }</t>
  </si>
  <si>
    <t xml:space="preserve">        LOG.debug("Calling joinOneGroup once again");</t>
  </si>
  <si>
    <t>HIVE-13823: Remove unnecessary log line in common join operator (Gunther Hagleitner, reviewed by Prasanth Jayachandran)</t>
  </si>
  <si>
    <t>@Override
    public CompoundNBT getDataForWriting(SaveFormat.LevelSave levelSave, IServerConfiguration serverInfo)
    {
        CompoundNBT fmlData = new CompoundNBT();
        ListNBT modList = new ListNBT();
        ModList.get().getMods().forEach(mi-&gt;
        {
            final CompoundNBT mod = new CompoundNBT();
            mod.putString("ModId", mi.getModId());
            mod.putString("ModVersion", MavenVersionStringHelper.artifactVersionToString(mi.getVersion()));
            modList.add(mod);
        });
        fmlData.put("LoadingModList", modList);
        CompoundNBT registries = new CompoundNBT();
        fmlData.put("Registries", registries);
        LOGGER.debug(WORLDPERSISTENCE,"Gathering id map for writing to world save {}", serverInfo.getWorldName());
        for (Map.Entry&lt;ResourceLocation, ForgeRegistry.Snapshot&gt; e : RegistryManager.ACTIVE.takeSnapshot(true).entrySet())
        {
            registries.put(e.getKey().toString(), e.getValue().write());
        }
        LOGGER.debug(WORLDPERSISTENCE,"ID Map collection complete {}", serverInfo.getWorldName());
        return fmlData;
    }</t>
  </si>
  <si>
    <t xml:space="preserve">        LOGGER.debug(WORLDPERSISTENCE,"ID Map collection complete {}", serverInfo.getWorldName());</t>
  </si>
  <si>
    <t>Add in extra debug logging
Signed-off-by: cpw &lt;cpw+github@weeksfamily.ca&gt;</t>
  </si>
  <si>
    <t>@Override
  public int startMonitor() {
    boolean running = false;
    boolean done = false;
    int rc = 0;
    Map&lt;String, SparkStageProgress&gt; lastProgressMap = null;
    perfLogger.PerfLogBegin(CLASS_NAME, PerfLogger.SPARK_RUN_JOB);
    perfLogger.PerfLogBegin(CLASS_NAME, PerfLogger.SPARK_SUBMIT_TO_RUNNING);
    startTime = System.currentTimeMillis();
    JobHandle.State state = null;
    while (true) {
      try {
        state = sparkJobStatus.getRemoteJobState();
        Preconditions.checkState(sparkJobStatus.isRemoteActive(), "Connection to remote Spark driver was lost");
        switch (state) {
        case SENT:
        case QUEUED:
          long timeCount = (System.currentTimeMillis() - startTime) / 1000;
          if ((timeCount &gt; monitorTimeoutInterval)) {
            HiveException he = new HiveException(ErrorMsg.SPARK_JOB_MONITOR_TIMEOUT,
                Long.toString(timeCount));
            console.printError(he.getMessage());
            sparkJobStatus.setError(he);
            running = false;
            done = true;
            rc = 2;
          }
          if (LOG.isDebugEnabled()) {
            console.printInfo("Spark job state = " + state );
          }
          break;
        case STARTED:
          JobExecutionStatus sparkJobState = sparkJobStatus.getState();
          if (sparkJobState == JobExecutionStatus.RUNNING) {
            Map&lt;String, SparkStageProgress&gt; progressMap = sparkJobStatus.getSparkStageProgress();
            if (!running) {
              perfLogger.PerfLogEnd(CLASS_NAME, PerfLogger.SPARK_SUBMIT_TO_RUNNING);
              printAppInfo();
              console.printInfo("Hive on Spark Session Web UI URL: " + sparkJobStatus.getWebUIURL());
              // print job stages.
              console.printInfo("\nQuery Hive on Spark job[" + sparkJobStatus.getJobId() +
                  "] stages: " + Arrays.toString(sparkJobStatus.getStageIds()));
              console.printInfo("Spark job[" + sparkJobStatus.getJobId() + "] status = RUNNING");
              running = true;
              String format = "Job Progress Format\nCurrentTime StageId_StageAttemptId: "
                  + "SucceededTasksCount(+RunningTasksCount-FailedTasksCount)/TotalTasksCount";
              if (!inPlaceUpdate) {
                console.printInfo(format);
              } else {
                console.logInfo(format);
              }
            } else {
              // Get the maximum of the number of tasks in the stages of the job and cancel the job if it goes beyond the limit.
              if (sparkStageMaxTaskCount != -1 &amp;&amp; stageMaxTaskCount == 0) {
                stageMaxTaskCount = getStageMaxTaskCount(progressMap);
                if (stageMaxTaskCount &gt; sparkStageMaxTaskCount) {
                  rc = 4;
                  done = true;
                  console.printInfo("\nThe number of task in one stage of the Spark job [" + stageMaxTaskCount + "] is greater than the limit [" +
                      sparkStageMaxTaskCount + "]. The Spark job will be cancelled.");
                }
              }
              // Count the number of tasks, and kill application if it goes beyond the limit.
              if (sparkJobMaxTaskCount != -1 &amp;&amp; totalTaskCount == 0) {
                totalTaskCount = getTotalTaskCount(progressMap);
                if (totalTaskCount &gt; sparkJobMaxTaskCount) {
                  rc = 4;
                  done = true;
                  console.printInfo("\nThe total number of task in the Spark job [" + totalTaskCount + "] is greater than the limit [" +
                      sparkJobMaxTaskCount + "]. The Spark job will be cancelled.");
                }
              }
            }
            printStatus(progressMap, lastProgressMap);
            lastProgressMap = progressMap;
          }
          break;
        case SUCCEEDED:
          Map&lt;String, SparkStageProgress&gt; progressMap = sparkJobStatus.getSparkStageProgress();
          printStatus(progressMap, lastProgressMap);
          lastProgressMap = progressMap;
          double duration = (System.currentTimeMillis() - startTime) / 1000.0;
          console.printInfo("Spark job[" + sparkJobStatus.getJobId() + "] finished successfully in "
            + String.format("%.2f second(s)", duration));
          running = false;
          done = true;
          break;
        case FAILED:
          String detail = sparkJobStatus.getError().getMessage();
          StringBuilder errBuilder = new StringBuilder();
          errBuilder.append("Job failed with ");
          if (detail == null) {
            errBuilder.append("UNKNOWN reason");
          } else {
            // We SerDe the Throwable as String, parse it for the root cause
            final String CAUSE_CAPTION = "Caused by: ";
            int index = detail.lastIndexOf(CAUSE_CAPTION);
            if (index != -1) {
              String rootCause = detail.substring(index + CAUSE_CAPTION.length());
              index = rootCause.indexOf(System.getProperty("line.separator"));
              if (index != -1) {
                errBuilder.append(rootCause.substring(0, index));
              } else {
                errBuilder.append(rootCause);
              }
            } else {
              errBuilder.append(detail);
            }
            detail = System.getProperty("line.separator") + detail;
          }
          console.printError(errBuilder.toString(), detail);
          running = false;
          done = true;
          rc = 3;
          break;
        case CANCELLED:
          console.printInfo("Spark job[" + sparkJobStatus.getJobId() + " was cancelled");
          running = false;
          done = true;
          rc = 3;
          break;
        }
        if (!done) {
          Thread.sleep(checkInterval);
        }
      } catch (Exception e) {
        Exception finalException = e;
        if (e instanceof InterruptedException ||
                (e instanceof HiveException &amp;&amp; e.getCause() instanceof InterruptedException)) {
          finalException = new HiveException(e, ErrorMsg.SPARK_JOB_INTERRUPTED);
          LOG.warn("Interrupted while monitoring the Hive on Spark application, exiting");
        } else {
          String msg = " with exception '" + Utilities.getNameMessage(e) + "' Last known state = " +
                  (state != null ? state.name() : "UNKNOWN");
          msg = "Failed to monitor Job[" + sparkJobStatus.getJobId() + "]" + msg;
          // Has to use full name to make sure it does not conflict with
          // org.apache.commons.lang.StringUtils
          LOG.error(msg, e);
          console.printError(msg, "\n" + org.apache.hadoop.util.StringUtils.stringifyException(e));
        }
        rc = 1;
        done = true;
        sparkJobStatus.setError(finalException);
      } finally {
        if (done) {
          break;
        }
      }
    }
    perfLogger.PerfLogEnd(CLASS_NAME, PerfLogger.SPARK_RUN_JOB);
    return rc;
  }</t>
  </si>
  <si>
    <t xml:space="preserve">          LOG.error(msg, e);</t>
  </si>
  <si>
    <t>HIVE-18830: RemoteSparkJobMonitor failures are logged twice (Bharathkrishna Guruvayoor Murali, reviewed by Sahil Takiar)</t>
  </si>
  <si>
    <t>@Override
  public void commitInsertTable(Table table, boolean overwrite) throws MetaException {
    LOG.debug("commit insert into table {} overwrite {}", table.getTableName(),
            overwrite);
    try {
      // Check if there segments to load
      final Path segmentDescriptorDir = getSegmentDescriptorDir();
      final List&lt;DataSegment&gt; segmentsToLoad = fetchSegmentsMetadata(segmentDescriptorDir);
      final String dataSourceName = table.getParameters().get(Constants.DRUID_DATA_SOURCE);
      //No segments to load still need to honer overwrite
      if (segmentsToLoad.isEmpty() &amp;&amp; overwrite) {
        //disable datasource
        //Case it is an insert overwrite we have to disable the existing Druid DataSource
        DruidStorageHandlerUtils
            .disableDataSource(getConnector(), getDruidMetadataStorageTablesConfig(),
                dataSourceName
            );
        return;
      } else if (!segmentsToLoad.isEmpty()) {
        // at this point we have Druid segments from reducers but we need to atomically
        // rename and commit to metadata
        // Moving Druid segments and committing to druid metadata as one transaction.
        checkLoadStatus(loadAndCommitDruidSegments(table, overwrite, segmentsToLoad));
      }
    } catch (IOException e) {
      throw new MetaException(e.getMessage());
    } catch (CallbackFailedException c) {
      LOG.error("Error while committing transaction to druid metadata storage", c);
      throw new MetaException(c.getCause().getMessage());
    } finally {
      cleanWorkingDir();
    }
  }</t>
  </si>
  <si>
    <t xml:space="preserve">      LOG.error("Error while committing transaction to druid metadata storage", c);</t>
  </si>
  <si>
    <t>HIVE-20626 : Log more details when druid metastore transaction fails in callback (Nishant Bangarwa via Ashutosh Chauhan)
Signed-off-by: Ashutosh Chauhan &lt;hashutosh@apache.org&gt;</t>
  </si>
  <si>
    <t>private void getRemoteFile( ArtifactRepository repository, File destination, String remotePath,
                                TransferListener downloadMonitor, String checksumPolicy )
        throws TransferFailedException, ResourceDoesNotExistException, ChecksumFailedException
    {
        // TODO: better excetpions - transfer failed is not enough?
        Wagon wagon;
        ArtifactRepository mirror = getMirror( repository.getId() );
        if ( mirror != null )
        {
            repository = new DefaultArtifactRepository( mirror.getId(), mirror.getUrl(), repository.getLayout(),
                                                        repository.getSnapshots(), repository.getReleases() );
        }
        String protocol = repository.getProtocol();
        try
        {
            wagon = getWagon( protocol );
        }
        catch ( UnsupportedProtocolException e )
        {
            throw new TransferFailedException( "Unsupported Protocol: ", e );
        }
        if ( downloadMonitor != null )
        {
            wagon.addTransferListener( downloadMonitor );
        }
        // TODO: configure on repository
        ChecksumObserver md5ChecksumObserver;
        ChecksumObserver sha1ChecksumObserver;
        try
        {
            md5ChecksumObserver = new ChecksumObserver( "MD5" );
            wagon.addTransferListener( md5ChecksumObserver );
            sha1ChecksumObserver = new ChecksumObserver( "SHA-1" );
            wagon.addTransferListener( sha1ChecksumObserver );
        }
        catch ( NoSuchAlgorithmException e )
        {
            throw new TransferFailedException( "Unable to add checksum methods", e );
        }
        File temp = new File( destination + ".tmp" );
        temp.deleteOnExit();
        try
        {
            wagon.connect( new Repository( repository.getId(), repository.getUrl() ),
                           getAuthenticationInfo( repository.getId() ), getProxy( protocol ) );
            boolean firstRun = true;
            boolean retry = true;
            // this will run at most twice. The first time, the firstRun flag is turned off, and if the retry flag
            // is set on the first run, it will be turned off and not re-set on the second try. This is because the
            // only way the retry flag can be set is if ( firstRun == true ).
            while ( firstRun || retry )
            {
                // reset the retry flag.
                retry = false;
                // This should take care of creating destination directory now on
                wagon.get( remotePath, temp );
                // keep the checksum files from showing up on the download monitor...
                if ( downloadMonitor != null )
                {
                    wagon.removeTransferListener( downloadMonitor );
                }
                // try to verify the SHA-1 checksum for this file.
                try
                {
                    verifyChecksum( sha1ChecksumObserver, temp, remotePath, ".sha1", wagon );
                }
                catch ( ChecksumFailedException e )
                {
                    // if we catch a ChecksumFailedException, it means the transfer/read succeeded, but the checksum
                    // doesn't match. This could be a problem with the server (ibiblio HTTP-200 error page), so we'll
                    // try this up to two times. On the second try, we'll handle it as a bona-fide error, based on the
                    // repository's checksum checking policy.
                    if ( firstRun )
                    {
                        getLogger().warn( "*** CHECKSUM FAILED - " + e.getMessage() + " - RETRYING" );
                        retry = true;
                    }
                    else
                    {
                        handleChecksumFailure( checksumPolicy, e.getMessage(), e.getCause() );
                    }
                }
                catch ( ResourceDoesNotExistException sha1TryException )
                {
                    getLogger().debug( "SHA1 not found, trying MD5", sha1TryException );
                    // if this IS NOT a ChecksumFailedException, it was a problem with transfer/read of the checksum
                    // file...we'll try again with the MD5 checksum.
                    try
                    {
                        verifyChecksum( md5ChecksumObserver, temp, remotePath, ".md5", wagon );
                    }
                    catch ( ChecksumFailedException e )
                    {
                        // if we also fail to verify based on the MD5 checksum, and the checksum transfer/read
                        // succeeded, then we need to determine whether to retry or handle it as a failure.
                        if ( firstRun )
                        {
                            retry = true;
                        }
                        else
                        {
                            handleChecksumFailure( checksumPolicy, e.getMessage(), e.getCause() );
                        }
                    }
                    catch ( ResourceDoesNotExistException md5TryException )
                    {
                        // this was a failed transfer, and we don't want to retry.
                        handleChecksumFailure( checksumPolicy, "Error retrieving checksum file for " + remotePath,
                                               md5TryException );
                    }
                }
                // reinstate the download monitor...
                if ( downloadMonitor != null )
                {
                    wagon.addTransferListener( downloadMonitor );
                }
                // unset the firstRun flag, so we don't get caught in an infinite loop...
                firstRun = false;
            }
        }
        catch ( ConnectionException e )
        {
            throw new TransferFailedException( "Connection failed: ", e );
        }
        catch ( AuthenticationException e )
        {
            throw new TransferFailedException( "Authentication failed: ", e );
        }
        catch ( AuthorizationException e )
        {
            throw new TransferFailedException( "Authorization failed: ", e );
        }
        finally
        {
            disconnectWagon( wagon );
            releaseWagon( wagon );
        }
        if ( !temp.exists() )
        {
            throw new ResourceDoesNotExistException( "Downloaded file does not exist: " + temp );
        }
        // The temporary file is named destination + ".tmp" and is done this way to ensure
        // that the temporary file is in the same file system as the destination because the
        // File.renameTo operation doesn't really work across file systems.
        // So we will attempt to do a File.renameTo for efficiency and atomicity, if this fails
        // then we will use a brute force copy and delete the temporary file.
        if ( !temp.renameTo( destination ) )
        {
            try
            {
                FileUtils.copyFile( temp, destination );
                temp.delete();
            }
            catch ( IOException e )
            {
                throw new TransferFailedException( "Error copying temporary file to the final destination: ", e );
            }
        }
    }</t>
  </si>
  <si>
    <t xml:space="preserve">                        getLogger().warn( "*** CHECKSUM FAILED - " + e.getMessage() + " - RETRYING" );</t>
  </si>
  <si>
    <t>improve warning so it doesn't randomly download twice
git-svn-id: https://svn.apache.org/repos/asf/maven/components/trunk@278918 13f79535-47bb-0310-9956-ffa450edef68</t>
  </si>
  <si>
    <t>public Table getTable(final String dbName, final String tableName, boolean throwException,
                        boolean checkTransactional, boolean getColumnStats) throws HiveException {
    if (tableName == null || tableName.equals("")) {
      throw new HiveException("empty table creation??");
    }
    // Get the table from metastore
    org.apache.hadoop.hive.metastore.api.Table tTable = null;
    try {
      // Note: this is currently called w/true from StatsOptimizer only.
      if (checkTransactional) {
        ValidWriteIdList validWriteIdList = null;
        long txnId = SessionState.get().getTxnMgr() != null ?
            SessionState.get().getTxnMgr().getCurrentTxnId() : 0;
        if (txnId &gt; 0) {
          validWriteIdList = AcidUtils.getTableValidWriteIdListWithTxnList(conf,
              dbName, tableName);
        }
        tTable = getMSC().getTable(getDefaultCatalog(conf), dbName, tableName,
            validWriteIdList != null ? validWriteIdList.toString() : null, getColumnStats);
      } else {
        tTable = getMSC().getTable(dbName, tableName, getColumnStats);
      }
    } catch (NoSuchObjectException e) {
      if (throwException) {
        LOG.error("Table " + dbName + "." + tableName + " not found: " + e.getMessage());
        throw new InvalidTableException(tableName);
      }
      return null;
    } catch (Exception e) {
      throw new HiveException("Unable to fetch table " + tableName + ". " + e.getMessage(), e);
    }
    // For non-views, we need to do some extra fixes
    if (!TableType.VIRTUAL_VIEW.toString().equals(tTable.getTableType())) {
      // Fix the non-printable chars
      Map&lt;String, String&gt; parameters = tTable.getSd().getParameters();
      String sf = parameters!=null?parameters.get(SERIALIZATION_FORMAT) : null;
      if (sf != null) {
        char[] b = sf.toCharArray();
        if ((b.length == 1) &amp;&amp; (b[0] &lt; 10)) { // ^A, ^B, ^C, ^D, \t
          parameters.put(SERIALIZATION_FORMAT, Integer.toString(b[0]));
        }
      }
      // Use LazySimpleSerDe for MetadataTypedColumnsetSerDe.
      // NOTE: LazySimpleSerDe does not support tables with a single column of
      // col
      // of type "array&lt;string&gt;". This happens when the table is created using
      // an
      // earlier version of Hive.
      if (org.apache.hadoop.hive.serde2.MetadataTypedColumnsetSerDe.class
          .getName().equals(
            tTable.getSd().getSerdeInfo().getSerializationLib())
          &amp;&amp; tTable.getSd().getColsSize() &gt; 0
          &amp;&amp; tTable.getSd().getCols().get(0).getType().indexOf('&lt;') == -1) {
        tTable.getSd().getSerdeInfo().setSerializationLib(
            org.apache.hadoop.hive.serde2.lazy.LazySimpleSerDe.class.getName());
      }
    }
    return new Table(tTable);
  }</t>
  </si>
  <si>
    <t xml:space="preserve">        LOG.error("Table " + dbName + "." + tableName + " not found: " + e.getMessage());</t>
  </si>
  <si>
    <t>HIVE-18890: Lower Logging for "Table not found" Error</t>
  </si>
  <si>
    <t>private void addPlugin( Plugin plugin, Plugin projectPlugin, Artifact pluginArtifact, Set artifacts )
        throws ArtifactNotFoundException, ArtifactResolutionException, PluginManagerException, InvalidPluginException
    {
        // TODO When/if we go to project-level plugin instances (like for plugin-level deps in the
        // POM), we need to undo this somehow.
        ClassRealm pluginRealm = container.getComponentRealm( projectPlugin.getKey() );
        getLogger().debug( "Realm for " + projectPlugin.getKey() + " is: " + pluginRealm );
        if ( ( pluginRealm != null ) &amp;&amp; ( pluginRealm != container.getContainerRealm() ) )
        {
            getLogger().debug( "Realm already exists for: " + projectPlugin.getKey() + ". Skipping addition..." );
            // we've already discovered this plugin, and configured it, so skip it this time.
//            StringBuffer debugMessage = new StringBuffer();
//            debugMessage.append( "Realm for plugin: " ).append( projectPlugin.getKey() );
//            debugMessage.append( " with classpath:\n" ).append( String.valueOf( Arrays.asList( pluginRealm.getURLs() ) ).replace( ',', '\n' ) );
//            debugMessage.append( "\nClass realm is: " )
//                        .append( pluginRealm.getId() )
//                        .append( " with parent: " )
//                        .append( pluginRealm.getParentRealm().getId() );
//            debugMessage.append( "\nParent classpath:\n" )
//                        .append(
//                                 String.valueOf( Arrays.asList( pluginRealm.getParentRealm().getURLs() ) )
//                                       .replace( ',', '\n' ) );
//            getLogger().debug( debugMessage.toString() );
            return;
        }
        // ----------------------------------------------------------------------------
        // Realm creation for a plugin
        // ----------------------------------------------------------------------------
        ClassRealm componentRealm = null;
        try
        {
            List jars = new ArrayList();
            for ( Iterator i = artifacts.iterator(); i.hasNext(); )
            {
                Artifact artifact = (Artifact) i.next();
                jars.add( artifact.getFile() );
            }
            jars.add( pluginArtifact.getFile() );
            // Now here we need the artifact coreArtifactFilter stuff
            componentRealm = container.createComponentRealm( projectPlugin.getKey(), jars );
            // adding for MNG-3012 to try to work around problems with Xpp3Dom (from plexus-utils)
            // spawning a ClassCastException when a mojo calls plugin.getConfiguration() from maven-model...
            getLogger().info( "\n\n\n\n***** Adding import for " + Xpp3Dom.class.getName() + "\nPlugin: " + projectPlugin.getKey() + " *****\n\n\n\n" );
            componentRealm.importFrom( componentRealm.getParentRealm().getId(), Xpp3Dom.class.getName() );
//            StringBuffer debugMessage = new StringBuffer();
//            debugMessage.append( "Creating realm for plugin: " ).append( projectPlugin.getKey() );
//            debugMessage.append( " with classpath:\n" ).append( String.valueOf( jars ).replace( ',', '\n' ) );
//            debugMessage.append( "\nClass realm is: " )
//                        .append( componentRealm.getId() )
//                        .append( " with parent: " )
//                        .append( componentRealm.getParentRealm().getId() );
//            debugMessage.append( "\nParent classpath:\n" )
//                        .append(
//                                 String.valueOf( Arrays.asList( componentRealm.getParentRealm().getURLs() ) )
//                                       .replace( ',', '\n' ) );
//            getLogger().debug( debugMessage.toString() );
        }
        catch ( PlexusContainerException e )
        {
            throw new PluginManagerException( "Failed to create realm for plugin '" + projectPlugin + ".", e );
        }
        catch ( NoSuchRealmException e )
        {
            throw new PluginManagerException( "Failed to import Xpp3Dom from parent realm for plugin: '" + projectPlugin + ".", e );
        }
        // ----------------------------------------------------------------------------
        // The PluginCollector will now know about the plugin we are trying to load
        // ----------------------------------------------------------------------------
        getLogger().debug( "Checking for plugin descriptor for: " + plugin.getKey() + " in collector: " + pluginCollector );
        PluginDescriptor pluginDescriptor = pluginCollector.getPluginDescriptor( projectPlugin );
        if ( pluginDescriptor == null )
        {
            throw new IllegalStateException(
                "The PluginDescriptor for the plugin " + projectPlugin.getKey() + " was not found" );
        }
        pluginDescriptor.setPluginArtifact( pluginArtifact );
        // we're only setting the plugin's artifact itself as the artifact list, to allow it to be retrieved
        // later when the plugin is first invoked. Retrieving this artifact will in turn allow us to
        // transitively resolve its dependencies, and add them to the plugin container...
        //pluginDescriptor.setArtifacts( Collections.singletonList( pluginArtifact ) );
        //pluginDescriptor.setIntroducedDependencyArtifacts( artifacts );
        pluginDescriptor.setArtifacts( new ArrayList( artifacts ) );
        getLogger().debug( "Realm for plugin: " + plugin.getKey() + ":\n" + componentRealm );
        pluginDescriptor.setClassRealm( componentRealm );
    }</t>
  </si>
  <si>
    <t xml:space="preserve">            getLogger().info( "\n\n\n\n***** Adding import for " + Xpp3Dom.class.getName() + "\nPlugin: " + projectPlugin.getKey() + " *****\n\n\n\n" );</t>
  </si>
  <si>
    <t>OPEN - issue MNG-3012: ClassCastException due to plexus-utils NOT being filtered during plugin loading 
http://jira.codehaus.org/browse/MNG-3012
Removing some debug output that will be quite noisy...
git-svn-id: https://svn.apache.org/repos/asf/maven/components/trunk@543189 13f79535-47bb-0310-9956-ffa450edef68</t>
  </si>
  <si>
    <t>private static boolean isSubDir(Path srcf, Path destf, FileSystem srcFs, FileSystem destFs, boolean isSrcLocal) {
    if (srcf == null) {
      LOG.debug("The source path is null for isSubDir method.");
      return false;
    }
    String fullF1 = getQualifiedPathWithoutSchemeAndAuthority(srcf, srcFs).toString() + Path.SEPARATOR;
    String fullF2 = getQualifiedPathWithoutSchemeAndAuthority(destf, destFs).toString() + Path.SEPARATOR;
    boolean isInTest = HiveConf.getBoolVar(srcFs.getConf(), ConfVars.HIVE_IN_TEST);
    // In the automation, the data warehouse is the local file system based.
    LOG.debug("The source path is " + fullF1 + " and the destination path is " + fullF2);
    if (isInTest) {
      return fullF1.startsWith(fullF2);
    }
    // schema is diff, return false
    String schemaSrcf = srcf.toUri().getScheme();
    String schemaDestf = destf.toUri().getScheme();
    // if the schemaDestf is null, it means the destination is not in the local file system
    if (schemaDestf == null &amp;&amp; isSrcLocal) {
      LOG.debug("The source file is in the local while the dest not.");
      return false;
    }
    // If both schema information are provided, they should be the same.
    if (schemaSrcf != null &amp;&amp; schemaDestf != null &amp;&amp; !schemaSrcf.equals(schemaDestf)) {
      LOG.debug("The source path's schema is " + schemaSrcf +
        " and the destination path's schema is " + schemaDestf + ".");
      return false;
    }
    LOG.debug("The source path is " + fullF1 + " and the destination path is " + fullF2);
    return fullF1.startsWith(fullF2);
  }</t>
  </si>
  <si>
    <t xml:space="preserve">    LOG.debug("The source path is " + fullF1 + " and the destination path is " + fullF2);</t>
  </si>
  <si>
    <t>HIVE-27189: Remove duplicate debug log in Hive.isSubDIr (#4167) (shuyouZZ, reviewed by Sai Hemanth G, Ayush Saxena)</t>
  </si>
  <si>
    <t>public boolean isUpdateRequired( Artifact artifact, ArtifactRepository repository )
    {
        // Update intervals are never used for release artifacts. These intervals
        // only exist on the release section of the repository definition in the POM for one reason:
        // to specify how often artifact METADATA is checked. Here, we simply shortcut for non-snapshot
        // artifacts.
        if ( !artifact.isSnapshot() )
        {
            getLogger().debug( "Skipping update check for non-snapshot artifact " + artifact );
            return false;
        }
        // we can safely assume that we're calculating based on the snapshot policy here if we've made it past the
        // release-artifact short circuit above.
        ArtifactRepositoryPolicy policy = repository.getSnapshots();
        return isUpdateRequired( artifact, repository, policy );
    }</t>
  </si>
  <si>
    <t xml:space="preserve">            getLogger().debug( "Skipping update check for non-snapshot artifact " + artifact );</t>
  </si>
  <si>
    <t>o Added more debug logging
git-svn-id: https://svn.apache.org/repos/asf/maven/components/trunk@750470 13f79535-47bb-0310-9956-ffa450edef68</t>
  </si>
  <si>
    <t>@Override
    public void acquireLocks(String contextId, Set&lt;String&gt; locks, LockValue lockValue) throws FastStorageException {
        // 未申请锁则为申请正常
        if (Objects.isNull(locks) || locks.isEmpty()) {
            return;
        }
        Map&lt;String, LockValue&gt; lockIds = locks.stream().collect(Collectors.toMap(lock -&gt; contextId + lock, lock -&gt; lockValue));
        String firstLockId = contextId + new ArrayList&lt;&gt;(locks).get(0);
        Boolean result = redisTemplate.opsForValue().multiSetIfAbsent(lockIds);
        if (!Optional.ofNullable(result).orElse(false)) {
            LockValue hasLockValue = (LockValue) redisTemplate.opsForValue().get(firstLockId);
            if (Objects.isNull(hasLockValue)) {
                throw new FastStorageException("acquire locks fail.", FastStorageException.EX_CODE_REPEAT_LOCK);
            }
            log.info("Has LockValue: {}, lockValue: {}", hasLockValue, lockValue);
            // 不在同一个DTX下，已存在的锁是排它锁 或者 新请求的不是共享锁时， 获取锁失败
            if (Objects.isNull(lockValue.getGroupId()) || !lockValue.getGroupId().equals(hasLockValue.getGroupId())) {
                if (hasLockValue.getLockType() == DTXLocks.X_LOCK || lockValue.getLockType() != DTXLocks.S_LOCK) {
                    throw new FastStorageException("acquire locks fail.", FastStorageException.EX_CODE_REPEAT_LOCK);
                }
            }
            redisTemplate.opsForValue().multiSet(lockIds);
        }
    }</t>
  </si>
  <si>
    <t xml:space="preserve">            log.info("Has LockValue: {}, lockValue: {}", hasLockValue, lockValue);</t>
  </si>
  <si>
    <t>fixed dtx lock, auto machine id.</t>
  </si>
  <si>
    <t>static DockerClientConfig getFirstValidConfig(List&lt;DockerConfigurationStrategy&gt; strategies) {
        Map&lt;DockerConfigurationStrategy, Exception&gt; configurationFailures = new LinkedHashMap&lt;&gt;();
        for (DockerConfigurationStrategy strategy : strategies) {
            try {
                LOGGER.info("Looking for Docker environment. Trying {}", strategy.getDescription());
                return strategy.provideConfiguration();
            } catch (Exception e) {
                configurationFailures.put(strategy, e);
                LOGGER.debug("Docker strategy " + strategy.getClass().getName() + " failed with exception", e);
            }
        }
        LOGGER.error("Could not find a valid Docker environment. Please check configuration. Attempted configurations were:");
        for (Map.Entry&lt;DockerConfigurationStrategy, Exception&gt; entry : configurationFailures.entrySet()) {
            LOGGER.error("    {}: failed with exception message: {}", entry.getKey().getDescription(), entry.getValue().getMessage());
        }
        LOGGER.error("As no valid configuration was found, execution cannot continue");
        throw new IllegalStateException("Could not find a valid Docker environment. Please see logs and check configuration");
    }</t>
  </si>
  <si>
    <t xml:space="preserve">                LOGGER.debug("Docker strategy " + strategy.getClass().getName() + " failed with exception", e);</t>
  </si>
  <si>
    <t>Issue-78 log strategy full exception in debug log level</t>
  </si>
  <si>
    <t>protected void doStart() {
        try {
            configure();
            Instant startedAt = Instant.now();
            logger().debug("Starting container: {}", getDockerImageName());
            logger().debug("Trying to start container: {}", getDockerImageName());
            AtomicInteger attempt = new AtomicInteger(0);
            Unreliables.retryUntilSuccess(startupAttempts, () -&gt; {
                logger().debug("Trying to start container: {} (attempt {}/{})", getDockerImageName(), attempt.incrementAndGet(), startupAttempts);
                tryStart(startedAt);
                return true;
            });
        } catch (Exception e) {
            throw new ContainerLaunchException("Container startup failed", e);
        }
    }</t>
  </si>
  <si>
    <t xml:space="preserve">            logger().debug("Trying to start container: {}", getDockerImageName());</t>
  </si>
  <si>
    <t>Remove duplicate debug log message at container start (#2522)</t>
  </si>
  <si>
    <t>public RepositorySystemSession newRepositorySession( MavenExecutionRequest request )
    {
        MavenRepositorySystemSession session = new MavenRepositorySystemSession( false );
        session.setCache( request.getRepositoryCache() );
        Map&lt;Object, Object&gt; configProps = new LinkedHashMap&lt;Object, Object&gt;();
        configProps.put( ConfigurationProperties.USER_AGENT, getUserAgent() );
        configProps.put( ConfigurationProperties.INTERACTIVE, Boolean.valueOf( request.isInteractiveMode() ) );
        configProps.putAll( request.getSystemProperties() );
        configProps.putAll( request.getUserProperties() );
        session.setOffline( request.isOffline() );
        session.setChecksumPolicy( request.getGlobalChecksumPolicy() );
        if ( request.isNoSnapshotUpdates() )
        {
            session.setUpdatePolicy( RepositoryPolicy.UPDATE_POLICY_NEVER );
        }
        else if ( request.isUpdateSnapshots() )
        {
            session.setUpdatePolicy( RepositoryPolicy.UPDATE_POLICY_ALWAYS );
        }
        else
        {
            session.setUpdatePolicy( null );
        }
        session.setNotFoundCachingEnabled( request.isCacheNotFound() );
        session.setTransferErrorCachingEnabled( request.isCacheTransferError() );
        session.setArtifactTypeRegistry( RepositoryUtils.newArtifactTypeRegistry( artifactHandlerManager ) );
        LocalRepository localRepo = new LocalRepository( request.getLocalRepository().getBasedir() );
        if ( request.isUseSimpleLocalRepositoryManager() )
        {
            logger.warn( "Disabling enhanced local repository manager: this is stronlgy discouraged to ensure build reproducibility." );
            try
            {
                session.setLocalRepositoryManager( simpleLocalRepositoryManagerFactory.newInstance( localRepo ) );
            }
            catch ( NoLocalRepositoryManagerException e )
            {
                logger.warn( "Failed to configure simple local repository manager: back to default" );
                session.setLocalRepositoryManager( repoSystem.newLocalRepositoryManager( localRepo ) );
            }
        }
        else
        {
            session.setLocalRepositoryManager( repoSystem.newLocalRepositoryManager( localRepo ) );
        }
        if ( request.getWorkspaceReader() != null )
        {
            session.setWorkspaceReader( request.getWorkspaceReader() );
        }
        else
        {
            session.setWorkspaceReader( workspaceRepository );
        }
        DefaultSettingsDecryptionRequest decrypt = new DefaultSettingsDecryptionRequest();
        decrypt.setProxies( request.getProxies() );
        decrypt.setServers( request.getServers() );
        SettingsDecryptionResult decrypted = settingsDecrypter.decrypt( decrypt );
        if ( logger.isDebugEnabled() )
        {
            for ( SettingsProblem problem : decrypted.getProblems() )
            {
                logger.debug( problem.getMessage(), problem.getException() );
            }
        }
        DefaultMirrorSelector mirrorSelector = new DefaultMirrorSelector();
        for ( Mirror mirror : request.getMirrors() )
        {
            mirrorSelector.add( mirror.getId(), mirror.getUrl(), mirror.getLayout(), false, mirror.getMirrorOf(),
                                mirror.getMirrorOfLayouts() );
        }
        session.setMirrorSelector( mirrorSelector );
        DefaultProxySelector proxySelector = new DefaultProxySelector();
        for ( Proxy proxy : decrypted.getProxies() )
        {
            Authentication proxyAuth = new Authentication( proxy.getUsername(), proxy.getPassword() );
            proxySelector.add( new org.sonatype.aether.repository.Proxy( proxy.getProtocol(), proxy.getHost(), proxy.getPort(),
                                                                proxyAuth ), proxy.getNonProxyHosts() );
        }
        session.setProxySelector( proxySelector );
        DefaultAuthenticationSelector authSelector = new DefaultAuthenticationSelector();
        for ( Server server : decrypted.getServers() )
        {
            Authentication auth =
                new Authentication( server.getUsername(), server.getPassword(), server.getPrivateKey(),
                                    server.getPassphrase() );
            authSelector.add( server.getId(), auth );
            if ( server.getConfiguration() != null )
            {
                Xpp3Dom dom = (Xpp3Dom) server.getConfiguration();
                for ( int i = dom.getChildCount() - 1; i &gt;= 0; i-- )
                {
                    Xpp3Dom child = dom.getChild( i );
                    if ( "wagonProvider".equals( child.getName() ) )
                    {
                        dom.removeChild( i );
                    }
                }
                XmlPlexusConfiguration config = new XmlPlexusConfiguration( dom );
                configProps.put( "aether.connector.wagon.config." + server.getId(), config );
            }
            configProps.put( "aether.connector.perms.fileMode." + server.getId(), server.getFilePermissions() );
            configProps.put( "aether.connector.perms.dirMode." + server.getId(), server.getDirectoryPermissions() );
        }
        session.setAuthenticationSelector( authSelector );
        session.setTransferListener( request.getTransferListener() );
        session.setRepositoryListener( eventSpyDispatcher.chainListener( new LoggingRepositoryListener( logger ) ) );
        session.setUserProps( request.getUserProperties() );
        session.setSystemProps( request.getSystemProperties() );
        session.setConfigProps( configProps );
        return session;
    }</t>
  </si>
  <si>
    <t xml:space="preserve">            logger.warn( "Disabling enhanced local repository manager: this is stronlgy discouraged to ensure build reproducibility." );</t>
  </si>
  <si>
    <t>[MNG-5181] added a warning when enhanced local repository manager is
disabled: this should be avoided</t>
  </si>
  <si>
    <t>public ElasticsearchContainer(final DockerImageName dockerImageName) {
        super(dockerImageName);
        dockerImageName.assertCompatibleWith(DEFAULT_IMAGE_NAME, DEFAULT_OSS_IMAGE_NAME);
        this.isOss = dockerImageName.isCompatibleWith(DEFAULT_OSS_IMAGE_NAME);
        logger().info("Starting an elasticsearch container using [{}]", dockerImageName);
        withNetworkAliases("elasticsearch-" + Base58.randomString(6));
        withEnv("discovery.type", "single-node");
        // Sets default memory of elasticsearch instance to 2GB
        // Spaces are deliberate to allow user to define additional jvm options as elasticsearch resolves option files lexicographically
        withClasspathResourceMapping(
            "elasticsearch-default-memory-vm.options",
            "/usr/share/elasticsearch/config/jvm.options.d/ elasticsearch-default-memory-vm.options",
            BindMode.READ_ONLY
        );
        addExposedPorts(ELASTICSEARCH_DEFAULT_PORT, ELASTICSEARCH_DEFAULT_TCP_PORT);
        this.isAtLeastMajorVersion8 =
            new ComparableVersion(dockerImageName.getVersionPart()).isGreaterThanOrEqualTo("8.0.0");
        // regex that
        //   matches 8.3 JSON logging with started message and some follow up content within the message field
        //   matches 8.0 JSON logging with no whitespace between message field and content
        //   matches 7.x JSON logging with whitespace between message field and content
        //   matches 6.x text logging with node name in brackets and just a 'started' message till the end of the line
        String regex = ".*(\"message\":\\s?\"started[\\s?|\"].*|] started\n$)";
        setWaitStrategy(new LogMessageWaitStrategy().withRegEx(regex));
        if (isAtLeastMajorVersion8) {
            withPassword(ELASTICSEARCH_DEFAULT_PASSWORD);
        }
    }</t>
  </si>
  <si>
    <t xml:space="preserve">        logger().info("Starting an elasticsearch container using [{}]", dockerImageName);</t>
  </si>
  <si>
    <t>Remove unnecessary logging from ElasticsearchContainer (#6127)
Testcontainers already log once the container started. So, displaying_x000D_
additional logs can confuse.</t>
  </si>
  <si>
    <t>@SuppressWarnings( "checkstyle:methodlength" )
    public ArtifactResolutionResult resolve( ArtifactResolutionRequest request )
    {
        Artifact rootArtifact = request.getArtifact();
        Set&lt;Artifact&gt; artifacts = request.getArtifactDependencies();
        Map&lt;String, Artifact&gt; managedVersions = request.getManagedVersionMap();
        List&lt;ResolutionListener&gt; listeners = request.getListeners();
        ArtifactFilter collectionFilter = request.getCollectionFilter();
        ArtifactFilter resolutionFilter = request.getResolutionFilter();
        RepositorySystemSession session = getSession( request.getLocalRepository() );
        // TODO: hack because metadata isn't generated in m2e correctly and i want to run the maven i have in the
        // workspace
        if ( source == null )
        {
            try
            {
                source = container.lookup( ArtifactMetadataSource.class );
            }
            catch ( ComponentLookupException e )
            {
                // won't happen
            }
        }
        if ( listeners == null )
        {
            listeners = new ArrayList&lt;&gt;();
            if ( logger.isDebugEnabled() )
            {
                listeners.add( new DebugResolutionListener( logger ) );
            }
            listeners.add( new WarningResolutionListener( logger ) );
        }
        ArtifactResolutionResult result = new ArtifactResolutionResult();
        // The root artifact may, or may not be resolved so we need to check before we attempt to resolve.
        // This is often an artifact like a POM that is taken from disk and we already have hold of the
        // file reference. But this may be a Maven Plugin that we need to resolve from a remote repository
        // as well as its dependencies.
        if ( request.isResolveRoot() /* &amp;&amp; rootArtifact.getFile() == null */ )
        {
            try
            {
                resolve( rootArtifact, request.getRemoteRepositories(), session );
            }
            catch ( ArtifactResolutionException e )
            {
                result.addErrorArtifactException( e );
                return result;
            }
            catch ( ArtifactNotFoundException e )
            {
                result.addMissingArtifact( request.getArtifact() );
                return result;
            }
        }
        ArtifactResolutionRequest collectionRequest = request;
        if ( request.isResolveTransitively() )
        {
            MetadataResolutionRequest metadataRequest = new DefaultMetadataResolutionRequest( request );
            metadataRequest.setArtifact( rootArtifact );
            metadataRequest.setResolveManagedVersions( managedVersions == null );
            try
            {
                ResolutionGroup resolutionGroup = source.retrieve( metadataRequest );
                if ( managedVersions == null )
                {
                    managedVersions = resolutionGroup.getManagedVersions();
                }
                Set&lt;Artifact&gt; directArtifacts = resolutionGroup.getArtifacts();
                if ( artifacts == null || artifacts.isEmpty() )
                {
                    artifacts = directArtifacts;
                }
                else
                {
                    List&lt;Artifact&gt; allArtifacts = new ArrayList&lt;&gt;();
                    allArtifacts.addAll( artifacts );
                    allArtifacts.addAll( directArtifacts );
                    Map&lt;String, Artifact&gt; mergedArtifacts = new LinkedHashMap&lt;&gt;();
                    for ( Artifact artifact : allArtifacts )
                    {
                        String conflictId = artifact.getDependencyConflictId();
                        if ( !mergedArtifacts.containsKey( conflictId ) )
                        {
                            mergedArtifacts.put( conflictId, artifact );
                        }
                    }
                    artifacts = new LinkedHashSet&lt;&gt;( mergedArtifacts.values() );
                }
                collectionRequest = new ArtifactResolutionRequest( request );
                collectionRequest.setServers( request.getServers() );
                collectionRequest.setMirrors( request.getMirrors() );
                collectionRequest.setProxies( request.getProxies() );
                collectionRequest.setRemoteRepositories( resolutionGroup.getResolutionRepositories() );
            }
            catch ( ArtifactMetadataRetrievalException e )
            {
                ArtifactResolutionException are =
                    new ArtifactResolutionException( "Unable to get dependency information for " + rootArtifact.getId()
                        + ": " + e.getMessage(), rootArtifact, metadataRequest.getRemoteRepositories(), e );
                result.addMetadataResolutionException( are );
                return result;
            }
        }
        if ( artifacts == null || artifacts.isEmpty() )
        {
            if ( request.isResolveRoot() )
            {
                result.addArtifact( rootArtifact );
            }
            return result;
        }
        // After the collection we will have the artifact object in the result but they will not be resolved yet.
        result = artifactCollector.collect( artifacts, rootArtifact, managedVersions, collectionRequest, source,
                                            collectionFilter, listeners, null );
        // We have metadata retrieval problems, or there are cycles that have been detected
        // so we give this back to the calling code and let them deal with this information
        // appropriately.
        if ( result.hasMetadataResolutionExceptions() || result.hasVersionRangeViolations()
            || result.hasCircularDependencyExceptions() )
        {
            logger.info( "Failure detected." );
            return result;
        }
        if ( result.getArtifactResolutionNodes() != null )
        {
            ClassLoader classLoader = Thread.currentThread().getContextClassLoader();
            CountDownLatch latch = new CountDownLatch( result.getArtifactResolutionNodes().size() );
            for ( ResolutionNode node : result.getArtifactResolutionNodes() )
            {
                Artifact artifact = node.getArtifact();
                if ( resolutionFilter == null || resolutionFilter.include( artifact ) )
                {
                    executor.execute( new ResolveTask( classLoader, latch, artifact, session,
                                                       node.getRemoteRepositories(), result ) );
                }
                else
                {
                    latch.countDown();
                }
            }
            try
            {
                latch.await();
            }
            catch ( InterruptedException e )
            {
                result.addErrorArtifactException( new ArtifactResolutionException( "Resolution interrupted",
                                                                                   rootArtifact, e ) );
            }
        }
        // We want to send the root artifact back in the result but we need to do this after the other dependencies
        // have been resolved.
        if ( request.isResolveRoot() )
        {
            // Add the root artifact (as the first artifact to retain logical order of class path!)
            Set&lt;Artifact&gt; allArtifacts = new LinkedHashSet&lt;&gt;();
            allArtifacts.add( rootArtifact );
            allArtifacts.addAll( result.getArtifacts() );
            result.setArtifacts( allArtifacts );
        }
        return result;
    }</t>
  </si>
  <si>
    <t xml:space="preserve">            logger.info( "Failure detected." );</t>
  </si>
  <si>
    <t>[MNG-7362] DefaultArtifactResolver has spurious "Failure detected" INFO log</t>
  </si>
  <si>
    <t>public void migrate() {
        if(donorNodePlans.size() == 0) {
            logger.info("Nothing to move around");
            return;
        }
        /**
         * Lets move all the donor nodes into grandfathering state. First
         * generate all donor node ids and corresponding migration plans
         */
        logger.info("Changing state of donor nodes " + donorNodePlans.keySet());
        int i = 0;
        for(Map.Entry&lt;Integer, RebalanceNodePlan&gt; entry: stealerNodePlans.entrySet()) {
            i += entry.getValue().getRebalanceTaskList().size();
        }
        final int total = i * storeNames.size();
        final AtomicInteger completed = new AtomicInteger(0);
        final long startTime = System.currentTimeMillis();
        logger.info("================ There are " + total + " tasks to do! ============== ");
        try {
            changeToGrandfather();
            /**
             * Do all the stealer nodes sequentially, while each store can be
             * done in parallel for all the respective donor nodes
             */
            final CountDownLatch latch = new CountDownLatch(stealerNodeIds.size());
            for(final int stealerNodeId: stealerNodeIds) {
                executor.submit(new Runnable() {
                    public void run() {
                        try {
                            RebalanceNodePlan nodePlan = stealerNodePlans.get(stealerNodeId);
                            if(nodePlan == null) {
                                logger.info("No plan for stealer node id " + stealerNodeId);
                                return;
                            }
                            List&lt;RebalancePartitionsInfo&gt; partitionInfo = nodePlan.getRebalanceTaskList();
                            logger.info("Working on stealer node id " + stealerNodeId);
                            for(String storeName: storeNames) {
                                logger.info("- Working on store " + storeName);
                                HashMap&lt;Integer, Integer&gt; nodeIdToRequestId = Maps.newHashMap();
                                for(RebalancePartitionsInfo r: partitionInfo) {
                                    logger.info("-- Started migration for donor node id " + r);
                                    if(!simulation)
                                        nodeIdToRequestId.put(r.getDonorId(),
                                                              adminClient.migratePartitions(r.getDonorId(),
                                                                                            stealerNodeId,
                                                                                            storeName,
                                                                                            r.getPartitionList(),
                                                                                            null));
                                }
                                // Now that we started parallel migration for one store,
                                // wait for it to complete
                                Set&lt;Integer&gt; pending = Sets.newHashSet(nodeIdToRequestId.keySet());
                                while(!pending.isEmpty()) {
                                    for(int nodeId: nodeIdToRequestId.keySet()) {
                                        AsyncOperationStatus status = adminClient.getAsyncRequestStatus(stealerNodeId,
                                                                                                        nodeIdToRequestId.get(nodeId));
                                        logger.info("Status from node " + nodeId + " (" + status.getDescription() + ") - "
                                                    + status.getStatus());
                                        if(status.isComplete()) {
                                            if(pending.contains(nodeId)) {
                                                logger.info("-- Completed migration from "
                                                            + nodeId + " to "+
                                                            + stealerNodeId);
                                                pending.remove(nodeId);
                                                logger.info("Finished " + completed.incrementAndGet() + " out of " + total + " tasks");
                                                long msPerMigration = (System.currentTimeMillis() - startTime) / completed.get();
                                                long etaSeconds = (total - completed.get()) * msPerMigration / Time.MS_PER_SECOND;
                                                logger.info("Current velocity " + msPerMigration / Time.MS_PER_SECOND + " seconds for each task");
                                                logger.info("Time until finished " + etaSeconds + " seconds");
                                            }
                                            if(pending.isEmpty())
                                                break;
                                        }
                                        try {
                                            Thread.sleep(30000);
                                        } catch(InterruptedException e) {
                                            logger.error(e, e);
                                            throw new VoldemortException(e);
                                        }
                                    }
                                }
                            }
                            logger.info("Finished migrating to " + stealerNodeId);
                            logger.info("===============================================");
                        } finally {
                            latch.countDown();
                        }
                    }
                });
            }
            try {
                latch.await();
            } catch(InterruptedException e) {
                e.printStackTrace();
            }
        } finally {
            // Move all nodes in grandfathered state back to normal
            if(donorStates != null &amp;&amp; transitionToNormal) {
                changeToNormal();
            }
            executor.shutdown();
        }
    }</t>
  </si>
  <si>
    <t xml:space="preserve">        logger.info("================ There are " + total + " tasks to do! ============== ");</t>
  </si>
  <si>
    <t>Tell how many tasks there are total</t>
  </si>
  <si>
    <t>public String waitForCompletion(int nodeId,
                                        int requestId,
                                        long maxWait,
                                        TimeUnit timeUnit,
                                        AsyncOperationStatus higherStatus) {
            long delay = INITIAL_DELAY;
            long waitUntil = Long.MAX_VALUE;
            if(maxWait &gt; 0) {
                waitUntil = System.currentTimeMillis() + timeUnit.toMillis(maxWait);
            }
            String description = null;
            String oldStatus = "";
            String nodeName = currentCluster.getNodeById(nodeId).briefToString();
            // State to detect hung async jobs
            long oldStatusTime = -1;
            long lastStatusReportTime = -1;
            final long maxUnchangingStatusDelay = adminClientConfig.getMaxBackoffDelayMs() * 10; // 10 minutes under default settings
            while(System.currentTimeMillis() &lt; waitUntil) {
                try {
                    AsyncOperationStatus status = getAsyncRequestStatus(nodeId, requestId);
                    long statusResponseTime = System.currentTimeMillis();
                    if(!status.getStatus().equalsIgnoreCase(oldStatus)) {
                        logger.info(nodeName + " : " +  status);
                        oldStatusTime = statusResponseTime;
                        lastStatusReportTime = oldStatusTime;
                    } else if (statusResponseTime - lastStatusReportTime &gt; maxUnchangingStatusDelay) {
                        // If hung jobs are detected, print out a message periodically
                        logger.warn("Async Task ID " + requestId + " on " + nodeName + " has not progressed for "
                                    + ((statusResponseTime - oldStatusTime) / 1000) + " seconds.");
                        lastStatusReportTime = statusResponseTime;
                    }
                    oldStatus = status.getStatus();
                    if(higherStatus != null) {
                        higherStatus.setStatus("Status from " + nodeName + " ("
                                               + status.getDescription() + ") - "
                                               + status.getStatus());
                    }
                    description = status.getDescription();
                    if(status.hasException()) {
                        logger.error("Error waiting for completion of status on " + nodeName + " : "
                                     + status, status.getException());
                        throw status.getException();
                    }
                    if(status.isComplete()) {
                        logger.info(nodeName + " : " + status);
                        return status.getStatus();
                    }
                    if(delay &lt; adminClientConfig.getMaxBackoffDelayMs())
                        delay &lt;&lt;= 1;
                    try {
                        Thread.sleep(delay);
                    } catch(InterruptedException e) {
                        Thread.currentThread().interrupt();
                    }
                } catch(Exception e) {
                    throw new VoldemortException("Failed while waiting for async task ("
                                                 + description + ") at " + nodeName
                                                 + " to finish", e);
                }
            }
            throw new VoldemortException("Failed to finish task requestId: " + requestId
                                         + " in maxWait " + maxWait + " " + timeUnit.toString()
                                         + " on " + nodeName);
        }</t>
  </si>
  <si>
    <t xml:space="preserve">                        logger.info(nodeName + " : " + status);</t>
  </si>
  <si>
    <t>Removed a duplicate log in AdminClient.waitForCompletion</t>
  </si>
  <si>
    <t>public void run()
        {
            ProtocolProviderService protocolProvider;
            try
            {
                if(wizard == emptyWizard)
                {
                    loadErrorMessage(GuiActivator.getResources().getI18NString(
                            "service.gui.CHOOSE_NETWORK"));
                }
                protocolProvider = wizard.signin();
                if (protocolProvider != null)
                {
                    wizardContainer.saveAccountWizard(protocolProvider, wizard);
                    SwingUtilities.invokeLater(new Runnable()
                    {
                        public void run()
                        {
                            stopConnecting(wizardContainer);
                            NewAccountDialog.this.dispose();
                        }
                    });
                }
                else
                {
                    // no provider, maybe an error, stop connecting
                    // so we can proceed with the actions
                    stopConnecting(wizardContainer);
                }
            }
            catch (OperationFailedException e)
            {
                // make sure buttons don't stay disabled
                SwingUtilities.invokeLater(new Runnable()
                {
                    public void run()
                    {
                        stopConnecting(wizardContainer);
                    }
                });
                // If the sign in operation has failed we don't want to close
                // the dialog in order to give the user the possibility to
                // retry.
                if (logger.isDebugEnabled())
                    logger.debug("The sign in operation has failed.");
                if (e.getErrorCode()
                        == OperationFailedException.ILLEGAL_ARGUMENT)
                {
                    loadErrorMessage(GuiActivator.getResources().getI18NString(
                            "service.gui.USERNAME_NULL"));
                }
                else if (e.getErrorCode()
                        == OperationFailedException.IDENTIFICATION_CONFLICT)
                {
                    loadErrorMessage(GuiActivator.getResources().getI18NString(
                            "service.gui.USER_EXISTS_ERROR"));
                }
                else if (e.getErrorCode()
                        == OperationFailedException.SERVER_NOT_SPECIFIED)
                {
                    loadErrorMessage(GuiActivator.getResources().getI18NString(
                            "service.gui.SPECIFY_SERVER"));
                }
                else
                {
                    loadErrorMessage(GuiActivator.getResources().getI18NString(
                            "service.gui.ACCOUNT_CREATION_FAILED",
                            new String[]{e.getMessage()}));
                }
            }
            catch (Exception e)
            {
                logger.error("Error creating account: "+e.getMessage(), e);
                // make sure buttons don't stay disabled
                SwingUtilities.invokeLater(new Runnable()
                {
                    public void run()
                    {
                        stopConnecting(wizardContainer);
                    }
                });
                // If the sign in operation has failed we don't want to close
                // the dialog in order to give the user the possibility to
                // retry.
                if (logger.isDebugEnabled())
                    logger.debug("The sign in operation has failed.");
                loadErrorMessage(GuiActivator.getResources().getI18NString(
                        "service.gui.ACCOUNT_CREATION_FAILED",
                        new String[]{e.getMessage()}));
            }
        }</t>
  </si>
  <si>
    <t xml:space="preserve">                logger.error("Error creating account: "+e.getMessage(), e);</t>
  </si>
  <si>
    <t>Prints stack trace for error which occurred during protocol sign in</t>
  </si>
  <si>
    <t>private void processModeMessage(ChannelModeMessage msg)
        {
            ChatRoomMemberIrcImpl sourceMember = extractChatRoomMember(msg);
            ModeParser parser = new ModeParser(msg.getModeStr());
            for (ModeEntry mode : parser.getModes())
            {
                String targetNick = mode.getParams()[0];
                ChatRoomMemberIrcImpl targetMember =
                    (ChatRoomMemberIrcImpl) this.chatroom
                        .getChatRoomMember(targetNick);
                if (targetMember == null)
                {
                    LOGGER.error("Cannot find member instance for nick '"
                        + targetNick
                        + "'. Aborting processing of mode message.");
                    LOGGER.debug("Mode message: " + msg.asRaw());
                    return;
                }
                ChatRoomMemberRole originalRole = targetMember.getRole();
                switch (mode.getMode())
                {
                case OWNER:
                case OPERATOR:
                case HALFOP:
                case VOICE:
                    if (mode.isAdded())
                    {
                        targetMember.addRole(mode.getMode().getRole());
                    }
                    else
                    {
                        targetMember.removeRole(mode.getMode().getRole());
                    }
                    ChatRoomMemberRole newRole = targetMember.getRole();
                    if (newRole != originalRole)
                    {
                        // Mode change actually caused a role change.
                        ChatRoomLocalUserRoleChangeEvent event =
                            new ChatRoomLocalUserRoleChangeEvent(this.chatroom,
                                originalRole, newRole, false);
                        if (isMe(targetMember.getContactAddress()))
                        {
                            this.chatroom.fireLocalUserRoleChangedEvent(event);
                        }
                        else
                        {
                            this.chatroom.fireMemberRoleEvent(targetMember,
                                newRole);
                        }
                    }
                    else
                    {
                        // Mode change did not cause an immediate role change.
                        // Display a system message for the mode change.
                        String text =
                            sourceMember.getName()
                                + (mode.isAdded() ? " gives "
                                    + mode.getMode().name().toLowerCase()
                                    + " to " : " removes "
                                    + mode.getMode().name().toLowerCase()
                                    + " from ") + targetMember.getName();
                        MessageIrcImpl message =
                            new MessageIrcImpl(text,
                                MessageIrcImpl.DEFAULT_MIME_TYPE,
                                MessageIrcImpl.DEFAULT_MIME_TYPE, "");
                        this.chatroom
                            .fireMessageReceivedEvent(
                                message,
                                sourceMember,
                                new Date(),
                                ChatRoomMessageReceivedEvent.SYSTEM_MESSAGE_RECEIVED);
                    }
                    break;
                case LIMIT:
                    MessageIrcImpl limitMessage;
                    if (mode.isAdded())
                    {
                        try
                        {
                            limitMessage =
                                new MessageIrcImpl("channel limit set to "
                                    + Integer.parseInt(mode.getParams()[0])
                                    + " by "
                                    + (sourceMember.getContactAddress()
                                        .length() == 0 ? "server"
                                        : sourceMember.getContactAddress()),
                                    "text/plain", "UTF-8", null);
                        }
                        catch (NumberFormatException e)
                        {
                            LOGGER.warn("server sent incorrect limit: "
                                + "limit is not a number", e);
                            break;
                        }
                    }
                    else
                    {
                        // TODO "server" is now easily fakeable if someone
                        // calls himself server. There should be some other way
                        // to represent the server if a message comes from
                        // something other than a normal chat room member.
                        limitMessage =
                            new MessageIrcImpl(
                                "channel limit removed by "
                                    + (sourceMember.getContactAddress()
                                        .length() == 0 ? "server"
                                        : sourceMember.getContactAddress()),
                                "text/plain", "UTF-8", null);
                    }
                    this.chatroom.fireMessageReceivedEvent(limitMessage,
                        sourceMember, new Date(),
                        ChatRoomMessageReceivedEvent.SYSTEM_MESSAGE_RECEIVED);
                    break;
                case BAN:
                    MessageIrcImpl banMessage =
                        new MessageIrcImpl(
                            "channel ban mask was "
                                + (mode.isAdded() ? "added" : "removed")
                                + ": "
                                + mode.getParams()[0]
                                + " by "
                                + (sourceMember.getContactAddress()
                                    .length() == 0 ? "server"
                                    : sourceMember.getContactAddress()),
                            "text/plain", "UTF-8", null);
                    this.chatroom.fireMessageReceivedEvent(banMessage,
                        sourceMember, new Date(),
                        ChatRoomMessageReceivedEvent.SYSTEM_MESSAGE_RECEIVED);
                    break;
                case UNKNOWN:
                    if (LOGGER.isInfoEnabled())
                    {
                        LOGGER.info("Unknown mode: "
                            + (mode.isAdded() ? "+" : "-")
                            + mode.getParams()[0] + ". Original mode string: '"
                            + msg.getModeStr() + "'");
                    }
                    break;
                default:
                    if (LOGGER.isInfoEnabled())
                    {
                        LOGGER.info("Unsupported mode '"
                            + (mode.isAdded() ? "+" : "-") + mode.getMode()
                            + "' (from modestring '" + msg.getModeStr() + "')");
                    }
                    break;
                }
            }
        }</t>
  </si>
  <si>
    <t xml:space="preserve">                    LOGGER.debug("Mode message: " + msg.asRaw());</t>
  </si>
  <si>
    <t>Log complete mode message if member instance cannot be found.</t>
  </si>
  <si>
    <t>private void initSheet(WriteTypeEnum writeType) {
        WriteHandlerUtils.beforeSheetCreate(this);
        Sheet currentSheet;
        try {
            if (writeSheetHolder.getSheetNo() != null) {
                // When the add default sort order of appearance
                if (WriteTypeEnum.ADD.equals(writeType) &amp;&amp; writeWorkbookHolder.getTempTemplateInputStream() == null) {
                    currentSheet = createSheet();
                } else {
                    currentSheet = writeWorkbookHolder.getWorkbook().getSheetAt(writeSheetHolder.getSheetNo());
                    writeSheetHolder
                        .setCachedSheet(
                            writeWorkbookHolder.getCachedWorkbook().getSheetAt(writeSheetHolder.getSheetNo()));
                }
            } else {
                // sheet name must not null
                currentSheet = writeWorkbookHolder.getWorkbook().getSheet(writeSheetHolder.getSheetName());
                writeSheetHolder
                    .setCachedSheet(writeWorkbookHolder.getCachedWorkbook().getSheet(writeSheetHolder.getSheetName()));
            }
        } catch (Exception e) {
            LOGGER.error("initSheet exception ",e);
            currentSheet = createSheet();
        }
        if (currentSheet == null) {
            currentSheet = createSheet();
        }
        writeSheetHolder.setSheet(currentSheet);
        WriteHandlerUtils.afterSheetCreate(this);
        if (WriteTypeEnum.ADD.equals(writeType)) {
            // Initialization head
            initHead(writeSheetHolder.excelWriteHeadProperty());
        }
        writeWorkbookHolder.getHasBeenInitializedSheetIndexMap().put(writeSheetHolder.getSheetNo(), writeSheetHolder);
        writeWorkbookHolder.getHasBeenInitializedSheetNameMap().put(writeSheetHolder.getSheetName(), writeSheetHolder);
    }</t>
  </si>
  <si>
    <t xml:space="preserve">            LOGGER.error("initSheet exception ",e);</t>
  </si>
  <si>
    <t>initSheet输出错误信息</t>
  </si>
  <si>
    <t>public static byte[] transform(ClassLoader loader, String className, final Class&lt;?&gt; classBeingRedefined,
			ProtectionDomain protectionDomain, final byte[] classfileBuffer) throws IllegalClassFormatException {
		LOGGER.error(Thread.currentThread().getName());
		try {
			if (!isProxy(className, classBeingRedefined, classfileBuffer)) {
				return null;
			}
			return transformRedefine(loader, className, classBeingRedefined, protectionDomain, classfileBuffer);
		} catch (Exception e) {
			removeClassState(classBeingRedefined);
			LOGGER.error("error redefining proxy", e);
			throw new RuntimeException(e);
		}
	}</t>
  </si>
  <si>
    <t xml:space="preserve">		LOGGER.error(Thread.currentThread().getName());</t>
  </si>
  <si>
    <t>clean up</t>
  </si>
  <si>
    <t>public void hotswap(Map&lt;Class&lt;?&gt;, byte[]&gt; reloadMap) {
        if (instrumentation == null) {
            throw new IllegalStateException("Plugin manager is not correctly initialized - no instrumentation available.");
        }
        synchronized (reloadMap) {
            ClassDefinition[] definitions = new ClassDefinition[reloadMap.size()];
            String[] classNames = new String[reloadMap.size()];
            int i = 0;
            for (Map.Entry&lt;Class&lt;?&gt;, byte[]&gt; entry : reloadMap.entrySet()) {
                classNames[i] = entry.getKey().getName();
                definitions[i++] = new ClassDefinition(entry.getKey(), entry.getValue());
            }
            try {
                LOGGER.reload("Reloading classes {} (autoHotswap)", Arrays.toString(classNames));
                synchronized (hotswapLock) {
                    instrumentation.redefineClasses(definitions);
                }
                LOGGER.debug("... reloaded classes {} (autoHotswap)", Arrays.toString(classNames));
            } catch (Exception e) {
                LOGGER.debug("... Fail to reload classes {} (autoHotswap), msg is {}", Arrays.toString(classNames), e);
                throw new IllegalStateException("Unable to redefine classes", e);
            }
            reloadMap.clear();
        }
    }</t>
  </si>
  <si>
    <t xml:space="preserve">                LOGGER.debug("... Fail to reload classes {} (autoHotswap), msg is {}", Arrays.toString(classNames), e);</t>
  </si>
  <si>
    <t>Add errMsg when autoHotswap reload fail</t>
  </si>
  <si>
    <t>public static void decodeUtf8To(byte[] raw,int offset, int length, MultiMap map,Utf8StringBuilder buffer)
    {
        synchronized(map)
        {
            String key = null;
            String value = null;
            // TODO cache of parameter names ???
            int end=offset+length;
            for (int i=offset;i&lt;end;i++)
            {
                byte b=raw[i];
                try
                {
                    switch ((char)(0xff&amp;b))
                    {
                        case '&amp;':
                            value = buffer.length()==0?"":buffer.toString();
                            buffer.reset();
                            if (key != null)
                            {
                                map.add(key,value);
                            }
                            else if (value!=null&amp;&amp;value.length()&gt;0)
                            {
                                map.add(value,"");
                            }
                            key = null;
                            value=null;
                            break;
                        case '=':
                            if (key!=null)
                            {
                                buffer.append(b);
                                break;
                            }
                            key = buffer.toString();
                            buffer.reset();
                            break;
                        case '+':
                            buffer.append((byte)' ');
                            break;
                        case '%':
                            if (i+2&lt;end)
                                buffer.append((byte)((TypeUtil.convertHexDigit(raw[++i])&lt;&lt;4) + TypeUtil.convertHexDigit(raw[++i])));
                            break;
                        default:
                            buffer.append(b);
                            break;
                    }
                }
                catch(NotUtf8Exception e)
                {
                    LOG.warn(e.toString());
                    LOG.debug(e);
                }
            }
            if (key != null)
            {
                value = buffer.length()==0?"":buffer.toString();
                buffer.reset();
                map.add(key,value);
            }
            else if (buffer.length()&gt;0)
            {
                map.add(buffer.toString(),"");
            }
        }
    }</t>
  </si>
  <si>
    <t xml:space="preserve">                    LOG.debug(e);</t>
  </si>
  <si>
    <t>360836 Accept parameters with bad UTF-8. Use replacement character</t>
  </si>
  <si>
    <t>protected void parseFields()
    {
        _lastCookies=null;
        _cookies=null;
        Object cookies = null;
        int version = 0;
        // delete excess fields
        while (LazyList.size(_lazyFields)&gt;_fields)
            _lazyFields=LazyList.remove(_lazyFields,_fields);
        // For each cookie field
        for (int f=0;f&lt;_fields;f++)
        {
            String hdr = LazyList.get(_lazyFields,f);
            // Parse the header
            String name = null;
            String value = null;
            Cookie cookie = null;
            boolean invalue=false;
            boolean quoted=false;
            boolean escaped=false;
            int tokenstart=-1;
            int tokenend=-1;
            for (int i = 0, length = hdr.length(), last=length-1; i &lt; length; i++)
            {
                char c = hdr.charAt(i);
                // Handle quoted values for name or value
                if (quoted)
                {
                    if (escaped)
                    {
                        escaped=false;
                        continue;
                    }
                    switch (c)
                    {
                        case '"':
                            tokenend=i;
                            quoted=false;
                            // handle quote as last character specially
                            if (i==last)
                            {
                                if (invalue)
                                    value = hdr.substring(tokenstart, tokenend+1);
                                else
                                {
                                    name = hdr.substring(tokenstart, tokenend+1);
                                    value = "";
                                }
                            }
                            break;
                        case '\\':
                            escaped=true;
                            continue;
                        default:
                            continue;
                    }
                }
                else
                {
                    // Handle name and value state machines
                    if (invalue)
                    {
                        // parse the value
                        switch (c)
                        {
                            case ' ':
                            case '\t':
                                continue;
                            case '"':
                                if (tokenstart&lt;0)
                                {
                                    quoted=true;
                                    tokenstart=i;
                                }
                                tokenend=i;
                                if (i==last)
                                {
                                    value = hdr.substring(tokenstart, tokenend+1);
                                    break;
                                }
                                continue;
                            case ';':
                            // case ',':
                                if (tokenstart&gt;=0)
                                    value = hdr.substring(tokenstart, tokenend+1);
                                else
                                    value="";
                                tokenstart = -1;
                                invalue=false;
                                break;
                            default:
                                if (tokenstart&lt;0)
                                    tokenstart=i;
                                tokenend=i;
                                if (i==last)
                                {
                                    value = hdr.substring(tokenstart, tokenend+1);
                                    break;
                                }
                                continue;
                        }
                    }
                    else
                    {
                        // parse the name
                        switch (c)
                        {
                            case ' ':
                            case '\t':
                                continue;
                            case '"':
                                if (tokenstart&lt;0)
                                {
                                    quoted=true;
                                    tokenstart=i;
                                }
                                tokenend=i;
                                if (i==last)
                                {
                                    name = hdr.substring(tokenstart, tokenend+1);
                                    value = "";
                                    break;
                                }
                                continue;
                            case ';':
                            // case ',':
                                if (tokenstart&gt;=0)
                                {
                                    name = hdr.substring(tokenstart, tokenend+1);
                                    value = "";
                                }
                                tokenstart = -1;
                                break;
                            case '=':
                                if (tokenstart&gt;=0)
                                    name = hdr.substring(tokenstart, tokenend+1);
                                tokenstart = -1;
                                invalue=true;
                                continue;
                            default:
                                if (tokenstart&lt;0)
                                    tokenstart=i;
                                tokenend=i;
                                if (i==last)
                                {
                                    name = hdr.substring(tokenstart, tokenend+1);
                                    value = "";
                                    break;
                                }
                                continue;
                        }
                    }
                }
                // If after processing the current character we have a value and a name, then it is a cookie
                if (value!=null &amp;&amp; name!=null)
                {
                    // TODO handle unquoting during parsing!  But quoting is uncommon
                    name=QuotedStringTokenizer.unquote(name);
                    value=QuotedStringTokenizer.unquote(value);
                    try
                    {
                        if (name.startsWith("$"))
                        {
                            String lowercaseName = name.toLowerCase();
                            if ("$path".equals(lowercaseName))
                            {
                                if (cookie!=null)
                                    cookie.setPath(value);
                            }
                            else if ("$domain".equals(lowercaseName))
                            {
                                if (cookie!=null)
                                    cookie.setDomain(value);
                            }
                            else if ("$port".equals(lowercaseName))
                            {
                                if (cookie!=null)
                                    cookie.setComment("$port="+value);
                            }
                            else if ("$version".equals(lowercaseName))
                            {
                                version = Integer.parseInt(value);
                            }
                        }
                        else
                        {
                            cookie = new Cookie(name, value);
                            if (version &gt; 0)
                                cookie.setVersion(version);
                            cookies = LazyList.add(cookies, cookie);
                        }
                    }
                    catch (Exception e)
                    {
                        LOG.warn(e.toString());
                        LOG.debug(e);
                    }
                    name = null;
                    value = null;
                }
            }
        }
        _cookies = (Cookie[]) LazyList.toArray(cookies,Cookie.class);
        _lastCookies=_cookies;
    }</t>
  </si>
  <si>
    <t xml:space="preserve">                        LOG.warn(e.toString());</t>
  </si>
  <si>
    <t>supress verbose warning of illegal cookie names</t>
  </si>
  <si>
    <t>@Stress("High I/O, High CPU")
    @Slow
    @Test
    public void testIterative() throws Exception
    {
        start(new LoadHandler());
        client.setMaxConnectionsPerAddress(32768);
        client.setMaxQueueSizePerAddress(1024 * 1024);
        Random random = new Random();
        int iterations = 1000;
        CountDownLatch latch = new CountDownLatch(iterations);
        List&lt;String&gt; failures = new ArrayList&lt;&gt;();
        // Dumps the state of the client if the test takes too long
        final Thread testThread = Thread.currentThread();
        client.getScheduler().schedule(new Runnable()
        {
            @Override
            public void run()
            {
                logger.warn("Interrupting test, it is taking too long");
                for (String host : Arrays.asList("localhost", "127.0.0.1"))
                {
                    HttpDestination destination = (HttpDestination)client.getDestination(scheme, host, connector.getLocalPort());
                    for (Connection connection : new ArrayList&lt;&gt;(destination.getActiveConnections()))
                    {
                        HttpConnection active = (HttpConnection)connection;
                        logger.warn(active.getEndPoint() + " exchange " + active.getExchange());
                    }
                }
                testThread.interrupt();
            }
        }, iterations * ("http".equalsIgnoreCase(scheme) ? 10 : 500), TimeUnit.MILLISECONDS);
        long begin = System.nanoTime();
        for (int i = 0; i &lt; iterations; ++i)
        {
            test(random, latch, failures);
        }
        Assert.assertTrue(latch.await(iterations, TimeUnit.SECONDS));
        long end = System.nanoTime();
        long elapsed = TimeUnit.NANOSECONDS.toMillis(end - begin);
        logger.info("{} requests in {} ms, {} req/s", iterations, elapsed, elapsed &gt; 0 ? iterations * 1000 / elapsed : -1);
        Assert.assertTrue(failures.toString(), failures.isEmpty());
    }</t>
  </si>
  <si>
    <t xml:space="preserve">                logger.warn("Interrupting test, it is taking too long");</t>
  </si>
  <si>
    <t>jetty-9 - HTTP client: more logging for the SSL load test.</t>
  </si>
  <si>
    <t>public void callContextInitialized (ServletContextListener l, ServletContextEvent e)
    {
        l.contextInitialized(e);
        LOG.info("started {}",this);
    }</t>
  </si>
  <si>
    <t xml:space="preserve">        LOG.info("started {}",this);</t>
  </si>
  <si>
    <t>removed incorrect log.info from listener initialiser</t>
  </si>
  <si>
    <t>@Override
    public void flush()
    {
        FrameBytes frameBytes = null;
        ByteBuffer buffer = null;
        synchronized (queue)
        {
            LOG.info("Flush "+queue.size()+" -&gt; "+this.lastStreamId);
            if (flushing || queue.isEmpty())
                return;
            Set&lt;IStream&gt; stalledStreams = null;
            for (int i = 0; i &lt; queue.size(); ++i)
            {
                frameBytes = queue.get(i);
                IStream stream = frameBytes.getStream();
                if (stream != null &amp;&amp; stalledStreams != null &amp;&amp; stalledStreams.contains(stream))
                    continue;
                buffer = frameBytes.getByteBuffer();
                if (buffer != null)
                {
                    queue.remove(i);
                    if (stream != null &amp;&amp; stream.isReset())
                    {
                        frameBytes.fail(new StreamException(stream.getId(),StreamStatus.INVALID_STREAM,
                                "Stream: " + stream + " is reset!"));
                        return;
                    }
                    break;
                }
                if (stalledStreams == null)
                    stalledStreams = new HashSet&lt;&gt;();
                if (stream != null)
                    stalledStreams.add(stream);
                LOG.debug("Flush stalled for {}, {} frame(s) in queue",frameBytes,queue.size());
            }
            if (buffer == null)
                return;
            flushing = true;
            LOG.debug("Flushing {}, {} frame(s) in queue",frameBytes,queue.size());
        }
        write(buffer, frameBytes);
    }</t>
  </si>
  <si>
    <t xml:space="preserve">            LOG.info("Flush "+queue.size()+" -&gt; "+this.lastStreamId);</t>
  </si>
  <si>
    <t>remove log.info in StandardSession.flush()</t>
  </si>
  <si>
    <t>@Override
        public String getNegotiatedSubprotocol(List&lt;String&gt; supported, List&lt;String&gt; requested)
        {
            LOG.warn(new Throwable());
            String seen = QuoteUtil.join(requested,",");
            seenProtocols.compareAndSet(null,seen);
            return super.getNegotiatedSubprotocol(supported,requested);
        }</t>
  </si>
  <si>
    <t xml:space="preserve">            LOG.warn(new Throwable());</t>
  </si>
  <si>
    <t>Removing test noise</t>
  </si>
  <si>
    <t>@Override
    public void sendText(String text) throws IOException
    {
        LOG.info("sendText({})", TextUtil.hint(text));
        assertMessageNotNull(text);
        if (LOG.isDebugEnabled())
        {
            LOG.debug("sendText({})",TextUtil.hint(text));
        }
        jettyRemote.sendString(text);
    }</t>
  </si>
  <si>
    <t xml:space="preserve">        LOG.info("sendText({})", TextUtil.hint(text));</t>
  </si>
  <si>
    <t>Removing JsrBasicRemote.sendText() info message</t>
  </si>
  <si>
    <t>@Override
    protected void doStop() throws Exception
    {
        LOG.info("doStop()");
        if(deflaterImpl != null)
            deflaterImpl.end();
        if(inflaterImpl != null)
            inflaterImpl.end();
        super.doStop();
    }</t>
  </si>
  <si>
    <t xml:space="preserve">        LOG.info("doStop()");</t>
  </si>
  <si>
    <t>removing debugging output</t>
  </si>
  <si>
    <t>protected void updateBean(String name, Object oldBean, Object newBean)
    {
        LOG.info("update {} {}-&gt;{} on {}", name, oldBean, newBean, _context);
        if (LOG.isDebugEnabled())
            LOG.debug("update {} {}-&gt;{} on {}", name, oldBean, newBean, _context);
        _context.updateBean(oldBean, newBean, false);
    }</t>
  </si>
  <si>
    <t xml:space="preserve">        LOG.info("update {} {}-&gt;{} on {}", name, oldBean, newBean, _context);</t>
  </si>
  <si>
    <t>Removing duplicate log output
Signed-off-by: Joakim Erdfelt &lt;joakim.erdfelt@gmail.com&gt;</t>
  </si>
  <si>
    <t>@Override
        public void failed(Throwable x)
        {
            notifyCallbackFailure(current.callback, x);
            // If something went wrong, very likely the compression context
            // will be invalid, so we need to fail this IteratingCallback.
            LOG.warn(x);
            super.failed(x);
        }</t>
  </si>
  <si>
    <t xml:space="preserve">            LOG.warn(x);</t>
  </si>
  <si>
    <t>Issue #5785 - remove warning on CompressExtension failure
Signed-off-by: Lachlan Roberts &lt;lachlan@webtide.com&gt;</t>
  </si>
  <si>
    <t>private MultiMap&lt;String&gt; getParameters()
    {
        if (!_contentParamsExtracted)
        {
            // content parameters need boolean protection as they can only be read
            // once, but may be reset to null by a reset
            _contentParamsExtracted = true;
            // Extract content parameters; these cannot be replaced by a forward()
            // once extracted and may have already been extracted by getParts() or
            // by a processing happening after a form-based authentication.
            if (_contentParameters == null)
            {
                try
                {
                    extractContentParameters();
                }
                catch (IllegalStateException | IllegalArgumentException e)
                {
                    LOG.warn(e.toString());
                    throw new BadMessageException("Unable to parse form content", e);
                }
            }
        }
        // Extract query string parameters; these may be replaced by a forward()
        // and may have already been extracted by mergeQueryParameters().
        if (_queryParameters == null)
            extractQueryParameters();
        // Do parameters need to be combined?
        if (isNoParams(_queryParameters) || _queryParameters.size() == 0)
            _parameters = _contentParameters;
        else if (isNoParams(_contentParameters) || _contentParameters.size() == 0)
            _parameters = _queryParameters;
        else if (_parameters == null)
        {
            _parameters = new MultiMap&lt;&gt;();
            _parameters.addAllValues(_queryParameters);
            _parameters.addAllValues(_contentParameters);
        }
        // protect against calls to recycled requests (which is illegal, but
        // this gives better failures
        MultiMap&lt;String&gt; parameters = _parameters;
        return parameters == null ? NO_PARAMS : parameters;
    }</t>
  </si>
  <si>
    <t xml:space="preserve">                    LOG.warn(e.toString());</t>
  </si>
  <si>
    <t>Issue #6268 Log max form size exceeded msg. (#6301) (#6319)
* Issue #6268 Log max form size exceeded msg._x000D_
_x000D_
Signed-off-by: Jan Bartel &lt;janb@webtide.com&gt;</t>
  </si>
  <si>
    <t>undefine</t>
  </si>
  <si>
    <t>the semantic features of blocks</t>
  </si>
  <si>
    <t>semantic feature</t>
  </si>
  <si>
    <t>the location of blocks</t>
  </si>
  <si>
    <t>the method's theme that contains the code block</t>
  </si>
  <si>
    <t>the description contained in the log</t>
  </si>
  <si>
    <t>execution times of code blocks</t>
  </si>
  <si>
    <t>commit information</t>
  </si>
  <si>
    <t>uncertain</t>
  </si>
  <si>
    <t>block types</t>
  </si>
  <si>
    <t>method’s theme</t>
  </si>
  <si>
    <t>the description
contained in the log</t>
  </si>
  <si>
    <t>goal</t>
  </si>
  <si>
    <t>feature_type</t>
  </si>
  <si>
    <t>value</t>
  </si>
  <si>
    <t>所有</t>
  </si>
  <si>
    <t>add</t>
  </si>
  <si>
    <t>clear</t>
  </si>
  <si>
    <t>无法学习特征可以确定的比例</t>
  </si>
  <si>
    <t>需要+日志 用可度量特征确定</t>
  </si>
  <si>
    <t>需要-日志 用可度量特征确定</t>
  </si>
  <si>
    <t>有效日志可以确定的比例</t>
  </si>
  <si>
    <t>无法确定的比例</t>
  </si>
  <si>
    <t>需要+日志 用无法度量特征确定</t>
  </si>
  <si>
    <t>需要-日志 用无法度量特征确定</t>
  </si>
  <si>
    <t>需要+日志 无法确定</t>
  </si>
  <si>
    <t>需要-日志 无法确定</t>
  </si>
  <si>
    <t>commit_message</t>
  </si>
  <si>
    <t>函数主题</t>
  </si>
  <si>
    <t>调用次数</t>
  </si>
  <si>
    <t>代码块的位置</t>
  </si>
  <si>
    <t>日志语句中的描述</t>
  </si>
  <si>
    <t>提交信息</t>
  </si>
  <si>
    <t>remove logging</t>
  </si>
  <si>
    <t>add logging</t>
  </si>
  <si>
    <t>remove logging</t>
    <phoneticPr fontId="7" type="noConversion"/>
  </si>
  <si>
    <t>add logging</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</si>
</sst>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2"/>
      <name val="宋体"/>
      <charset val="134"/>
    </font>
    <font>
      <b/>
      <sz val="12"/>
      <name val="宋体"/>
      <family val="3"/>
      <charset val="134"/>
    </font>
    <font>
      <b/>
      <sz val="10"/>
      <name val="Arial"/>
      <family val="2"/>
    </font>
    <font>
      <b/>
      <sz val="10"/>
      <name val="宋体"/>
      <family val="3"/>
      <charset val="134"/>
    </font>
    <font>
      <sz val="10"/>
      <name val="Arial"/>
      <family val="2"/>
    </font>
    <font>
      <sz val="10"/>
      <name val="宋体"/>
      <family val="3"/>
      <charset val="134"/>
    </font>
    <font>
      <sz val="16.5"/>
      <color rgb="FF000000"/>
      <name val="Courier New"/>
      <family val="3"/>
    </font>
    <font>
      <sz val="9"/>
      <name val="宋体"/>
      <family val="3"/>
      <charset val="134"/>
    </font>
    <font>
      <sz val="12"/>
      <name val="宋体"/>
      <family val="3"/>
      <charset val="134"/>
    </font>
    <font>
      <sz val="10.5"/>
      <name val="等线"/>
      <family val="3"/>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3">
    <xf numFmtId="0" fontId="0" fillId="0" borderId="0" xfId="0">
      <alignment vertical="center"/>
    </xf>
    <xf numFmtId="10" fontId="0" fillId="0" borderId="0" xfId="0" applyNumberFormat="1">
      <alignment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pplyAlignment="1"/>
    <xf numFmtId="0" fontId="4" fillId="0" borderId="0" xfId="0" applyFont="1" applyAlignment="1">
      <alignment wrapText="1"/>
    </xf>
    <xf numFmtId="0" fontId="5" fillId="0" borderId="0" xfId="0" applyFont="1" applyAlignment="1"/>
    <xf numFmtId="0" fontId="6" fillId="0" borderId="0" xfId="0" applyFont="1">
      <alignment vertical="center"/>
    </xf>
    <xf numFmtId="0" fontId="8" fillId="0" borderId="0" xfId="0" applyFont="1">
      <alignment vertical="center"/>
    </xf>
    <xf numFmtId="0" fontId="9" fillId="0" borderId="0" xfId="0" applyFont="1">
      <alignment vertical="center"/>
    </xf>
  </cellXfs>
  <cellStyles count="1">
    <cellStyle name="常规"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0" vertOverflow="ellipsis" vert="horz" wrap="square" anchor="ctr" anchorCtr="1"/>
        <a:lstStyle/>
        <a:p>
          <a:pPr>
            <a:defRPr lang="zh-CN" sz="1400" b="1" i="0" u="none" strike="noStrike" kern="1200" baseline="0">
              <a:solidFill>
                <a:schemeClr val="tx1">
                  <a:lumMod val="75000"/>
                  <a:lumOff val="25000"/>
                </a:schemeClr>
              </a:solidFill>
              <a:latin typeface="+mn-lt"/>
              <a:ea typeface="+mn-ea"/>
              <a:cs typeface="+mn-cs"/>
            </a:defRPr>
          </a:pPr>
          <a:endParaRPr lang="zh-CN"/>
        </a:p>
      </c:txPr>
    </c:title>
    <c:autoTitleDeleted val="0"/>
    <c:plotArea>
      <c:layout/>
      <c:barChart>
        <c:barDir val="col"/>
        <c:grouping val="clustered"/>
        <c:varyColors val="0"/>
        <c:ser>
          <c:idx val="0"/>
          <c:order val="0"/>
          <c:spPr>
            <a:solidFill>
              <a:schemeClr val="accent1"/>
            </a:solidFill>
            <a:ln>
              <a:noFill/>
            </a:ln>
            <a:effectLst/>
          </c:spPr>
          <c:invertIfNegative val="0"/>
          <c:cat>
            <c:strRef>
              <c:f>Sheet1!$I$13:$I$20</c:f>
              <c:strCache>
                <c:ptCount val="8"/>
                <c:pt idx="0">
                  <c:v>undefine</c:v>
                </c:pt>
                <c:pt idx="1">
                  <c:v>semantic feature</c:v>
                </c:pt>
                <c:pt idx="2">
                  <c:v>代码块类别</c:v>
                </c:pt>
                <c:pt idx="3">
                  <c:v>方法名</c:v>
                </c:pt>
                <c:pt idx="4">
                  <c:v>代码块位置</c:v>
                </c:pt>
                <c:pt idx="5">
                  <c:v>log内容</c:v>
                </c:pt>
                <c:pt idx="6">
                  <c:v>代码块执行次数</c:v>
                </c:pt>
                <c:pt idx="7">
                  <c:v>commit message</c:v>
                </c:pt>
              </c:strCache>
            </c:strRef>
          </c:cat>
          <c:val>
            <c:numRef>
              <c:f>Sheet1!$J$13:$J$20</c:f>
              <c:numCache>
                <c:formatCode>General</c:formatCode>
                <c:ptCount val="8"/>
                <c:pt idx="0">
                  <c:v>98</c:v>
                </c:pt>
                <c:pt idx="1">
                  <c:v>74</c:v>
                </c:pt>
                <c:pt idx="2">
                  <c:v>40</c:v>
                </c:pt>
                <c:pt idx="3">
                  <c:v>38</c:v>
                </c:pt>
                <c:pt idx="4">
                  <c:v>27</c:v>
                </c:pt>
                <c:pt idx="5">
                  <c:v>21</c:v>
                </c:pt>
                <c:pt idx="6">
                  <c:v>16</c:v>
                </c:pt>
                <c:pt idx="7">
                  <c:v>7</c:v>
                </c:pt>
              </c:numCache>
            </c:numRef>
          </c:val>
          <c:extLst>
            <c:ext xmlns:c16="http://schemas.microsoft.com/office/drawing/2014/chart" uri="{C3380CC4-5D6E-409C-BE32-E72D297353CC}">
              <c16:uniqueId val="{00000000-86AD-4EDF-8C14-743305D926BC}"/>
            </c:ext>
          </c:extLst>
        </c:ser>
        <c:dLbls>
          <c:showLegendKey val="0"/>
          <c:showVal val="0"/>
          <c:showCatName val="0"/>
          <c:showSerName val="0"/>
          <c:showPercent val="0"/>
          <c:showBubbleSize val="0"/>
        </c:dLbls>
        <c:gapWidth val="246"/>
        <c:overlap val="-28"/>
        <c:axId val="837317130"/>
        <c:axId val="361939236"/>
      </c:barChart>
      <c:catAx>
        <c:axId val="83731713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361939236"/>
        <c:crosses val="autoZero"/>
        <c:auto val="1"/>
        <c:lblAlgn val="ctr"/>
        <c:lblOffset val="100"/>
        <c:noMultiLvlLbl val="0"/>
      </c:catAx>
      <c:valAx>
        <c:axId val="361939236"/>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837317130"/>
        <c:crosses val="autoZero"/>
        <c:crossBetween val="between"/>
      </c:valAx>
      <c:spPr>
        <a:noFill/>
        <a:ln>
          <a:noFill/>
        </a:ln>
        <a:effectLst/>
      </c:spPr>
    </c:plotArea>
    <c:legend>
      <c:legendPos val="b"/>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317500</xdr:colOff>
      <xdr:row>23</xdr:row>
      <xdr:rowOff>104775</xdr:rowOff>
    </xdr:from>
    <xdr:to>
      <xdr:col>7</xdr:col>
      <xdr:colOff>3086100</xdr:colOff>
      <xdr:row>35</xdr:row>
      <xdr:rowOff>133350</xdr:rowOff>
    </xdr:to>
    <xdr:graphicFrame macro="">
      <xdr:nvGraphicFramePr>
        <xdr:cNvPr id="2" name="图表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D914"/>
  <sheetViews>
    <sheetView workbookViewId="0">
      <selection activeCell="A140" sqref="A140"/>
    </sheetView>
  </sheetViews>
  <sheetFormatPr defaultColWidth="9" defaultRowHeight="14.25" x14ac:dyDescent="0.15"/>
  <cols>
    <col min="1" max="1" width="119.625" customWidth="1"/>
    <col min="2" max="2" width="13.375" customWidth="1"/>
    <col min="3" max="3" width="17.375" customWidth="1"/>
    <col min="4" max="4" width="27" customWidth="1"/>
    <col min="7" max="7" width="13.75" customWidth="1"/>
  </cols>
  <sheetData>
    <row r="1" spans="1:4" ht="21.75" x14ac:dyDescent="0.15">
      <c r="A1" s="10" t="s">
        <v>0</v>
      </c>
      <c r="B1" t="s">
        <v>1</v>
      </c>
      <c r="C1" t="s">
        <v>2</v>
      </c>
      <c r="D1" t="s">
        <v>3</v>
      </c>
    </row>
    <row r="2" spans="1:4" ht="21.75" hidden="1" x14ac:dyDescent="0.15">
      <c r="A2" s="10" t="s">
        <v>4</v>
      </c>
      <c r="B2">
        <v>0</v>
      </c>
      <c r="C2">
        <v>0</v>
      </c>
      <c r="D2">
        <f t="shared" ref="D2:D65" si="0">B2+C2</f>
        <v>0</v>
      </c>
    </row>
    <row r="3" spans="1:4" ht="21.75" hidden="1" x14ac:dyDescent="0.15">
      <c r="A3" s="10" t="s">
        <v>5</v>
      </c>
      <c r="B3">
        <v>0</v>
      </c>
      <c r="C3">
        <v>0</v>
      </c>
      <c r="D3">
        <f t="shared" si="0"/>
        <v>0</v>
      </c>
    </row>
    <row r="4" spans="1:4" ht="21.75" hidden="1" x14ac:dyDescent="0.15">
      <c r="A4" s="10" t="s">
        <v>6</v>
      </c>
      <c r="B4">
        <v>0</v>
      </c>
      <c r="C4">
        <v>0</v>
      </c>
      <c r="D4">
        <f t="shared" si="0"/>
        <v>0</v>
      </c>
    </row>
    <row r="5" spans="1:4" ht="21.75" hidden="1" x14ac:dyDescent="0.15">
      <c r="A5" s="10" t="s">
        <v>7</v>
      </c>
      <c r="B5">
        <v>0</v>
      </c>
      <c r="C5">
        <v>0</v>
      </c>
      <c r="D5">
        <f t="shared" si="0"/>
        <v>0</v>
      </c>
    </row>
    <row r="6" spans="1:4" ht="21.75" hidden="1" x14ac:dyDescent="0.15">
      <c r="A6" s="10" t="s">
        <v>8</v>
      </c>
      <c r="B6">
        <v>0</v>
      </c>
      <c r="C6">
        <v>0</v>
      </c>
      <c r="D6">
        <f t="shared" si="0"/>
        <v>0</v>
      </c>
    </row>
    <row r="7" spans="1:4" ht="21.75" hidden="1" x14ac:dyDescent="0.15">
      <c r="A7" s="10" t="s">
        <v>9</v>
      </c>
      <c r="B7">
        <v>0</v>
      </c>
      <c r="C7">
        <v>0</v>
      </c>
      <c r="D7">
        <f t="shared" si="0"/>
        <v>0</v>
      </c>
    </row>
    <row r="8" spans="1:4" ht="21.75" hidden="1" x14ac:dyDescent="0.15">
      <c r="A8" s="10" t="s">
        <v>10</v>
      </c>
      <c r="B8">
        <v>0</v>
      </c>
      <c r="C8">
        <v>0</v>
      </c>
      <c r="D8">
        <f t="shared" si="0"/>
        <v>0</v>
      </c>
    </row>
    <row r="9" spans="1:4" ht="21.75" x14ac:dyDescent="0.15">
      <c r="A9" s="10" t="s">
        <v>11</v>
      </c>
      <c r="B9">
        <v>1</v>
      </c>
      <c r="C9">
        <v>0</v>
      </c>
      <c r="D9">
        <f t="shared" si="0"/>
        <v>1</v>
      </c>
    </row>
    <row r="10" spans="1:4" ht="21.75" hidden="1" x14ac:dyDescent="0.15">
      <c r="A10" s="10" t="s">
        <v>12</v>
      </c>
      <c r="B10">
        <v>0</v>
      </c>
      <c r="C10">
        <v>0</v>
      </c>
      <c r="D10">
        <f t="shared" si="0"/>
        <v>0</v>
      </c>
    </row>
    <row r="11" spans="1:4" ht="21.75" hidden="1" x14ac:dyDescent="0.15">
      <c r="A11" s="10" t="s">
        <v>13</v>
      </c>
      <c r="B11">
        <v>0</v>
      </c>
      <c r="C11">
        <v>0</v>
      </c>
      <c r="D11">
        <f t="shared" si="0"/>
        <v>0</v>
      </c>
    </row>
    <row r="12" spans="1:4" ht="21.75" hidden="1" x14ac:dyDescent="0.15">
      <c r="A12" s="10" t="s">
        <v>14</v>
      </c>
      <c r="B12">
        <v>0</v>
      </c>
      <c r="C12">
        <v>0</v>
      </c>
      <c r="D12">
        <f t="shared" si="0"/>
        <v>0</v>
      </c>
    </row>
    <row r="13" spans="1:4" ht="21.75" hidden="1" x14ac:dyDescent="0.15">
      <c r="A13" s="10" t="s">
        <v>15</v>
      </c>
      <c r="B13">
        <v>0</v>
      </c>
      <c r="C13">
        <v>0</v>
      </c>
      <c r="D13">
        <f t="shared" si="0"/>
        <v>0</v>
      </c>
    </row>
    <row r="14" spans="1:4" ht="21.75" hidden="1" x14ac:dyDescent="0.15">
      <c r="A14" s="10" t="s">
        <v>16</v>
      </c>
      <c r="B14">
        <v>0</v>
      </c>
      <c r="C14">
        <v>0</v>
      </c>
      <c r="D14">
        <f t="shared" si="0"/>
        <v>0</v>
      </c>
    </row>
    <row r="15" spans="1:4" ht="21.75" hidden="1" x14ac:dyDescent="0.15">
      <c r="A15" s="10" t="s">
        <v>17</v>
      </c>
      <c r="B15">
        <v>0</v>
      </c>
      <c r="C15">
        <v>0</v>
      </c>
      <c r="D15">
        <f t="shared" si="0"/>
        <v>0</v>
      </c>
    </row>
    <row r="16" spans="1:4" ht="21.75" hidden="1" x14ac:dyDescent="0.15">
      <c r="A16" s="10" t="s">
        <v>18</v>
      </c>
      <c r="B16">
        <v>0</v>
      </c>
      <c r="C16">
        <v>0</v>
      </c>
      <c r="D16">
        <f t="shared" si="0"/>
        <v>0</v>
      </c>
    </row>
    <row r="17" spans="1:4" ht="21.75" hidden="1" x14ac:dyDescent="0.15">
      <c r="A17" s="10" t="s">
        <v>19</v>
      </c>
      <c r="B17">
        <v>0</v>
      </c>
      <c r="C17">
        <v>0</v>
      </c>
      <c r="D17">
        <f t="shared" si="0"/>
        <v>0</v>
      </c>
    </row>
    <row r="18" spans="1:4" ht="21.75" hidden="1" x14ac:dyDescent="0.15">
      <c r="A18" s="10" t="s">
        <v>20</v>
      </c>
      <c r="B18">
        <v>0</v>
      </c>
      <c r="C18">
        <v>0</v>
      </c>
      <c r="D18">
        <f t="shared" si="0"/>
        <v>0</v>
      </c>
    </row>
    <row r="19" spans="1:4" ht="21.75" hidden="1" x14ac:dyDescent="0.15">
      <c r="A19" s="10" t="s">
        <v>21</v>
      </c>
      <c r="B19">
        <v>0</v>
      </c>
      <c r="C19">
        <v>0</v>
      </c>
      <c r="D19">
        <f t="shared" si="0"/>
        <v>0</v>
      </c>
    </row>
    <row r="20" spans="1:4" ht="21.75" hidden="1" x14ac:dyDescent="0.15">
      <c r="A20" s="10" t="s">
        <v>22</v>
      </c>
      <c r="B20">
        <v>0</v>
      </c>
      <c r="C20">
        <v>0</v>
      </c>
      <c r="D20">
        <f t="shared" si="0"/>
        <v>0</v>
      </c>
    </row>
    <row r="21" spans="1:4" ht="21.75" hidden="1" x14ac:dyDescent="0.15">
      <c r="A21" s="10" t="s">
        <v>23</v>
      </c>
      <c r="B21">
        <v>0</v>
      </c>
      <c r="C21">
        <v>0</v>
      </c>
      <c r="D21">
        <f t="shared" si="0"/>
        <v>0</v>
      </c>
    </row>
    <row r="22" spans="1:4" ht="21.75" hidden="1" x14ac:dyDescent="0.15">
      <c r="A22" s="10" t="s">
        <v>24</v>
      </c>
      <c r="B22">
        <v>0</v>
      </c>
      <c r="C22">
        <v>0</v>
      </c>
      <c r="D22">
        <f t="shared" si="0"/>
        <v>0</v>
      </c>
    </row>
    <row r="23" spans="1:4" ht="21.75" hidden="1" x14ac:dyDescent="0.15">
      <c r="A23" s="10" t="s">
        <v>25</v>
      </c>
      <c r="B23">
        <v>0</v>
      </c>
      <c r="C23">
        <v>0</v>
      </c>
      <c r="D23">
        <f t="shared" si="0"/>
        <v>0</v>
      </c>
    </row>
    <row r="24" spans="1:4" ht="21.75" hidden="1" x14ac:dyDescent="0.15">
      <c r="A24" s="10" t="s">
        <v>26</v>
      </c>
      <c r="B24">
        <v>0</v>
      </c>
      <c r="C24">
        <v>0</v>
      </c>
      <c r="D24">
        <f t="shared" si="0"/>
        <v>0</v>
      </c>
    </row>
    <row r="25" spans="1:4" ht="21.75" x14ac:dyDescent="0.15">
      <c r="A25" s="10" t="s">
        <v>27</v>
      </c>
      <c r="B25">
        <v>1</v>
      </c>
      <c r="C25">
        <v>0</v>
      </c>
      <c r="D25">
        <f t="shared" si="0"/>
        <v>1</v>
      </c>
    </row>
    <row r="26" spans="1:4" ht="21.75" x14ac:dyDescent="0.15">
      <c r="A26" s="10" t="s">
        <v>28</v>
      </c>
      <c r="B26">
        <v>0</v>
      </c>
      <c r="C26">
        <v>8</v>
      </c>
      <c r="D26">
        <f t="shared" si="0"/>
        <v>8</v>
      </c>
    </row>
    <row r="27" spans="1:4" ht="21.75" hidden="1" x14ac:dyDescent="0.15">
      <c r="A27" s="10" t="s">
        <v>29</v>
      </c>
      <c r="B27">
        <v>0</v>
      </c>
      <c r="C27">
        <v>0</v>
      </c>
      <c r="D27">
        <f t="shared" si="0"/>
        <v>0</v>
      </c>
    </row>
    <row r="28" spans="1:4" ht="21.75" x14ac:dyDescent="0.15">
      <c r="A28" s="10" t="s">
        <v>30</v>
      </c>
      <c r="B28">
        <v>1</v>
      </c>
      <c r="C28">
        <v>0</v>
      </c>
      <c r="D28">
        <f t="shared" si="0"/>
        <v>1</v>
      </c>
    </row>
    <row r="29" spans="1:4" ht="21.75" hidden="1" x14ac:dyDescent="0.15">
      <c r="A29" s="10" t="s">
        <v>31</v>
      </c>
      <c r="B29">
        <v>0</v>
      </c>
      <c r="C29">
        <v>0</v>
      </c>
      <c r="D29">
        <f t="shared" si="0"/>
        <v>0</v>
      </c>
    </row>
    <row r="30" spans="1:4" ht="21.75" hidden="1" x14ac:dyDescent="0.15">
      <c r="A30" s="10" t="s">
        <v>32</v>
      </c>
      <c r="B30">
        <v>0</v>
      </c>
      <c r="C30">
        <v>0</v>
      </c>
      <c r="D30">
        <f t="shared" si="0"/>
        <v>0</v>
      </c>
    </row>
    <row r="31" spans="1:4" ht="21.75" hidden="1" x14ac:dyDescent="0.15">
      <c r="A31" s="10" t="s">
        <v>33</v>
      </c>
      <c r="B31">
        <v>0</v>
      </c>
      <c r="C31">
        <v>0</v>
      </c>
      <c r="D31">
        <f t="shared" si="0"/>
        <v>0</v>
      </c>
    </row>
    <row r="32" spans="1:4" ht="21.75" hidden="1" x14ac:dyDescent="0.15">
      <c r="A32" s="10" t="s">
        <v>34</v>
      </c>
      <c r="B32">
        <v>0</v>
      </c>
      <c r="C32">
        <v>0</v>
      </c>
      <c r="D32">
        <f t="shared" si="0"/>
        <v>0</v>
      </c>
    </row>
    <row r="33" spans="1:4" ht="21.75" hidden="1" x14ac:dyDescent="0.15">
      <c r="A33" s="10" t="s">
        <v>35</v>
      </c>
      <c r="B33">
        <v>0</v>
      </c>
      <c r="C33">
        <v>0</v>
      </c>
      <c r="D33">
        <f t="shared" si="0"/>
        <v>0</v>
      </c>
    </row>
    <row r="34" spans="1:4" ht="21.75" hidden="1" x14ac:dyDescent="0.15">
      <c r="A34" s="10" t="s">
        <v>36</v>
      </c>
      <c r="B34">
        <v>0</v>
      </c>
      <c r="C34">
        <v>0</v>
      </c>
      <c r="D34">
        <f t="shared" si="0"/>
        <v>0</v>
      </c>
    </row>
    <row r="35" spans="1:4" ht="21.75" hidden="1" x14ac:dyDescent="0.15">
      <c r="A35" s="10" t="s">
        <v>37</v>
      </c>
      <c r="B35">
        <v>0</v>
      </c>
      <c r="C35">
        <v>0</v>
      </c>
      <c r="D35">
        <f t="shared" si="0"/>
        <v>0</v>
      </c>
    </row>
    <row r="36" spans="1:4" ht="21.75" hidden="1" x14ac:dyDescent="0.15">
      <c r="A36" s="10" t="s">
        <v>38</v>
      </c>
      <c r="B36">
        <v>0</v>
      </c>
      <c r="C36">
        <v>0</v>
      </c>
      <c r="D36">
        <f t="shared" si="0"/>
        <v>0</v>
      </c>
    </row>
    <row r="37" spans="1:4" ht="21.75" hidden="1" x14ac:dyDescent="0.15">
      <c r="A37" s="10" t="s">
        <v>39</v>
      </c>
      <c r="B37">
        <v>0</v>
      </c>
      <c r="C37">
        <v>0</v>
      </c>
      <c r="D37">
        <f t="shared" si="0"/>
        <v>0</v>
      </c>
    </row>
    <row r="38" spans="1:4" ht="21.75" hidden="1" x14ac:dyDescent="0.15">
      <c r="A38" s="10" t="s">
        <v>40</v>
      </c>
      <c r="B38">
        <v>0</v>
      </c>
      <c r="C38">
        <v>0</v>
      </c>
      <c r="D38">
        <f t="shared" si="0"/>
        <v>0</v>
      </c>
    </row>
    <row r="39" spans="1:4" ht="21.75" x14ac:dyDescent="0.15">
      <c r="A39" s="10" t="s">
        <v>41</v>
      </c>
      <c r="B39">
        <v>0</v>
      </c>
      <c r="C39">
        <v>2</v>
      </c>
      <c r="D39">
        <f t="shared" si="0"/>
        <v>2</v>
      </c>
    </row>
    <row r="40" spans="1:4" ht="21.75" hidden="1" x14ac:dyDescent="0.15">
      <c r="A40" s="10" t="s">
        <v>42</v>
      </c>
      <c r="B40">
        <v>0</v>
      </c>
      <c r="C40">
        <v>0</v>
      </c>
      <c r="D40">
        <f t="shared" si="0"/>
        <v>0</v>
      </c>
    </row>
    <row r="41" spans="1:4" ht="21.75" x14ac:dyDescent="0.15">
      <c r="A41" s="10" t="s">
        <v>43</v>
      </c>
      <c r="B41">
        <v>2</v>
      </c>
      <c r="C41">
        <v>0</v>
      </c>
      <c r="D41">
        <f t="shared" si="0"/>
        <v>2</v>
      </c>
    </row>
    <row r="42" spans="1:4" ht="21.75" hidden="1" x14ac:dyDescent="0.15">
      <c r="A42" s="10" t="s">
        <v>44</v>
      </c>
      <c r="B42">
        <v>0</v>
      </c>
      <c r="C42">
        <v>0</v>
      </c>
      <c r="D42">
        <f t="shared" si="0"/>
        <v>0</v>
      </c>
    </row>
    <row r="43" spans="1:4" ht="21.75" hidden="1" x14ac:dyDescent="0.15">
      <c r="A43" s="10" t="s">
        <v>45</v>
      </c>
      <c r="B43">
        <v>0</v>
      </c>
      <c r="C43">
        <v>0</v>
      </c>
      <c r="D43">
        <f t="shared" si="0"/>
        <v>0</v>
      </c>
    </row>
    <row r="44" spans="1:4" ht="21.75" hidden="1" x14ac:dyDescent="0.15">
      <c r="A44" s="10" t="s">
        <v>46</v>
      </c>
      <c r="B44">
        <v>0</v>
      </c>
      <c r="C44">
        <v>0</v>
      </c>
      <c r="D44">
        <f t="shared" si="0"/>
        <v>0</v>
      </c>
    </row>
    <row r="45" spans="1:4" ht="21.75" hidden="1" x14ac:dyDescent="0.15">
      <c r="A45" s="10" t="s">
        <v>47</v>
      </c>
      <c r="B45">
        <v>0</v>
      </c>
      <c r="C45">
        <v>0</v>
      </c>
      <c r="D45">
        <f t="shared" si="0"/>
        <v>0</v>
      </c>
    </row>
    <row r="46" spans="1:4" ht="21.75" hidden="1" x14ac:dyDescent="0.15">
      <c r="A46" s="10" t="s">
        <v>48</v>
      </c>
      <c r="B46">
        <v>0</v>
      </c>
      <c r="C46">
        <v>0</v>
      </c>
      <c r="D46">
        <f t="shared" si="0"/>
        <v>0</v>
      </c>
    </row>
    <row r="47" spans="1:4" ht="21.75" hidden="1" x14ac:dyDescent="0.15">
      <c r="A47" s="10" t="s">
        <v>49</v>
      </c>
      <c r="B47">
        <v>0</v>
      </c>
      <c r="C47">
        <v>0</v>
      </c>
      <c r="D47">
        <f t="shared" si="0"/>
        <v>0</v>
      </c>
    </row>
    <row r="48" spans="1:4" ht="21.75" hidden="1" x14ac:dyDescent="0.15">
      <c r="A48" s="10" t="s">
        <v>50</v>
      </c>
      <c r="B48">
        <v>0</v>
      </c>
      <c r="C48">
        <v>0</v>
      </c>
      <c r="D48">
        <f t="shared" si="0"/>
        <v>0</v>
      </c>
    </row>
    <row r="49" spans="1:4" ht="21.75" x14ac:dyDescent="0.15">
      <c r="A49" s="10" t="s">
        <v>51</v>
      </c>
      <c r="B49">
        <v>1</v>
      </c>
      <c r="C49">
        <v>1</v>
      </c>
      <c r="D49">
        <f t="shared" si="0"/>
        <v>2</v>
      </c>
    </row>
    <row r="50" spans="1:4" ht="21.75" hidden="1" x14ac:dyDescent="0.15">
      <c r="A50" s="10" t="s">
        <v>52</v>
      </c>
      <c r="B50">
        <v>0</v>
      </c>
      <c r="C50">
        <v>0</v>
      </c>
      <c r="D50">
        <f t="shared" si="0"/>
        <v>0</v>
      </c>
    </row>
    <row r="51" spans="1:4" ht="21.75" hidden="1" x14ac:dyDescent="0.15">
      <c r="A51" s="10" t="s">
        <v>53</v>
      </c>
      <c r="B51">
        <v>0</v>
      </c>
      <c r="C51">
        <v>0</v>
      </c>
      <c r="D51">
        <f t="shared" si="0"/>
        <v>0</v>
      </c>
    </row>
    <row r="52" spans="1:4" ht="21.75" hidden="1" x14ac:dyDescent="0.15">
      <c r="A52" s="10" t="s">
        <v>54</v>
      </c>
      <c r="B52">
        <v>0</v>
      </c>
      <c r="C52">
        <v>0</v>
      </c>
      <c r="D52">
        <f t="shared" si="0"/>
        <v>0</v>
      </c>
    </row>
    <row r="53" spans="1:4" ht="21.75" hidden="1" x14ac:dyDescent="0.15">
      <c r="A53" s="10" t="s">
        <v>55</v>
      </c>
      <c r="B53">
        <v>0</v>
      </c>
      <c r="C53">
        <v>0</v>
      </c>
      <c r="D53">
        <f t="shared" si="0"/>
        <v>0</v>
      </c>
    </row>
    <row r="54" spans="1:4" ht="21.75" hidden="1" x14ac:dyDescent="0.15">
      <c r="A54" s="10" t="s">
        <v>56</v>
      </c>
      <c r="B54">
        <v>0</v>
      </c>
      <c r="C54">
        <v>0</v>
      </c>
      <c r="D54">
        <f t="shared" si="0"/>
        <v>0</v>
      </c>
    </row>
    <row r="55" spans="1:4" ht="21.75" hidden="1" x14ac:dyDescent="0.15">
      <c r="A55" s="10" t="s">
        <v>57</v>
      </c>
      <c r="B55">
        <v>0</v>
      </c>
      <c r="C55">
        <v>0</v>
      </c>
      <c r="D55">
        <f t="shared" si="0"/>
        <v>0</v>
      </c>
    </row>
    <row r="56" spans="1:4" ht="21.75" hidden="1" x14ac:dyDescent="0.15">
      <c r="A56" s="10" t="s">
        <v>58</v>
      </c>
      <c r="B56">
        <v>0</v>
      </c>
      <c r="C56">
        <v>0</v>
      </c>
      <c r="D56">
        <f t="shared" si="0"/>
        <v>0</v>
      </c>
    </row>
    <row r="57" spans="1:4" ht="21.75" hidden="1" x14ac:dyDescent="0.15">
      <c r="A57" s="10" t="s">
        <v>59</v>
      </c>
      <c r="B57">
        <v>0</v>
      </c>
      <c r="C57">
        <v>0</v>
      </c>
      <c r="D57">
        <f t="shared" si="0"/>
        <v>0</v>
      </c>
    </row>
    <row r="58" spans="1:4" ht="21.75" hidden="1" x14ac:dyDescent="0.15">
      <c r="A58" s="10" t="s">
        <v>60</v>
      </c>
      <c r="B58">
        <v>0</v>
      </c>
      <c r="C58">
        <v>0</v>
      </c>
      <c r="D58">
        <f t="shared" si="0"/>
        <v>0</v>
      </c>
    </row>
    <row r="59" spans="1:4" ht="21.75" hidden="1" x14ac:dyDescent="0.15">
      <c r="A59" s="10" t="s">
        <v>61</v>
      </c>
      <c r="B59">
        <v>0</v>
      </c>
      <c r="C59">
        <v>0</v>
      </c>
      <c r="D59">
        <f t="shared" si="0"/>
        <v>0</v>
      </c>
    </row>
    <row r="60" spans="1:4" ht="21.75" hidden="1" x14ac:dyDescent="0.15">
      <c r="A60" s="10" t="s">
        <v>62</v>
      </c>
      <c r="B60">
        <v>0</v>
      </c>
      <c r="C60">
        <v>0</v>
      </c>
      <c r="D60">
        <f t="shared" si="0"/>
        <v>0</v>
      </c>
    </row>
    <row r="61" spans="1:4" ht="21.75" hidden="1" x14ac:dyDescent="0.15">
      <c r="A61" s="10" t="s">
        <v>63</v>
      </c>
      <c r="B61">
        <v>0</v>
      </c>
      <c r="C61">
        <v>0</v>
      </c>
      <c r="D61">
        <f t="shared" si="0"/>
        <v>0</v>
      </c>
    </row>
    <row r="62" spans="1:4" ht="21.75" hidden="1" x14ac:dyDescent="0.15">
      <c r="A62" s="10" t="s">
        <v>64</v>
      </c>
      <c r="B62">
        <v>0</v>
      </c>
      <c r="C62">
        <v>0</v>
      </c>
      <c r="D62">
        <f t="shared" si="0"/>
        <v>0</v>
      </c>
    </row>
    <row r="63" spans="1:4" ht="21.75" hidden="1" x14ac:dyDescent="0.15">
      <c r="A63" s="10" t="s">
        <v>65</v>
      </c>
      <c r="B63">
        <v>0</v>
      </c>
      <c r="C63">
        <v>0</v>
      </c>
      <c r="D63">
        <f t="shared" si="0"/>
        <v>0</v>
      </c>
    </row>
    <row r="64" spans="1:4" ht="21.75" hidden="1" x14ac:dyDescent="0.15">
      <c r="A64" s="10" t="s">
        <v>66</v>
      </c>
      <c r="B64">
        <v>0</v>
      </c>
      <c r="C64">
        <v>0</v>
      </c>
      <c r="D64">
        <f t="shared" si="0"/>
        <v>0</v>
      </c>
    </row>
    <row r="65" spans="1:4" ht="21.75" hidden="1" x14ac:dyDescent="0.15">
      <c r="A65" s="10" t="s">
        <v>67</v>
      </c>
      <c r="B65">
        <v>0</v>
      </c>
      <c r="C65">
        <v>0</v>
      </c>
      <c r="D65">
        <f t="shared" si="0"/>
        <v>0</v>
      </c>
    </row>
    <row r="66" spans="1:4" ht="21.75" x14ac:dyDescent="0.15">
      <c r="A66" s="10" t="s">
        <v>68</v>
      </c>
      <c r="B66">
        <v>0</v>
      </c>
      <c r="C66">
        <v>1</v>
      </c>
      <c r="D66">
        <f t="shared" ref="D66:D129" si="1">B66+C66</f>
        <v>1</v>
      </c>
    </row>
    <row r="67" spans="1:4" ht="21.75" hidden="1" x14ac:dyDescent="0.15">
      <c r="A67" s="10" t="s">
        <v>69</v>
      </c>
      <c r="B67">
        <v>0</v>
      </c>
      <c r="C67">
        <v>0</v>
      </c>
      <c r="D67">
        <f t="shared" si="1"/>
        <v>0</v>
      </c>
    </row>
    <row r="68" spans="1:4" ht="21.75" hidden="1" x14ac:dyDescent="0.15">
      <c r="A68" s="10" t="s">
        <v>70</v>
      </c>
      <c r="B68">
        <v>0</v>
      </c>
      <c r="C68">
        <v>0</v>
      </c>
      <c r="D68">
        <f t="shared" si="1"/>
        <v>0</v>
      </c>
    </row>
    <row r="69" spans="1:4" ht="21.75" hidden="1" x14ac:dyDescent="0.15">
      <c r="A69" s="10" t="s">
        <v>71</v>
      </c>
      <c r="B69">
        <v>0</v>
      </c>
      <c r="C69">
        <v>0</v>
      </c>
      <c r="D69">
        <f t="shared" si="1"/>
        <v>0</v>
      </c>
    </row>
    <row r="70" spans="1:4" ht="21.75" hidden="1" x14ac:dyDescent="0.15">
      <c r="A70" s="10" t="s">
        <v>72</v>
      </c>
      <c r="B70">
        <v>0</v>
      </c>
      <c r="C70">
        <v>0</v>
      </c>
      <c r="D70">
        <f t="shared" si="1"/>
        <v>0</v>
      </c>
    </row>
    <row r="71" spans="1:4" ht="21.75" hidden="1" x14ac:dyDescent="0.15">
      <c r="A71" s="10" t="s">
        <v>73</v>
      </c>
      <c r="B71">
        <v>0</v>
      </c>
      <c r="C71">
        <v>0</v>
      </c>
      <c r="D71">
        <f t="shared" si="1"/>
        <v>0</v>
      </c>
    </row>
    <row r="72" spans="1:4" ht="21.75" hidden="1" x14ac:dyDescent="0.15">
      <c r="A72" s="10" t="s">
        <v>74</v>
      </c>
      <c r="B72">
        <v>0</v>
      </c>
      <c r="C72">
        <v>0</v>
      </c>
      <c r="D72">
        <f t="shared" si="1"/>
        <v>0</v>
      </c>
    </row>
    <row r="73" spans="1:4" ht="21.75" x14ac:dyDescent="0.15">
      <c r="A73" s="10" t="s">
        <v>75</v>
      </c>
      <c r="B73">
        <v>0</v>
      </c>
      <c r="C73">
        <v>1</v>
      </c>
      <c r="D73">
        <f t="shared" si="1"/>
        <v>1</v>
      </c>
    </row>
    <row r="74" spans="1:4" ht="21.75" hidden="1" x14ac:dyDescent="0.15">
      <c r="A74" s="10" t="s">
        <v>76</v>
      </c>
      <c r="B74">
        <v>0</v>
      </c>
      <c r="C74">
        <v>0</v>
      </c>
      <c r="D74">
        <f t="shared" si="1"/>
        <v>0</v>
      </c>
    </row>
    <row r="75" spans="1:4" ht="21.75" x14ac:dyDescent="0.15">
      <c r="A75" s="10" t="s">
        <v>77</v>
      </c>
      <c r="B75">
        <v>1</v>
      </c>
      <c r="C75">
        <v>0</v>
      </c>
      <c r="D75">
        <f t="shared" si="1"/>
        <v>1</v>
      </c>
    </row>
    <row r="76" spans="1:4" ht="21.75" hidden="1" x14ac:dyDescent="0.15">
      <c r="A76" s="10" t="s">
        <v>78</v>
      </c>
      <c r="B76">
        <v>0</v>
      </c>
      <c r="C76">
        <v>0</v>
      </c>
      <c r="D76">
        <f t="shared" si="1"/>
        <v>0</v>
      </c>
    </row>
    <row r="77" spans="1:4" ht="21.75" hidden="1" x14ac:dyDescent="0.15">
      <c r="A77" s="10" t="s">
        <v>79</v>
      </c>
      <c r="B77">
        <v>0</v>
      </c>
      <c r="C77">
        <v>0</v>
      </c>
      <c r="D77">
        <f t="shared" si="1"/>
        <v>0</v>
      </c>
    </row>
    <row r="78" spans="1:4" ht="21.75" hidden="1" x14ac:dyDescent="0.15">
      <c r="A78" s="10" t="s">
        <v>80</v>
      </c>
      <c r="B78">
        <v>0</v>
      </c>
      <c r="C78">
        <v>0</v>
      </c>
      <c r="D78">
        <f t="shared" si="1"/>
        <v>0</v>
      </c>
    </row>
    <row r="79" spans="1:4" ht="21.75" hidden="1" x14ac:dyDescent="0.15">
      <c r="A79" s="10" t="s">
        <v>81</v>
      </c>
      <c r="B79">
        <v>0</v>
      </c>
      <c r="C79">
        <v>0</v>
      </c>
      <c r="D79">
        <f t="shared" si="1"/>
        <v>0</v>
      </c>
    </row>
    <row r="80" spans="1:4" ht="21.75" hidden="1" x14ac:dyDescent="0.15">
      <c r="A80" s="10" t="s">
        <v>82</v>
      </c>
      <c r="B80">
        <v>0</v>
      </c>
      <c r="C80">
        <v>0</v>
      </c>
      <c r="D80">
        <f t="shared" si="1"/>
        <v>0</v>
      </c>
    </row>
    <row r="81" spans="1:4" ht="21.75" hidden="1" x14ac:dyDescent="0.15">
      <c r="A81" s="10" t="s">
        <v>83</v>
      </c>
      <c r="B81">
        <v>0</v>
      </c>
      <c r="C81">
        <v>0</v>
      </c>
      <c r="D81">
        <f t="shared" si="1"/>
        <v>0</v>
      </c>
    </row>
    <row r="82" spans="1:4" ht="21.75" hidden="1" x14ac:dyDescent="0.15">
      <c r="A82" s="10" t="s">
        <v>84</v>
      </c>
      <c r="B82">
        <v>0</v>
      </c>
      <c r="C82">
        <v>0</v>
      </c>
      <c r="D82">
        <f t="shared" si="1"/>
        <v>0</v>
      </c>
    </row>
    <row r="83" spans="1:4" ht="21.75" hidden="1" x14ac:dyDescent="0.15">
      <c r="A83" s="10" t="s">
        <v>85</v>
      </c>
      <c r="B83">
        <v>0</v>
      </c>
      <c r="C83">
        <v>0</v>
      </c>
      <c r="D83">
        <f t="shared" si="1"/>
        <v>0</v>
      </c>
    </row>
    <row r="84" spans="1:4" ht="21.75" x14ac:dyDescent="0.15">
      <c r="A84" s="10" t="s">
        <v>86</v>
      </c>
      <c r="B84">
        <v>1</v>
      </c>
      <c r="C84">
        <v>0</v>
      </c>
      <c r="D84">
        <f t="shared" si="1"/>
        <v>1</v>
      </c>
    </row>
    <row r="85" spans="1:4" ht="21.75" hidden="1" x14ac:dyDescent="0.15">
      <c r="A85" s="10" t="s">
        <v>87</v>
      </c>
      <c r="B85">
        <v>0</v>
      </c>
      <c r="C85">
        <v>0</v>
      </c>
      <c r="D85">
        <f t="shared" si="1"/>
        <v>0</v>
      </c>
    </row>
    <row r="86" spans="1:4" ht="21.75" hidden="1" x14ac:dyDescent="0.15">
      <c r="A86" s="10" t="s">
        <v>88</v>
      </c>
      <c r="B86">
        <v>0</v>
      </c>
      <c r="C86">
        <v>0</v>
      </c>
      <c r="D86">
        <f t="shared" si="1"/>
        <v>0</v>
      </c>
    </row>
    <row r="87" spans="1:4" ht="21.75" hidden="1" x14ac:dyDescent="0.15">
      <c r="A87" s="10" t="s">
        <v>89</v>
      </c>
      <c r="B87">
        <v>0</v>
      </c>
      <c r="C87">
        <v>0</v>
      </c>
      <c r="D87">
        <f t="shared" si="1"/>
        <v>0</v>
      </c>
    </row>
    <row r="88" spans="1:4" ht="21.75" hidden="1" x14ac:dyDescent="0.15">
      <c r="A88" s="10" t="s">
        <v>90</v>
      </c>
      <c r="B88">
        <v>0</v>
      </c>
      <c r="C88">
        <v>0</v>
      </c>
      <c r="D88">
        <f t="shared" si="1"/>
        <v>0</v>
      </c>
    </row>
    <row r="89" spans="1:4" ht="21.75" hidden="1" x14ac:dyDescent="0.15">
      <c r="A89" s="10" t="s">
        <v>91</v>
      </c>
      <c r="B89">
        <v>0</v>
      </c>
      <c r="C89">
        <v>0</v>
      </c>
      <c r="D89">
        <f t="shared" si="1"/>
        <v>0</v>
      </c>
    </row>
    <row r="90" spans="1:4" ht="21.75" hidden="1" x14ac:dyDescent="0.15">
      <c r="A90" s="10" t="s">
        <v>92</v>
      </c>
      <c r="B90">
        <v>0</v>
      </c>
      <c r="C90">
        <v>0</v>
      </c>
      <c r="D90">
        <f t="shared" si="1"/>
        <v>0</v>
      </c>
    </row>
    <row r="91" spans="1:4" ht="21.75" hidden="1" x14ac:dyDescent="0.15">
      <c r="A91" s="10" t="s">
        <v>93</v>
      </c>
      <c r="B91">
        <v>0</v>
      </c>
      <c r="C91">
        <v>0</v>
      </c>
      <c r="D91">
        <f t="shared" si="1"/>
        <v>0</v>
      </c>
    </row>
    <row r="92" spans="1:4" ht="21.75" hidden="1" x14ac:dyDescent="0.15">
      <c r="A92" s="10" t="s">
        <v>94</v>
      </c>
      <c r="B92">
        <v>0</v>
      </c>
      <c r="C92">
        <v>0</v>
      </c>
      <c r="D92">
        <f t="shared" si="1"/>
        <v>0</v>
      </c>
    </row>
    <row r="93" spans="1:4" ht="21.75" hidden="1" x14ac:dyDescent="0.15">
      <c r="A93" s="10" t="s">
        <v>95</v>
      </c>
      <c r="B93">
        <v>0</v>
      </c>
      <c r="C93">
        <v>0</v>
      </c>
      <c r="D93">
        <f t="shared" si="1"/>
        <v>0</v>
      </c>
    </row>
    <row r="94" spans="1:4" ht="21.75" hidden="1" x14ac:dyDescent="0.15">
      <c r="A94" s="10" t="s">
        <v>96</v>
      </c>
      <c r="B94">
        <v>0</v>
      </c>
      <c r="C94">
        <v>0</v>
      </c>
      <c r="D94">
        <f t="shared" si="1"/>
        <v>0</v>
      </c>
    </row>
    <row r="95" spans="1:4" ht="21.75" hidden="1" x14ac:dyDescent="0.15">
      <c r="A95" s="10" t="s">
        <v>97</v>
      </c>
      <c r="B95">
        <v>0</v>
      </c>
      <c r="C95">
        <v>0</v>
      </c>
      <c r="D95">
        <f t="shared" si="1"/>
        <v>0</v>
      </c>
    </row>
    <row r="96" spans="1:4" ht="21.75" hidden="1" x14ac:dyDescent="0.15">
      <c r="A96" s="10" t="s">
        <v>98</v>
      </c>
      <c r="B96">
        <v>0</v>
      </c>
      <c r="C96">
        <v>0</v>
      </c>
      <c r="D96">
        <f t="shared" si="1"/>
        <v>0</v>
      </c>
    </row>
    <row r="97" spans="1:4" ht="21.75" hidden="1" x14ac:dyDescent="0.15">
      <c r="A97" s="10" t="s">
        <v>99</v>
      </c>
      <c r="B97">
        <v>0</v>
      </c>
      <c r="C97">
        <v>0</v>
      </c>
      <c r="D97">
        <f t="shared" si="1"/>
        <v>0</v>
      </c>
    </row>
    <row r="98" spans="1:4" ht="21.75" hidden="1" x14ac:dyDescent="0.15">
      <c r="A98" s="10" t="s">
        <v>100</v>
      </c>
      <c r="B98">
        <v>0</v>
      </c>
      <c r="C98">
        <v>0</v>
      </c>
      <c r="D98">
        <f t="shared" si="1"/>
        <v>0</v>
      </c>
    </row>
    <row r="99" spans="1:4" ht="21.75" hidden="1" x14ac:dyDescent="0.15">
      <c r="A99" s="10" t="s">
        <v>101</v>
      </c>
      <c r="B99">
        <v>0</v>
      </c>
      <c r="C99">
        <v>0</v>
      </c>
      <c r="D99">
        <f t="shared" si="1"/>
        <v>0</v>
      </c>
    </row>
    <row r="100" spans="1:4" ht="21.75" hidden="1" x14ac:dyDescent="0.15">
      <c r="A100" s="10" t="s">
        <v>102</v>
      </c>
      <c r="B100">
        <v>0</v>
      </c>
      <c r="C100">
        <v>0</v>
      </c>
      <c r="D100">
        <f t="shared" si="1"/>
        <v>0</v>
      </c>
    </row>
    <row r="101" spans="1:4" ht="21.75" hidden="1" x14ac:dyDescent="0.15">
      <c r="A101" s="10" t="s">
        <v>103</v>
      </c>
      <c r="B101">
        <v>0</v>
      </c>
      <c r="C101">
        <v>0</v>
      </c>
      <c r="D101">
        <f t="shared" si="1"/>
        <v>0</v>
      </c>
    </row>
    <row r="102" spans="1:4" ht="21.75" hidden="1" x14ac:dyDescent="0.15">
      <c r="A102" s="10" t="s">
        <v>104</v>
      </c>
      <c r="B102">
        <v>0</v>
      </c>
      <c r="C102">
        <v>0</v>
      </c>
      <c r="D102">
        <f t="shared" si="1"/>
        <v>0</v>
      </c>
    </row>
    <row r="103" spans="1:4" ht="21.75" hidden="1" x14ac:dyDescent="0.15">
      <c r="A103" s="10" t="s">
        <v>105</v>
      </c>
      <c r="B103">
        <v>0</v>
      </c>
      <c r="C103">
        <v>0</v>
      </c>
      <c r="D103">
        <f t="shared" si="1"/>
        <v>0</v>
      </c>
    </row>
    <row r="104" spans="1:4" ht="21.75" hidden="1" x14ac:dyDescent="0.15">
      <c r="A104" s="10" t="s">
        <v>106</v>
      </c>
      <c r="B104">
        <v>0</v>
      </c>
      <c r="C104">
        <v>0</v>
      </c>
      <c r="D104">
        <f t="shared" si="1"/>
        <v>0</v>
      </c>
    </row>
    <row r="105" spans="1:4" ht="21.75" hidden="1" x14ac:dyDescent="0.15">
      <c r="A105" s="10" t="s">
        <v>107</v>
      </c>
      <c r="B105">
        <v>0</v>
      </c>
      <c r="C105">
        <v>0</v>
      </c>
      <c r="D105">
        <f t="shared" si="1"/>
        <v>0</v>
      </c>
    </row>
    <row r="106" spans="1:4" ht="21.75" hidden="1" x14ac:dyDescent="0.15">
      <c r="A106" s="10" t="s">
        <v>108</v>
      </c>
      <c r="B106">
        <v>0</v>
      </c>
      <c r="C106">
        <v>0</v>
      </c>
      <c r="D106">
        <f t="shared" si="1"/>
        <v>0</v>
      </c>
    </row>
    <row r="107" spans="1:4" ht="21.75" hidden="1" x14ac:dyDescent="0.15">
      <c r="A107" s="10" t="s">
        <v>109</v>
      </c>
      <c r="B107">
        <v>0</v>
      </c>
      <c r="C107">
        <v>0</v>
      </c>
      <c r="D107">
        <f t="shared" si="1"/>
        <v>0</v>
      </c>
    </row>
    <row r="108" spans="1:4" ht="21.75" x14ac:dyDescent="0.15">
      <c r="A108" s="10" t="s">
        <v>110</v>
      </c>
      <c r="B108">
        <v>1</v>
      </c>
      <c r="C108">
        <v>0</v>
      </c>
      <c r="D108">
        <f t="shared" si="1"/>
        <v>1</v>
      </c>
    </row>
    <row r="109" spans="1:4" ht="21.75" hidden="1" x14ac:dyDescent="0.15">
      <c r="A109" s="10" t="s">
        <v>111</v>
      </c>
      <c r="B109">
        <v>0</v>
      </c>
      <c r="C109">
        <v>0</v>
      </c>
      <c r="D109">
        <f t="shared" si="1"/>
        <v>0</v>
      </c>
    </row>
    <row r="110" spans="1:4" ht="21.75" hidden="1" x14ac:dyDescent="0.15">
      <c r="A110" s="10" t="s">
        <v>112</v>
      </c>
      <c r="B110">
        <v>0</v>
      </c>
      <c r="C110">
        <v>0</v>
      </c>
      <c r="D110">
        <f t="shared" si="1"/>
        <v>0</v>
      </c>
    </row>
    <row r="111" spans="1:4" ht="21.75" hidden="1" x14ac:dyDescent="0.15">
      <c r="A111" s="10" t="s">
        <v>113</v>
      </c>
      <c r="B111">
        <v>0</v>
      </c>
      <c r="C111">
        <v>0</v>
      </c>
      <c r="D111">
        <f t="shared" si="1"/>
        <v>0</v>
      </c>
    </row>
    <row r="112" spans="1:4" ht="21.75" hidden="1" x14ac:dyDescent="0.15">
      <c r="A112" s="10" t="s">
        <v>114</v>
      </c>
      <c r="B112">
        <v>0</v>
      </c>
      <c r="C112">
        <v>0</v>
      </c>
      <c r="D112">
        <f t="shared" si="1"/>
        <v>0</v>
      </c>
    </row>
    <row r="113" spans="1:4" ht="21.75" hidden="1" x14ac:dyDescent="0.15">
      <c r="A113" s="10" t="s">
        <v>115</v>
      </c>
      <c r="B113">
        <v>0</v>
      </c>
      <c r="C113">
        <v>0</v>
      </c>
      <c r="D113">
        <f t="shared" si="1"/>
        <v>0</v>
      </c>
    </row>
    <row r="114" spans="1:4" ht="21.75" hidden="1" x14ac:dyDescent="0.15">
      <c r="A114" s="10" t="s">
        <v>116</v>
      </c>
      <c r="B114">
        <v>0</v>
      </c>
      <c r="C114">
        <v>0</v>
      </c>
      <c r="D114">
        <f t="shared" si="1"/>
        <v>0</v>
      </c>
    </row>
    <row r="115" spans="1:4" ht="21.75" hidden="1" x14ac:dyDescent="0.15">
      <c r="A115" s="10" t="s">
        <v>117</v>
      </c>
      <c r="B115">
        <v>0</v>
      </c>
      <c r="C115">
        <v>0</v>
      </c>
      <c r="D115">
        <f t="shared" si="1"/>
        <v>0</v>
      </c>
    </row>
    <row r="116" spans="1:4" ht="21.75" hidden="1" x14ac:dyDescent="0.15">
      <c r="A116" s="10" t="s">
        <v>118</v>
      </c>
      <c r="B116">
        <v>0</v>
      </c>
      <c r="C116">
        <v>0</v>
      </c>
      <c r="D116">
        <f t="shared" si="1"/>
        <v>0</v>
      </c>
    </row>
    <row r="117" spans="1:4" ht="21.75" hidden="1" x14ac:dyDescent="0.15">
      <c r="A117" s="10" t="s">
        <v>119</v>
      </c>
      <c r="B117">
        <v>0</v>
      </c>
      <c r="C117">
        <v>0</v>
      </c>
      <c r="D117">
        <f t="shared" si="1"/>
        <v>0</v>
      </c>
    </row>
    <row r="118" spans="1:4" ht="21.75" hidden="1" x14ac:dyDescent="0.15">
      <c r="A118" s="10" t="s">
        <v>120</v>
      </c>
      <c r="B118">
        <v>0</v>
      </c>
      <c r="C118">
        <v>0</v>
      </c>
      <c r="D118">
        <f t="shared" si="1"/>
        <v>0</v>
      </c>
    </row>
    <row r="119" spans="1:4" ht="21.75" hidden="1" x14ac:dyDescent="0.15">
      <c r="A119" s="10" t="s">
        <v>121</v>
      </c>
      <c r="B119">
        <v>0</v>
      </c>
      <c r="C119">
        <v>0</v>
      </c>
      <c r="D119">
        <f t="shared" si="1"/>
        <v>0</v>
      </c>
    </row>
    <row r="120" spans="1:4" ht="21.75" hidden="1" x14ac:dyDescent="0.15">
      <c r="A120" s="10" t="s">
        <v>122</v>
      </c>
      <c r="B120">
        <v>0</v>
      </c>
      <c r="C120">
        <v>0</v>
      </c>
      <c r="D120">
        <f t="shared" si="1"/>
        <v>0</v>
      </c>
    </row>
    <row r="121" spans="1:4" ht="21.75" hidden="1" x14ac:dyDescent="0.15">
      <c r="A121" s="10" t="s">
        <v>123</v>
      </c>
      <c r="B121">
        <v>0</v>
      </c>
      <c r="C121">
        <v>0</v>
      </c>
      <c r="D121">
        <f t="shared" si="1"/>
        <v>0</v>
      </c>
    </row>
    <row r="122" spans="1:4" ht="21.75" hidden="1" x14ac:dyDescent="0.15">
      <c r="A122" s="10" t="s">
        <v>124</v>
      </c>
      <c r="B122">
        <v>0</v>
      </c>
      <c r="C122">
        <v>0</v>
      </c>
      <c r="D122">
        <f t="shared" si="1"/>
        <v>0</v>
      </c>
    </row>
    <row r="123" spans="1:4" ht="21.75" hidden="1" x14ac:dyDescent="0.15">
      <c r="A123" s="10" t="s">
        <v>125</v>
      </c>
      <c r="B123">
        <v>0</v>
      </c>
      <c r="C123">
        <v>0</v>
      </c>
      <c r="D123">
        <f t="shared" si="1"/>
        <v>0</v>
      </c>
    </row>
    <row r="124" spans="1:4" ht="21.75" hidden="1" x14ac:dyDescent="0.15">
      <c r="A124" s="10" t="s">
        <v>126</v>
      </c>
      <c r="B124">
        <v>0</v>
      </c>
      <c r="C124">
        <v>0</v>
      </c>
      <c r="D124">
        <f t="shared" si="1"/>
        <v>0</v>
      </c>
    </row>
    <row r="125" spans="1:4" ht="21.75" hidden="1" x14ac:dyDescent="0.15">
      <c r="A125" s="10" t="s">
        <v>127</v>
      </c>
      <c r="B125">
        <v>0</v>
      </c>
      <c r="C125">
        <v>0</v>
      </c>
      <c r="D125">
        <f t="shared" si="1"/>
        <v>0</v>
      </c>
    </row>
    <row r="126" spans="1:4" ht="21.75" hidden="1" x14ac:dyDescent="0.15">
      <c r="A126" s="10" t="s">
        <v>128</v>
      </c>
      <c r="B126">
        <v>0</v>
      </c>
      <c r="C126">
        <v>0</v>
      </c>
      <c r="D126">
        <f t="shared" si="1"/>
        <v>0</v>
      </c>
    </row>
    <row r="127" spans="1:4" ht="21.75" hidden="1" x14ac:dyDescent="0.15">
      <c r="A127" s="10" t="s">
        <v>129</v>
      </c>
      <c r="B127">
        <v>0</v>
      </c>
      <c r="C127">
        <v>0</v>
      </c>
      <c r="D127">
        <f t="shared" si="1"/>
        <v>0</v>
      </c>
    </row>
    <row r="128" spans="1:4" ht="21.75" hidden="1" x14ac:dyDescent="0.15">
      <c r="A128" s="10" t="s">
        <v>130</v>
      </c>
      <c r="B128">
        <v>0</v>
      </c>
      <c r="C128">
        <v>0</v>
      </c>
      <c r="D128">
        <f t="shared" si="1"/>
        <v>0</v>
      </c>
    </row>
    <row r="129" spans="1:4" ht="21.75" x14ac:dyDescent="0.15">
      <c r="A129" s="10" t="s">
        <v>131</v>
      </c>
      <c r="B129">
        <v>0</v>
      </c>
      <c r="C129">
        <v>1</v>
      </c>
      <c r="D129">
        <f t="shared" si="1"/>
        <v>1</v>
      </c>
    </row>
    <row r="130" spans="1:4" ht="21.75" x14ac:dyDescent="0.15">
      <c r="A130" s="10" t="s">
        <v>132</v>
      </c>
      <c r="B130">
        <v>0</v>
      </c>
      <c r="C130">
        <v>1</v>
      </c>
      <c r="D130">
        <f t="shared" ref="D130:D193" si="2">B130+C130</f>
        <v>1</v>
      </c>
    </row>
    <row r="131" spans="1:4" ht="21.75" hidden="1" x14ac:dyDescent="0.15">
      <c r="A131" s="10" t="s">
        <v>133</v>
      </c>
      <c r="B131">
        <v>0</v>
      </c>
      <c r="C131">
        <v>0</v>
      </c>
      <c r="D131">
        <f t="shared" si="2"/>
        <v>0</v>
      </c>
    </row>
    <row r="132" spans="1:4" ht="21.75" x14ac:dyDescent="0.15">
      <c r="A132" s="10" t="s">
        <v>134</v>
      </c>
      <c r="B132">
        <v>1</v>
      </c>
      <c r="C132">
        <v>0</v>
      </c>
      <c r="D132">
        <f t="shared" si="2"/>
        <v>1</v>
      </c>
    </row>
    <row r="133" spans="1:4" ht="21.75" hidden="1" x14ac:dyDescent="0.15">
      <c r="A133" s="10" t="s">
        <v>135</v>
      </c>
      <c r="B133">
        <v>0</v>
      </c>
      <c r="C133">
        <v>0</v>
      </c>
      <c r="D133">
        <f t="shared" si="2"/>
        <v>0</v>
      </c>
    </row>
    <row r="134" spans="1:4" ht="21.75" hidden="1" x14ac:dyDescent="0.15">
      <c r="A134" s="10" t="s">
        <v>136</v>
      </c>
      <c r="B134">
        <v>0</v>
      </c>
      <c r="C134">
        <v>0</v>
      </c>
      <c r="D134">
        <f t="shared" si="2"/>
        <v>0</v>
      </c>
    </row>
    <row r="135" spans="1:4" ht="21.75" hidden="1" x14ac:dyDescent="0.15">
      <c r="A135" s="10" t="s">
        <v>137</v>
      </c>
      <c r="B135">
        <v>0</v>
      </c>
      <c r="C135">
        <v>0</v>
      </c>
      <c r="D135">
        <f t="shared" si="2"/>
        <v>0</v>
      </c>
    </row>
    <row r="136" spans="1:4" ht="21.75" hidden="1" x14ac:dyDescent="0.15">
      <c r="A136" s="10" t="s">
        <v>138</v>
      </c>
      <c r="B136">
        <v>0</v>
      </c>
      <c r="C136">
        <v>0</v>
      </c>
      <c r="D136">
        <f t="shared" si="2"/>
        <v>0</v>
      </c>
    </row>
    <row r="137" spans="1:4" ht="21.75" hidden="1" x14ac:dyDescent="0.15">
      <c r="A137" s="10" t="s">
        <v>139</v>
      </c>
      <c r="B137">
        <v>0</v>
      </c>
      <c r="C137">
        <v>0</v>
      </c>
      <c r="D137">
        <f t="shared" si="2"/>
        <v>0</v>
      </c>
    </row>
    <row r="138" spans="1:4" ht="21.75" hidden="1" x14ac:dyDescent="0.15">
      <c r="A138" s="10" t="s">
        <v>140</v>
      </c>
      <c r="B138">
        <v>0</v>
      </c>
      <c r="C138">
        <v>0</v>
      </c>
      <c r="D138">
        <f t="shared" si="2"/>
        <v>0</v>
      </c>
    </row>
    <row r="139" spans="1:4" ht="21.75" hidden="1" x14ac:dyDescent="0.15">
      <c r="A139" s="10" t="s">
        <v>141</v>
      </c>
      <c r="B139">
        <v>0</v>
      </c>
      <c r="C139">
        <v>0</v>
      </c>
      <c r="D139">
        <f t="shared" si="2"/>
        <v>0</v>
      </c>
    </row>
    <row r="140" spans="1:4" ht="21.75" x14ac:dyDescent="0.15">
      <c r="A140" s="10" t="s">
        <v>142</v>
      </c>
      <c r="B140">
        <v>0</v>
      </c>
      <c r="C140">
        <v>1</v>
      </c>
      <c r="D140">
        <f t="shared" si="2"/>
        <v>1</v>
      </c>
    </row>
    <row r="141" spans="1:4" ht="21.75" hidden="1" x14ac:dyDescent="0.15">
      <c r="A141" s="10" t="s">
        <v>143</v>
      </c>
      <c r="B141">
        <v>0</v>
      </c>
      <c r="C141">
        <v>0</v>
      </c>
      <c r="D141">
        <f t="shared" si="2"/>
        <v>0</v>
      </c>
    </row>
    <row r="142" spans="1:4" ht="21.75" x14ac:dyDescent="0.15">
      <c r="A142" s="10" t="s">
        <v>144</v>
      </c>
      <c r="B142">
        <v>1</v>
      </c>
      <c r="C142">
        <v>0</v>
      </c>
      <c r="D142">
        <f t="shared" si="2"/>
        <v>1</v>
      </c>
    </row>
    <row r="143" spans="1:4" ht="21.75" x14ac:dyDescent="0.15">
      <c r="A143" s="10" t="s">
        <v>145</v>
      </c>
      <c r="B143">
        <v>1</v>
      </c>
      <c r="C143">
        <v>0</v>
      </c>
      <c r="D143">
        <f t="shared" si="2"/>
        <v>1</v>
      </c>
    </row>
    <row r="144" spans="1:4" ht="21.75" hidden="1" x14ac:dyDescent="0.15">
      <c r="A144" s="10" t="s">
        <v>146</v>
      </c>
      <c r="B144">
        <v>0</v>
      </c>
      <c r="C144">
        <v>0</v>
      </c>
      <c r="D144">
        <f t="shared" si="2"/>
        <v>0</v>
      </c>
    </row>
    <row r="145" spans="1:4" ht="21.75" hidden="1" x14ac:dyDescent="0.15">
      <c r="A145" s="10" t="s">
        <v>147</v>
      </c>
      <c r="B145">
        <v>0</v>
      </c>
      <c r="C145">
        <v>0</v>
      </c>
      <c r="D145">
        <f t="shared" si="2"/>
        <v>0</v>
      </c>
    </row>
    <row r="146" spans="1:4" ht="21.75" hidden="1" x14ac:dyDescent="0.15">
      <c r="A146" s="10" t="s">
        <v>148</v>
      </c>
      <c r="B146">
        <v>0</v>
      </c>
      <c r="C146">
        <v>0</v>
      </c>
      <c r="D146">
        <f t="shared" si="2"/>
        <v>0</v>
      </c>
    </row>
    <row r="147" spans="1:4" ht="21.75" x14ac:dyDescent="0.15">
      <c r="A147" s="10" t="s">
        <v>149</v>
      </c>
      <c r="B147">
        <v>1</v>
      </c>
      <c r="C147">
        <v>0</v>
      </c>
      <c r="D147">
        <f t="shared" si="2"/>
        <v>1</v>
      </c>
    </row>
    <row r="148" spans="1:4" ht="21.75" hidden="1" x14ac:dyDescent="0.15">
      <c r="A148" s="10" t="s">
        <v>150</v>
      </c>
      <c r="B148">
        <v>0</v>
      </c>
      <c r="C148">
        <v>0</v>
      </c>
      <c r="D148">
        <f t="shared" si="2"/>
        <v>0</v>
      </c>
    </row>
    <row r="149" spans="1:4" ht="21.75" hidden="1" x14ac:dyDescent="0.15">
      <c r="A149" s="10" t="s">
        <v>151</v>
      </c>
      <c r="B149">
        <v>0</v>
      </c>
      <c r="C149">
        <v>0</v>
      </c>
      <c r="D149">
        <f t="shared" si="2"/>
        <v>0</v>
      </c>
    </row>
    <row r="150" spans="1:4" ht="21.75" hidden="1" x14ac:dyDescent="0.15">
      <c r="A150" s="10" t="s">
        <v>152</v>
      </c>
      <c r="B150">
        <v>0</v>
      </c>
      <c r="C150">
        <v>0</v>
      </c>
      <c r="D150">
        <f t="shared" si="2"/>
        <v>0</v>
      </c>
    </row>
    <row r="151" spans="1:4" ht="21.75" hidden="1" x14ac:dyDescent="0.15">
      <c r="A151" s="10" t="s">
        <v>153</v>
      </c>
      <c r="B151">
        <v>0</v>
      </c>
      <c r="C151">
        <v>0</v>
      </c>
      <c r="D151">
        <f t="shared" si="2"/>
        <v>0</v>
      </c>
    </row>
    <row r="152" spans="1:4" ht="21.75" hidden="1" x14ac:dyDescent="0.15">
      <c r="A152" s="10" t="s">
        <v>154</v>
      </c>
      <c r="B152">
        <v>0</v>
      </c>
      <c r="C152">
        <v>0</v>
      </c>
      <c r="D152">
        <f t="shared" si="2"/>
        <v>0</v>
      </c>
    </row>
    <row r="153" spans="1:4" ht="21.75" hidden="1" x14ac:dyDescent="0.15">
      <c r="A153" s="10" t="s">
        <v>155</v>
      </c>
      <c r="B153">
        <v>0</v>
      </c>
      <c r="C153">
        <v>0</v>
      </c>
      <c r="D153">
        <f t="shared" si="2"/>
        <v>0</v>
      </c>
    </row>
    <row r="154" spans="1:4" ht="21.75" hidden="1" x14ac:dyDescent="0.15">
      <c r="A154" s="10" t="s">
        <v>156</v>
      </c>
      <c r="B154">
        <v>0</v>
      </c>
      <c r="C154">
        <v>0</v>
      </c>
      <c r="D154">
        <f t="shared" si="2"/>
        <v>0</v>
      </c>
    </row>
    <row r="155" spans="1:4" ht="21.75" x14ac:dyDescent="0.15">
      <c r="A155" s="10" t="s">
        <v>157</v>
      </c>
      <c r="B155">
        <v>1</v>
      </c>
      <c r="C155">
        <v>0</v>
      </c>
      <c r="D155">
        <f t="shared" si="2"/>
        <v>1</v>
      </c>
    </row>
    <row r="156" spans="1:4" ht="21.75" hidden="1" x14ac:dyDescent="0.15">
      <c r="A156" s="10" t="s">
        <v>158</v>
      </c>
      <c r="B156">
        <v>0</v>
      </c>
      <c r="C156">
        <v>0</v>
      </c>
      <c r="D156">
        <f t="shared" si="2"/>
        <v>0</v>
      </c>
    </row>
    <row r="157" spans="1:4" ht="21.75" hidden="1" x14ac:dyDescent="0.15">
      <c r="A157" s="10" t="s">
        <v>159</v>
      </c>
      <c r="B157">
        <v>0</v>
      </c>
      <c r="C157">
        <v>0</v>
      </c>
      <c r="D157">
        <f t="shared" si="2"/>
        <v>0</v>
      </c>
    </row>
    <row r="158" spans="1:4" ht="21.75" x14ac:dyDescent="0.15">
      <c r="A158" s="10" t="s">
        <v>160</v>
      </c>
      <c r="B158">
        <v>0</v>
      </c>
      <c r="C158">
        <v>1</v>
      </c>
      <c r="D158">
        <f t="shared" si="2"/>
        <v>1</v>
      </c>
    </row>
    <row r="159" spans="1:4" ht="21.75" hidden="1" x14ac:dyDescent="0.15">
      <c r="A159" s="10" t="s">
        <v>161</v>
      </c>
      <c r="B159">
        <v>0</v>
      </c>
      <c r="C159">
        <v>0</v>
      </c>
      <c r="D159">
        <f t="shared" si="2"/>
        <v>0</v>
      </c>
    </row>
    <row r="160" spans="1:4" ht="21.75" hidden="1" x14ac:dyDescent="0.15">
      <c r="A160" s="10" t="s">
        <v>162</v>
      </c>
      <c r="B160">
        <v>0</v>
      </c>
      <c r="C160">
        <v>0</v>
      </c>
      <c r="D160">
        <f t="shared" si="2"/>
        <v>0</v>
      </c>
    </row>
    <row r="161" spans="1:4" ht="21.75" hidden="1" x14ac:dyDescent="0.15">
      <c r="A161" s="10" t="s">
        <v>163</v>
      </c>
      <c r="B161">
        <v>0</v>
      </c>
      <c r="C161">
        <v>0</v>
      </c>
      <c r="D161">
        <f t="shared" si="2"/>
        <v>0</v>
      </c>
    </row>
    <row r="162" spans="1:4" ht="21.75" hidden="1" x14ac:dyDescent="0.15">
      <c r="A162" s="10" t="s">
        <v>164</v>
      </c>
      <c r="B162">
        <v>0</v>
      </c>
      <c r="C162">
        <v>0</v>
      </c>
      <c r="D162">
        <f t="shared" si="2"/>
        <v>0</v>
      </c>
    </row>
    <row r="163" spans="1:4" ht="21.75" hidden="1" x14ac:dyDescent="0.15">
      <c r="A163" s="10" t="s">
        <v>165</v>
      </c>
      <c r="B163">
        <v>0</v>
      </c>
      <c r="C163">
        <v>0</v>
      </c>
      <c r="D163">
        <f t="shared" si="2"/>
        <v>0</v>
      </c>
    </row>
    <row r="164" spans="1:4" ht="21.75" hidden="1" x14ac:dyDescent="0.15">
      <c r="A164" s="10" t="s">
        <v>166</v>
      </c>
      <c r="B164">
        <v>0</v>
      </c>
      <c r="C164">
        <v>0</v>
      </c>
      <c r="D164">
        <f t="shared" si="2"/>
        <v>0</v>
      </c>
    </row>
    <row r="165" spans="1:4" ht="21.75" hidden="1" x14ac:dyDescent="0.15">
      <c r="A165" s="10" t="s">
        <v>167</v>
      </c>
      <c r="B165">
        <v>0</v>
      </c>
      <c r="C165">
        <v>0</v>
      </c>
      <c r="D165">
        <f t="shared" si="2"/>
        <v>0</v>
      </c>
    </row>
    <row r="166" spans="1:4" ht="21.75" hidden="1" x14ac:dyDescent="0.15">
      <c r="A166" s="10" t="s">
        <v>168</v>
      </c>
      <c r="B166">
        <v>0</v>
      </c>
      <c r="C166">
        <v>0</v>
      </c>
      <c r="D166">
        <f t="shared" si="2"/>
        <v>0</v>
      </c>
    </row>
    <row r="167" spans="1:4" ht="21.75" x14ac:dyDescent="0.15">
      <c r="A167" s="10" t="s">
        <v>169</v>
      </c>
      <c r="B167">
        <v>0</v>
      </c>
      <c r="C167">
        <v>1</v>
      </c>
      <c r="D167">
        <f t="shared" si="2"/>
        <v>1</v>
      </c>
    </row>
    <row r="168" spans="1:4" ht="21.75" hidden="1" x14ac:dyDescent="0.15">
      <c r="A168" s="10" t="s">
        <v>170</v>
      </c>
      <c r="B168">
        <v>0</v>
      </c>
      <c r="C168">
        <v>0</v>
      </c>
      <c r="D168">
        <f t="shared" si="2"/>
        <v>0</v>
      </c>
    </row>
    <row r="169" spans="1:4" ht="21.75" hidden="1" x14ac:dyDescent="0.15">
      <c r="A169" s="10" t="s">
        <v>171</v>
      </c>
      <c r="B169">
        <v>0</v>
      </c>
      <c r="C169">
        <v>0</v>
      </c>
      <c r="D169">
        <f t="shared" si="2"/>
        <v>0</v>
      </c>
    </row>
    <row r="170" spans="1:4" ht="21.75" hidden="1" x14ac:dyDescent="0.15">
      <c r="A170" s="10" t="s">
        <v>172</v>
      </c>
      <c r="B170">
        <v>0</v>
      </c>
      <c r="C170">
        <v>0</v>
      </c>
      <c r="D170">
        <f t="shared" si="2"/>
        <v>0</v>
      </c>
    </row>
    <row r="171" spans="1:4" ht="21.75" hidden="1" x14ac:dyDescent="0.15">
      <c r="A171" s="10" t="s">
        <v>173</v>
      </c>
      <c r="B171">
        <v>0</v>
      </c>
      <c r="C171">
        <v>0</v>
      </c>
      <c r="D171">
        <f t="shared" si="2"/>
        <v>0</v>
      </c>
    </row>
    <row r="172" spans="1:4" ht="21.75" hidden="1" x14ac:dyDescent="0.15">
      <c r="A172" s="10" t="s">
        <v>174</v>
      </c>
      <c r="B172">
        <v>0</v>
      </c>
      <c r="C172">
        <v>0</v>
      </c>
      <c r="D172">
        <f t="shared" si="2"/>
        <v>0</v>
      </c>
    </row>
    <row r="173" spans="1:4" ht="21.75" hidden="1" x14ac:dyDescent="0.15">
      <c r="A173" s="10" t="s">
        <v>175</v>
      </c>
      <c r="B173">
        <v>0</v>
      </c>
      <c r="C173">
        <v>0</v>
      </c>
      <c r="D173">
        <f t="shared" si="2"/>
        <v>0</v>
      </c>
    </row>
    <row r="174" spans="1:4" ht="21.75" hidden="1" x14ac:dyDescent="0.15">
      <c r="A174" s="10" t="s">
        <v>176</v>
      </c>
      <c r="B174">
        <v>0</v>
      </c>
      <c r="C174">
        <v>0</v>
      </c>
      <c r="D174">
        <f t="shared" si="2"/>
        <v>0</v>
      </c>
    </row>
    <row r="175" spans="1:4" ht="21.75" hidden="1" x14ac:dyDescent="0.15">
      <c r="A175" s="10" t="s">
        <v>177</v>
      </c>
      <c r="B175">
        <v>0</v>
      </c>
      <c r="C175">
        <v>0</v>
      </c>
      <c r="D175">
        <f t="shared" si="2"/>
        <v>0</v>
      </c>
    </row>
    <row r="176" spans="1:4" ht="21.75" hidden="1" x14ac:dyDescent="0.15">
      <c r="A176" s="10" t="s">
        <v>178</v>
      </c>
      <c r="B176">
        <v>0</v>
      </c>
      <c r="C176">
        <v>0</v>
      </c>
      <c r="D176">
        <f t="shared" si="2"/>
        <v>0</v>
      </c>
    </row>
    <row r="177" spans="1:4" ht="21.75" hidden="1" x14ac:dyDescent="0.15">
      <c r="A177" s="10" t="s">
        <v>179</v>
      </c>
      <c r="B177">
        <v>0</v>
      </c>
      <c r="C177">
        <v>0</v>
      </c>
      <c r="D177">
        <f t="shared" si="2"/>
        <v>0</v>
      </c>
    </row>
    <row r="178" spans="1:4" ht="21.75" hidden="1" x14ac:dyDescent="0.15">
      <c r="A178" s="10" t="s">
        <v>180</v>
      </c>
      <c r="B178">
        <v>0</v>
      </c>
      <c r="C178">
        <v>0</v>
      </c>
      <c r="D178">
        <f t="shared" si="2"/>
        <v>0</v>
      </c>
    </row>
    <row r="179" spans="1:4" ht="21.75" hidden="1" x14ac:dyDescent="0.15">
      <c r="A179" s="10" t="s">
        <v>181</v>
      </c>
      <c r="B179">
        <v>0</v>
      </c>
      <c r="C179">
        <v>0</v>
      </c>
      <c r="D179">
        <f t="shared" si="2"/>
        <v>0</v>
      </c>
    </row>
    <row r="180" spans="1:4" ht="21.75" hidden="1" x14ac:dyDescent="0.15">
      <c r="A180" s="10" t="s">
        <v>182</v>
      </c>
      <c r="B180">
        <v>0</v>
      </c>
      <c r="C180">
        <v>0</v>
      </c>
      <c r="D180">
        <f t="shared" si="2"/>
        <v>0</v>
      </c>
    </row>
    <row r="181" spans="1:4" ht="21.75" hidden="1" x14ac:dyDescent="0.15">
      <c r="A181" s="10" t="s">
        <v>183</v>
      </c>
      <c r="B181">
        <v>0</v>
      </c>
      <c r="C181">
        <v>0</v>
      </c>
      <c r="D181">
        <f t="shared" si="2"/>
        <v>0</v>
      </c>
    </row>
    <row r="182" spans="1:4" ht="21.75" hidden="1" x14ac:dyDescent="0.15">
      <c r="A182" s="10" t="s">
        <v>184</v>
      </c>
      <c r="B182">
        <v>0</v>
      </c>
      <c r="C182">
        <v>0</v>
      </c>
      <c r="D182">
        <f t="shared" si="2"/>
        <v>0</v>
      </c>
    </row>
    <row r="183" spans="1:4" ht="21.75" hidden="1" x14ac:dyDescent="0.15">
      <c r="A183" s="10" t="s">
        <v>185</v>
      </c>
      <c r="B183">
        <v>0</v>
      </c>
      <c r="C183">
        <v>0</v>
      </c>
      <c r="D183">
        <f t="shared" si="2"/>
        <v>0</v>
      </c>
    </row>
    <row r="184" spans="1:4" ht="21.75" hidden="1" x14ac:dyDescent="0.15">
      <c r="A184" s="10" t="s">
        <v>186</v>
      </c>
      <c r="B184">
        <v>0</v>
      </c>
      <c r="C184">
        <v>0</v>
      </c>
      <c r="D184">
        <f t="shared" si="2"/>
        <v>0</v>
      </c>
    </row>
    <row r="185" spans="1:4" ht="21.75" hidden="1" x14ac:dyDescent="0.15">
      <c r="A185" s="10" t="s">
        <v>187</v>
      </c>
      <c r="B185">
        <v>0</v>
      </c>
      <c r="C185">
        <v>0</v>
      </c>
      <c r="D185">
        <f t="shared" si="2"/>
        <v>0</v>
      </c>
    </row>
    <row r="186" spans="1:4" ht="21.75" x14ac:dyDescent="0.15">
      <c r="A186" s="10" t="s">
        <v>188</v>
      </c>
      <c r="B186">
        <v>0</v>
      </c>
      <c r="C186">
        <v>1</v>
      </c>
      <c r="D186">
        <f t="shared" si="2"/>
        <v>1</v>
      </c>
    </row>
    <row r="187" spans="1:4" ht="21.75" hidden="1" x14ac:dyDescent="0.15">
      <c r="A187" s="10" t="s">
        <v>189</v>
      </c>
      <c r="B187">
        <v>0</v>
      </c>
      <c r="C187">
        <v>0</v>
      </c>
      <c r="D187">
        <f t="shared" si="2"/>
        <v>0</v>
      </c>
    </row>
    <row r="188" spans="1:4" ht="21.75" hidden="1" x14ac:dyDescent="0.15">
      <c r="A188" s="10" t="s">
        <v>190</v>
      </c>
      <c r="B188">
        <v>0</v>
      </c>
      <c r="C188">
        <v>0</v>
      </c>
      <c r="D188">
        <f t="shared" si="2"/>
        <v>0</v>
      </c>
    </row>
    <row r="189" spans="1:4" ht="21.75" hidden="1" x14ac:dyDescent="0.15">
      <c r="A189" s="10" t="s">
        <v>191</v>
      </c>
      <c r="B189">
        <v>0</v>
      </c>
      <c r="C189">
        <v>0</v>
      </c>
      <c r="D189">
        <f t="shared" si="2"/>
        <v>0</v>
      </c>
    </row>
    <row r="190" spans="1:4" ht="21.75" hidden="1" x14ac:dyDescent="0.15">
      <c r="A190" s="10" t="s">
        <v>192</v>
      </c>
      <c r="B190">
        <v>0</v>
      </c>
      <c r="C190">
        <v>0</v>
      </c>
      <c r="D190">
        <f t="shared" si="2"/>
        <v>0</v>
      </c>
    </row>
    <row r="191" spans="1:4" ht="21.75" hidden="1" x14ac:dyDescent="0.15">
      <c r="A191" s="10" t="s">
        <v>193</v>
      </c>
      <c r="B191">
        <v>0</v>
      </c>
      <c r="C191">
        <v>0</v>
      </c>
      <c r="D191">
        <f t="shared" si="2"/>
        <v>0</v>
      </c>
    </row>
    <row r="192" spans="1:4" ht="21.75" hidden="1" x14ac:dyDescent="0.15">
      <c r="A192" s="10" t="s">
        <v>194</v>
      </c>
      <c r="B192">
        <v>0</v>
      </c>
      <c r="C192">
        <v>0</v>
      </c>
      <c r="D192">
        <f t="shared" si="2"/>
        <v>0</v>
      </c>
    </row>
    <row r="193" spans="1:4" ht="21.75" hidden="1" x14ac:dyDescent="0.15">
      <c r="A193" s="10" t="s">
        <v>195</v>
      </c>
      <c r="B193">
        <v>0</v>
      </c>
      <c r="C193">
        <v>0</v>
      </c>
      <c r="D193">
        <f t="shared" si="2"/>
        <v>0</v>
      </c>
    </row>
    <row r="194" spans="1:4" ht="21.75" hidden="1" x14ac:dyDescent="0.15">
      <c r="A194" s="10" t="s">
        <v>196</v>
      </c>
      <c r="B194">
        <v>0</v>
      </c>
      <c r="C194">
        <v>0</v>
      </c>
      <c r="D194">
        <f t="shared" ref="D194:D257" si="3">B194+C194</f>
        <v>0</v>
      </c>
    </row>
    <row r="195" spans="1:4" ht="21.75" hidden="1" x14ac:dyDescent="0.15">
      <c r="A195" s="10" t="s">
        <v>197</v>
      </c>
      <c r="B195">
        <v>0</v>
      </c>
      <c r="C195">
        <v>0</v>
      </c>
      <c r="D195">
        <f t="shared" si="3"/>
        <v>0</v>
      </c>
    </row>
    <row r="196" spans="1:4" ht="21.75" hidden="1" x14ac:dyDescent="0.15">
      <c r="A196" s="10" t="s">
        <v>198</v>
      </c>
      <c r="B196">
        <v>0</v>
      </c>
      <c r="C196">
        <v>0</v>
      </c>
      <c r="D196">
        <f t="shared" si="3"/>
        <v>0</v>
      </c>
    </row>
    <row r="197" spans="1:4" ht="21.75" hidden="1" x14ac:dyDescent="0.15">
      <c r="A197" s="10" t="s">
        <v>199</v>
      </c>
      <c r="B197">
        <v>0</v>
      </c>
      <c r="C197">
        <v>0</v>
      </c>
      <c r="D197">
        <f t="shared" si="3"/>
        <v>0</v>
      </c>
    </row>
    <row r="198" spans="1:4" ht="21.75" hidden="1" x14ac:dyDescent="0.15">
      <c r="A198" s="10" t="s">
        <v>200</v>
      </c>
      <c r="B198">
        <v>0</v>
      </c>
      <c r="C198">
        <v>0</v>
      </c>
      <c r="D198">
        <f t="shared" si="3"/>
        <v>0</v>
      </c>
    </row>
    <row r="199" spans="1:4" ht="21.75" x14ac:dyDescent="0.15">
      <c r="A199" s="10" t="s">
        <v>201</v>
      </c>
      <c r="B199">
        <v>2</v>
      </c>
      <c r="C199">
        <v>0</v>
      </c>
      <c r="D199">
        <f t="shared" si="3"/>
        <v>2</v>
      </c>
    </row>
    <row r="200" spans="1:4" ht="21.75" hidden="1" x14ac:dyDescent="0.15">
      <c r="A200" s="10" t="s">
        <v>202</v>
      </c>
      <c r="B200">
        <v>0</v>
      </c>
      <c r="C200">
        <v>0</v>
      </c>
      <c r="D200">
        <f t="shared" si="3"/>
        <v>0</v>
      </c>
    </row>
    <row r="201" spans="1:4" ht="21.75" hidden="1" x14ac:dyDescent="0.15">
      <c r="A201" s="10" t="s">
        <v>203</v>
      </c>
      <c r="B201">
        <v>0</v>
      </c>
      <c r="C201">
        <v>0</v>
      </c>
      <c r="D201">
        <f t="shared" si="3"/>
        <v>0</v>
      </c>
    </row>
    <row r="202" spans="1:4" ht="21.75" hidden="1" x14ac:dyDescent="0.15">
      <c r="A202" s="10" t="s">
        <v>204</v>
      </c>
      <c r="B202">
        <v>0</v>
      </c>
      <c r="C202">
        <v>0</v>
      </c>
      <c r="D202">
        <f t="shared" si="3"/>
        <v>0</v>
      </c>
    </row>
    <row r="203" spans="1:4" ht="21.75" hidden="1" x14ac:dyDescent="0.15">
      <c r="A203" s="10" t="s">
        <v>205</v>
      </c>
      <c r="B203">
        <v>0</v>
      </c>
      <c r="C203">
        <v>0</v>
      </c>
      <c r="D203">
        <f t="shared" si="3"/>
        <v>0</v>
      </c>
    </row>
    <row r="204" spans="1:4" ht="21.75" hidden="1" x14ac:dyDescent="0.15">
      <c r="A204" s="10" t="s">
        <v>206</v>
      </c>
      <c r="B204">
        <v>0</v>
      </c>
      <c r="C204">
        <v>0</v>
      </c>
      <c r="D204">
        <f t="shared" si="3"/>
        <v>0</v>
      </c>
    </row>
    <row r="205" spans="1:4" ht="21.75" hidden="1" x14ac:dyDescent="0.15">
      <c r="A205" s="10" t="s">
        <v>207</v>
      </c>
      <c r="B205">
        <v>0</v>
      </c>
      <c r="C205">
        <v>0</v>
      </c>
      <c r="D205">
        <f t="shared" si="3"/>
        <v>0</v>
      </c>
    </row>
    <row r="206" spans="1:4" ht="21.75" hidden="1" x14ac:dyDescent="0.15">
      <c r="A206" s="10" t="s">
        <v>208</v>
      </c>
      <c r="B206">
        <v>0</v>
      </c>
      <c r="C206">
        <v>0</v>
      </c>
      <c r="D206">
        <f t="shared" si="3"/>
        <v>0</v>
      </c>
    </row>
    <row r="207" spans="1:4" ht="21.75" x14ac:dyDescent="0.15">
      <c r="A207" s="10" t="s">
        <v>209</v>
      </c>
      <c r="B207">
        <v>0</v>
      </c>
      <c r="C207">
        <v>1</v>
      </c>
      <c r="D207">
        <f t="shared" si="3"/>
        <v>1</v>
      </c>
    </row>
    <row r="208" spans="1:4" ht="21.75" hidden="1" x14ac:dyDescent="0.15">
      <c r="A208" s="10" t="s">
        <v>210</v>
      </c>
      <c r="B208">
        <v>0</v>
      </c>
      <c r="C208">
        <v>0</v>
      </c>
      <c r="D208">
        <f t="shared" si="3"/>
        <v>0</v>
      </c>
    </row>
    <row r="209" spans="1:4" ht="21.75" hidden="1" x14ac:dyDescent="0.15">
      <c r="A209" s="10" t="s">
        <v>211</v>
      </c>
      <c r="B209">
        <v>0</v>
      </c>
      <c r="C209">
        <v>0</v>
      </c>
      <c r="D209">
        <f t="shared" si="3"/>
        <v>0</v>
      </c>
    </row>
    <row r="210" spans="1:4" ht="21.75" hidden="1" x14ac:dyDescent="0.15">
      <c r="A210" s="10" t="s">
        <v>212</v>
      </c>
      <c r="B210">
        <v>0</v>
      </c>
      <c r="C210">
        <v>0</v>
      </c>
      <c r="D210">
        <f t="shared" si="3"/>
        <v>0</v>
      </c>
    </row>
    <row r="211" spans="1:4" ht="21.75" hidden="1" x14ac:dyDescent="0.15">
      <c r="A211" s="10" t="s">
        <v>213</v>
      </c>
      <c r="B211">
        <v>0</v>
      </c>
      <c r="C211">
        <v>0</v>
      </c>
      <c r="D211">
        <f t="shared" si="3"/>
        <v>0</v>
      </c>
    </row>
    <row r="212" spans="1:4" ht="21.75" x14ac:dyDescent="0.15">
      <c r="A212" s="10" t="s">
        <v>214</v>
      </c>
      <c r="B212">
        <v>1</v>
      </c>
      <c r="C212">
        <v>0</v>
      </c>
      <c r="D212">
        <f t="shared" si="3"/>
        <v>1</v>
      </c>
    </row>
    <row r="213" spans="1:4" ht="21.75" hidden="1" x14ac:dyDescent="0.15">
      <c r="A213" s="10" t="s">
        <v>215</v>
      </c>
      <c r="B213">
        <v>0</v>
      </c>
      <c r="C213">
        <v>0</v>
      </c>
      <c r="D213">
        <f t="shared" si="3"/>
        <v>0</v>
      </c>
    </row>
    <row r="214" spans="1:4" ht="21.75" hidden="1" x14ac:dyDescent="0.15">
      <c r="A214" s="10" t="s">
        <v>216</v>
      </c>
      <c r="B214">
        <v>0</v>
      </c>
      <c r="C214">
        <v>0</v>
      </c>
      <c r="D214">
        <f t="shared" si="3"/>
        <v>0</v>
      </c>
    </row>
    <row r="215" spans="1:4" ht="21.75" hidden="1" x14ac:dyDescent="0.15">
      <c r="A215" s="10" t="s">
        <v>217</v>
      </c>
      <c r="B215">
        <v>0</v>
      </c>
      <c r="C215">
        <v>0</v>
      </c>
      <c r="D215">
        <f t="shared" si="3"/>
        <v>0</v>
      </c>
    </row>
    <row r="216" spans="1:4" ht="21.75" x14ac:dyDescent="0.15">
      <c r="A216" s="10" t="s">
        <v>218</v>
      </c>
      <c r="B216">
        <v>10</v>
      </c>
      <c r="C216">
        <v>4</v>
      </c>
      <c r="D216">
        <f t="shared" si="3"/>
        <v>14</v>
      </c>
    </row>
    <row r="217" spans="1:4" ht="21.75" x14ac:dyDescent="0.15">
      <c r="A217" s="10" t="s">
        <v>219</v>
      </c>
      <c r="B217">
        <v>4</v>
      </c>
      <c r="C217">
        <v>1</v>
      </c>
      <c r="D217">
        <f t="shared" si="3"/>
        <v>5</v>
      </c>
    </row>
    <row r="218" spans="1:4" ht="21.75" hidden="1" x14ac:dyDescent="0.15">
      <c r="A218" s="10" t="s">
        <v>220</v>
      </c>
      <c r="B218">
        <v>0</v>
      </c>
      <c r="C218">
        <v>0</v>
      </c>
      <c r="D218">
        <f t="shared" si="3"/>
        <v>0</v>
      </c>
    </row>
    <row r="219" spans="1:4" ht="21.75" x14ac:dyDescent="0.15">
      <c r="A219" s="10" t="s">
        <v>221</v>
      </c>
      <c r="B219">
        <v>2</v>
      </c>
      <c r="C219">
        <v>1</v>
      </c>
      <c r="D219">
        <f t="shared" si="3"/>
        <v>3</v>
      </c>
    </row>
    <row r="220" spans="1:4" ht="21.75" hidden="1" x14ac:dyDescent="0.15">
      <c r="A220" s="10" t="s">
        <v>222</v>
      </c>
      <c r="B220">
        <v>0</v>
      </c>
      <c r="C220">
        <v>0</v>
      </c>
      <c r="D220">
        <f t="shared" si="3"/>
        <v>0</v>
      </c>
    </row>
    <row r="221" spans="1:4" ht="21.75" hidden="1" x14ac:dyDescent="0.15">
      <c r="A221" s="10" t="s">
        <v>223</v>
      </c>
      <c r="B221">
        <v>0</v>
      </c>
      <c r="C221">
        <v>0</v>
      </c>
      <c r="D221">
        <f t="shared" si="3"/>
        <v>0</v>
      </c>
    </row>
    <row r="222" spans="1:4" ht="21.75" hidden="1" x14ac:dyDescent="0.15">
      <c r="A222" s="10" t="s">
        <v>224</v>
      </c>
      <c r="B222">
        <v>0</v>
      </c>
      <c r="C222">
        <v>0</v>
      </c>
      <c r="D222">
        <f t="shared" si="3"/>
        <v>0</v>
      </c>
    </row>
    <row r="223" spans="1:4" ht="21.75" hidden="1" x14ac:dyDescent="0.15">
      <c r="A223" s="10" t="s">
        <v>225</v>
      </c>
      <c r="B223">
        <v>0</v>
      </c>
      <c r="C223">
        <v>0</v>
      </c>
      <c r="D223">
        <f t="shared" si="3"/>
        <v>0</v>
      </c>
    </row>
    <row r="224" spans="1:4" ht="21.75" hidden="1" x14ac:dyDescent="0.15">
      <c r="A224" s="10" t="s">
        <v>226</v>
      </c>
      <c r="B224">
        <v>0</v>
      </c>
      <c r="C224">
        <v>0</v>
      </c>
      <c r="D224">
        <f t="shared" si="3"/>
        <v>0</v>
      </c>
    </row>
    <row r="225" spans="1:4" ht="21.75" x14ac:dyDescent="0.15">
      <c r="A225" s="10" t="s">
        <v>227</v>
      </c>
      <c r="B225">
        <v>1</v>
      </c>
      <c r="C225">
        <v>1</v>
      </c>
      <c r="D225">
        <f t="shared" si="3"/>
        <v>2</v>
      </c>
    </row>
    <row r="226" spans="1:4" ht="21.75" hidden="1" x14ac:dyDescent="0.15">
      <c r="A226" s="10" t="s">
        <v>228</v>
      </c>
      <c r="B226">
        <v>0</v>
      </c>
      <c r="C226">
        <v>0</v>
      </c>
      <c r="D226">
        <f t="shared" si="3"/>
        <v>0</v>
      </c>
    </row>
    <row r="227" spans="1:4" ht="21.75" x14ac:dyDescent="0.15">
      <c r="A227" s="10" t="s">
        <v>229</v>
      </c>
      <c r="B227">
        <v>1</v>
      </c>
      <c r="C227">
        <v>0</v>
      </c>
      <c r="D227">
        <f t="shared" si="3"/>
        <v>1</v>
      </c>
    </row>
    <row r="228" spans="1:4" ht="21.75" hidden="1" x14ac:dyDescent="0.15">
      <c r="A228" s="10" t="s">
        <v>230</v>
      </c>
      <c r="B228">
        <v>0</v>
      </c>
      <c r="C228">
        <v>0</v>
      </c>
      <c r="D228">
        <f t="shared" si="3"/>
        <v>0</v>
      </c>
    </row>
    <row r="229" spans="1:4" ht="21.75" hidden="1" x14ac:dyDescent="0.15">
      <c r="A229" s="10" t="s">
        <v>231</v>
      </c>
      <c r="B229">
        <v>0</v>
      </c>
      <c r="C229">
        <v>0</v>
      </c>
      <c r="D229">
        <f t="shared" si="3"/>
        <v>0</v>
      </c>
    </row>
    <row r="230" spans="1:4" ht="21.75" hidden="1" x14ac:dyDescent="0.15">
      <c r="A230" s="10" t="s">
        <v>232</v>
      </c>
      <c r="B230">
        <v>0</v>
      </c>
      <c r="C230">
        <v>0</v>
      </c>
      <c r="D230">
        <f t="shared" si="3"/>
        <v>0</v>
      </c>
    </row>
    <row r="231" spans="1:4" ht="21.75" hidden="1" x14ac:dyDescent="0.15">
      <c r="A231" s="10" t="s">
        <v>233</v>
      </c>
      <c r="B231">
        <v>0</v>
      </c>
      <c r="C231">
        <v>0</v>
      </c>
      <c r="D231">
        <f t="shared" si="3"/>
        <v>0</v>
      </c>
    </row>
    <row r="232" spans="1:4" ht="21.75" hidden="1" x14ac:dyDescent="0.15">
      <c r="A232" s="10" t="s">
        <v>234</v>
      </c>
      <c r="B232">
        <v>0</v>
      </c>
      <c r="C232">
        <v>0</v>
      </c>
      <c r="D232">
        <f t="shared" si="3"/>
        <v>0</v>
      </c>
    </row>
    <row r="233" spans="1:4" ht="21.75" hidden="1" x14ac:dyDescent="0.15">
      <c r="A233" s="10" t="s">
        <v>235</v>
      </c>
      <c r="B233">
        <v>0</v>
      </c>
      <c r="C233">
        <v>0</v>
      </c>
      <c r="D233">
        <f t="shared" si="3"/>
        <v>0</v>
      </c>
    </row>
    <row r="234" spans="1:4" ht="21.75" hidden="1" x14ac:dyDescent="0.15">
      <c r="A234" s="10" t="s">
        <v>236</v>
      </c>
      <c r="B234">
        <v>0</v>
      </c>
      <c r="C234">
        <v>0</v>
      </c>
      <c r="D234">
        <f t="shared" si="3"/>
        <v>0</v>
      </c>
    </row>
    <row r="235" spans="1:4" ht="21.75" hidden="1" x14ac:dyDescent="0.15">
      <c r="A235" s="10" t="s">
        <v>237</v>
      </c>
      <c r="B235">
        <v>0</v>
      </c>
      <c r="C235">
        <v>0</v>
      </c>
      <c r="D235">
        <f t="shared" si="3"/>
        <v>0</v>
      </c>
    </row>
    <row r="236" spans="1:4" ht="21.75" hidden="1" x14ac:dyDescent="0.15">
      <c r="A236" s="10" t="s">
        <v>238</v>
      </c>
      <c r="B236">
        <v>0</v>
      </c>
      <c r="C236">
        <v>0</v>
      </c>
      <c r="D236">
        <f t="shared" si="3"/>
        <v>0</v>
      </c>
    </row>
    <row r="237" spans="1:4" ht="21.75" hidden="1" x14ac:dyDescent="0.15">
      <c r="A237" s="10" t="s">
        <v>239</v>
      </c>
      <c r="B237">
        <v>0</v>
      </c>
      <c r="C237">
        <v>0</v>
      </c>
      <c r="D237">
        <f t="shared" si="3"/>
        <v>0</v>
      </c>
    </row>
    <row r="238" spans="1:4" ht="21.75" hidden="1" x14ac:dyDescent="0.15">
      <c r="A238" s="10" t="s">
        <v>240</v>
      </c>
      <c r="B238">
        <v>0</v>
      </c>
      <c r="C238">
        <v>0</v>
      </c>
      <c r="D238">
        <f t="shared" si="3"/>
        <v>0</v>
      </c>
    </row>
    <row r="239" spans="1:4" ht="21.75" hidden="1" x14ac:dyDescent="0.15">
      <c r="A239" s="10" t="s">
        <v>241</v>
      </c>
      <c r="B239">
        <v>0</v>
      </c>
      <c r="C239">
        <v>0</v>
      </c>
      <c r="D239">
        <f t="shared" si="3"/>
        <v>0</v>
      </c>
    </row>
    <row r="240" spans="1:4" ht="21.75" hidden="1" x14ac:dyDescent="0.15">
      <c r="A240" s="10" t="s">
        <v>242</v>
      </c>
      <c r="B240">
        <v>0</v>
      </c>
      <c r="C240">
        <v>0</v>
      </c>
      <c r="D240">
        <f t="shared" si="3"/>
        <v>0</v>
      </c>
    </row>
    <row r="241" spans="1:4" ht="21.75" hidden="1" x14ac:dyDescent="0.15">
      <c r="A241" s="10" t="s">
        <v>243</v>
      </c>
      <c r="B241">
        <v>0</v>
      </c>
      <c r="C241">
        <v>0</v>
      </c>
      <c r="D241">
        <f t="shared" si="3"/>
        <v>0</v>
      </c>
    </row>
    <row r="242" spans="1:4" ht="21.75" hidden="1" x14ac:dyDescent="0.15">
      <c r="A242" s="10" t="s">
        <v>244</v>
      </c>
      <c r="B242">
        <v>0</v>
      </c>
      <c r="C242">
        <v>0</v>
      </c>
      <c r="D242">
        <f t="shared" si="3"/>
        <v>0</v>
      </c>
    </row>
    <row r="243" spans="1:4" ht="21.75" hidden="1" x14ac:dyDescent="0.15">
      <c r="A243" s="10" t="s">
        <v>245</v>
      </c>
      <c r="B243">
        <v>0</v>
      </c>
      <c r="C243">
        <v>0</v>
      </c>
      <c r="D243">
        <f t="shared" si="3"/>
        <v>0</v>
      </c>
    </row>
    <row r="244" spans="1:4" ht="21.75" hidden="1" x14ac:dyDescent="0.15">
      <c r="A244" s="10" t="s">
        <v>246</v>
      </c>
      <c r="B244">
        <v>0</v>
      </c>
      <c r="C244">
        <v>0</v>
      </c>
      <c r="D244">
        <f t="shared" si="3"/>
        <v>0</v>
      </c>
    </row>
    <row r="245" spans="1:4" ht="21.75" hidden="1" x14ac:dyDescent="0.15">
      <c r="A245" s="10" t="s">
        <v>247</v>
      </c>
      <c r="B245">
        <v>0</v>
      </c>
      <c r="C245">
        <v>0</v>
      </c>
      <c r="D245">
        <f t="shared" si="3"/>
        <v>0</v>
      </c>
    </row>
    <row r="246" spans="1:4" ht="21.75" hidden="1" x14ac:dyDescent="0.15">
      <c r="A246" s="10" t="s">
        <v>248</v>
      </c>
      <c r="B246">
        <v>0</v>
      </c>
      <c r="C246">
        <v>0</v>
      </c>
      <c r="D246">
        <f t="shared" si="3"/>
        <v>0</v>
      </c>
    </row>
    <row r="247" spans="1:4" ht="21.75" x14ac:dyDescent="0.15">
      <c r="A247" s="10" t="s">
        <v>249</v>
      </c>
      <c r="B247">
        <v>0</v>
      </c>
      <c r="C247">
        <v>1</v>
      </c>
      <c r="D247">
        <f t="shared" si="3"/>
        <v>1</v>
      </c>
    </row>
    <row r="248" spans="1:4" ht="21.75" hidden="1" x14ac:dyDescent="0.15">
      <c r="A248" s="10" t="s">
        <v>250</v>
      </c>
      <c r="B248">
        <v>0</v>
      </c>
      <c r="C248">
        <v>0</v>
      </c>
      <c r="D248">
        <f t="shared" si="3"/>
        <v>0</v>
      </c>
    </row>
    <row r="249" spans="1:4" ht="21.75" hidden="1" x14ac:dyDescent="0.15">
      <c r="A249" s="10" t="s">
        <v>251</v>
      </c>
      <c r="B249">
        <v>0</v>
      </c>
      <c r="C249">
        <v>0</v>
      </c>
      <c r="D249">
        <f t="shared" si="3"/>
        <v>0</v>
      </c>
    </row>
    <row r="250" spans="1:4" ht="21.75" hidden="1" x14ac:dyDescent="0.15">
      <c r="A250" s="10" t="s">
        <v>252</v>
      </c>
      <c r="B250">
        <v>0</v>
      </c>
      <c r="C250">
        <v>0</v>
      </c>
      <c r="D250">
        <f t="shared" si="3"/>
        <v>0</v>
      </c>
    </row>
    <row r="251" spans="1:4" ht="21.75" hidden="1" x14ac:dyDescent="0.15">
      <c r="A251" s="10" t="s">
        <v>253</v>
      </c>
      <c r="B251">
        <v>0</v>
      </c>
      <c r="C251">
        <v>0</v>
      </c>
      <c r="D251">
        <f t="shared" si="3"/>
        <v>0</v>
      </c>
    </row>
    <row r="252" spans="1:4" ht="21.75" hidden="1" x14ac:dyDescent="0.15">
      <c r="A252" s="10" t="s">
        <v>254</v>
      </c>
      <c r="B252">
        <v>0</v>
      </c>
      <c r="C252">
        <v>0</v>
      </c>
      <c r="D252">
        <f t="shared" si="3"/>
        <v>0</v>
      </c>
    </row>
    <row r="253" spans="1:4" ht="21.75" hidden="1" x14ac:dyDescent="0.15">
      <c r="A253" s="10" t="s">
        <v>255</v>
      </c>
      <c r="B253">
        <v>0</v>
      </c>
      <c r="C253">
        <v>0</v>
      </c>
      <c r="D253">
        <f t="shared" si="3"/>
        <v>0</v>
      </c>
    </row>
    <row r="254" spans="1:4" ht="21.75" hidden="1" x14ac:dyDescent="0.15">
      <c r="A254" s="10" t="s">
        <v>256</v>
      </c>
      <c r="B254">
        <v>0</v>
      </c>
      <c r="C254">
        <v>0</v>
      </c>
      <c r="D254">
        <f t="shared" si="3"/>
        <v>0</v>
      </c>
    </row>
    <row r="255" spans="1:4" ht="21.75" hidden="1" x14ac:dyDescent="0.15">
      <c r="A255" s="10" t="s">
        <v>257</v>
      </c>
      <c r="B255">
        <v>0</v>
      </c>
      <c r="C255">
        <v>0</v>
      </c>
      <c r="D255">
        <f t="shared" si="3"/>
        <v>0</v>
      </c>
    </row>
    <row r="256" spans="1:4" ht="21.75" hidden="1" x14ac:dyDescent="0.15">
      <c r="A256" s="10" t="s">
        <v>258</v>
      </c>
      <c r="B256">
        <v>0</v>
      </c>
      <c r="C256">
        <v>0</v>
      </c>
      <c r="D256">
        <f t="shared" si="3"/>
        <v>0</v>
      </c>
    </row>
    <row r="257" spans="1:4" ht="21.75" hidden="1" x14ac:dyDescent="0.15">
      <c r="A257" s="10" t="s">
        <v>259</v>
      </c>
      <c r="B257">
        <v>0</v>
      </c>
      <c r="C257">
        <v>0</v>
      </c>
      <c r="D257">
        <f t="shared" si="3"/>
        <v>0</v>
      </c>
    </row>
    <row r="258" spans="1:4" ht="21.75" hidden="1" x14ac:dyDescent="0.15">
      <c r="A258" s="10" t="s">
        <v>260</v>
      </c>
      <c r="B258">
        <v>0</v>
      </c>
      <c r="C258">
        <v>0</v>
      </c>
      <c r="D258">
        <f t="shared" ref="D258:D321" si="4">B258+C258</f>
        <v>0</v>
      </c>
    </row>
    <row r="259" spans="1:4" ht="21.75" hidden="1" x14ac:dyDescent="0.15">
      <c r="A259" s="10" t="s">
        <v>261</v>
      </c>
      <c r="B259">
        <v>0</v>
      </c>
      <c r="C259">
        <v>0</v>
      </c>
      <c r="D259">
        <f t="shared" si="4"/>
        <v>0</v>
      </c>
    </row>
    <row r="260" spans="1:4" ht="21.75" hidden="1" x14ac:dyDescent="0.15">
      <c r="A260" s="10" t="s">
        <v>262</v>
      </c>
      <c r="B260">
        <v>0</v>
      </c>
      <c r="C260">
        <v>0</v>
      </c>
      <c r="D260">
        <f t="shared" si="4"/>
        <v>0</v>
      </c>
    </row>
    <row r="261" spans="1:4" ht="21.75" hidden="1" x14ac:dyDescent="0.15">
      <c r="A261" s="10" t="s">
        <v>263</v>
      </c>
      <c r="B261">
        <v>0</v>
      </c>
      <c r="C261">
        <v>0</v>
      </c>
      <c r="D261">
        <f t="shared" si="4"/>
        <v>0</v>
      </c>
    </row>
    <row r="262" spans="1:4" ht="21.75" hidden="1" x14ac:dyDescent="0.15">
      <c r="A262" s="10" t="s">
        <v>264</v>
      </c>
      <c r="B262">
        <v>0</v>
      </c>
      <c r="C262">
        <v>0</v>
      </c>
      <c r="D262">
        <f t="shared" si="4"/>
        <v>0</v>
      </c>
    </row>
    <row r="263" spans="1:4" ht="21.75" hidden="1" x14ac:dyDescent="0.15">
      <c r="A263" s="10" t="s">
        <v>265</v>
      </c>
      <c r="B263">
        <v>0</v>
      </c>
      <c r="C263">
        <v>0</v>
      </c>
      <c r="D263">
        <f t="shared" si="4"/>
        <v>0</v>
      </c>
    </row>
    <row r="264" spans="1:4" ht="21.75" x14ac:dyDescent="0.15">
      <c r="A264" s="10" t="s">
        <v>266</v>
      </c>
      <c r="B264">
        <v>3</v>
      </c>
      <c r="C264">
        <v>1</v>
      </c>
      <c r="D264">
        <f t="shared" si="4"/>
        <v>4</v>
      </c>
    </row>
    <row r="265" spans="1:4" ht="21.75" hidden="1" x14ac:dyDescent="0.15">
      <c r="A265" s="10" t="s">
        <v>267</v>
      </c>
      <c r="B265">
        <v>0</v>
      </c>
      <c r="C265">
        <v>0</v>
      </c>
      <c r="D265">
        <f t="shared" si="4"/>
        <v>0</v>
      </c>
    </row>
    <row r="266" spans="1:4" ht="21.75" x14ac:dyDescent="0.15">
      <c r="A266" s="10" t="s">
        <v>268</v>
      </c>
      <c r="B266">
        <v>1</v>
      </c>
      <c r="C266">
        <v>1</v>
      </c>
      <c r="D266">
        <f t="shared" si="4"/>
        <v>2</v>
      </c>
    </row>
    <row r="267" spans="1:4" ht="21.75" x14ac:dyDescent="0.15">
      <c r="A267" s="10" t="s">
        <v>269</v>
      </c>
      <c r="B267">
        <v>0</v>
      </c>
      <c r="C267">
        <v>3</v>
      </c>
      <c r="D267">
        <f t="shared" si="4"/>
        <v>3</v>
      </c>
    </row>
    <row r="268" spans="1:4" ht="21.75" hidden="1" x14ac:dyDescent="0.15">
      <c r="A268" s="10" t="s">
        <v>270</v>
      </c>
      <c r="B268">
        <v>0</v>
      </c>
      <c r="C268">
        <v>0</v>
      </c>
      <c r="D268">
        <f t="shared" si="4"/>
        <v>0</v>
      </c>
    </row>
    <row r="269" spans="1:4" ht="21.75" hidden="1" x14ac:dyDescent="0.15">
      <c r="A269" s="10" t="s">
        <v>271</v>
      </c>
      <c r="B269">
        <v>0</v>
      </c>
      <c r="C269">
        <v>0</v>
      </c>
      <c r="D269">
        <f t="shared" si="4"/>
        <v>0</v>
      </c>
    </row>
    <row r="270" spans="1:4" ht="21.75" hidden="1" x14ac:dyDescent="0.15">
      <c r="A270" s="10" t="s">
        <v>272</v>
      </c>
      <c r="B270">
        <v>0</v>
      </c>
      <c r="C270">
        <v>0</v>
      </c>
      <c r="D270">
        <f t="shared" si="4"/>
        <v>0</v>
      </c>
    </row>
    <row r="271" spans="1:4" ht="21.75" hidden="1" x14ac:dyDescent="0.15">
      <c r="A271" s="10" t="s">
        <v>273</v>
      </c>
      <c r="B271">
        <v>0</v>
      </c>
      <c r="C271">
        <v>0</v>
      </c>
      <c r="D271">
        <f t="shared" si="4"/>
        <v>0</v>
      </c>
    </row>
    <row r="272" spans="1:4" ht="21.75" hidden="1" x14ac:dyDescent="0.15">
      <c r="A272" s="10" t="s">
        <v>274</v>
      </c>
      <c r="B272">
        <v>0</v>
      </c>
      <c r="C272">
        <v>0</v>
      </c>
      <c r="D272">
        <f t="shared" si="4"/>
        <v>0</v>
      </c>
    </row>
    <row r="273" spans="1:4" ht="21.75" hidden="1" x14ac:dyDescent="0.15">
      <c r="A273" s="10" t="s">
        <v>275</v>
      </c>
      <c r="B273">
        <v>0</v>
      </c>
      <c r="C273">
        <v>0</v>
      </c>
      <c r="D273">
        <f t="shared" si="4"/>
        <v>0</v>
      </c>
    </row>
    <row r="274" spans="1:4" ht="21.75" hidden="1" x14ac:dyDescent="0.15">
      <c r="A274" s="10" t="s">
        <v>276</v>
      </c>
      <c r="B274">
        <v>0</v>
      </c>
      <c r="C274">
        <v>0</v>
      </c>
      <c r="D274">
        <f t="shared" si="4"/>
        <v>0</v>
      </c>
    </row>
    <row r="275" spans="1:4" ht="21.75" hidden="1" x14ac:dyDescent="0.15">
      <c r="A275" s="10" t="s">
        <v>277</v>
      </c>
      <c r="B275">
        <v>0</v>
      </c>
      <c r="C275">
        <v>0</v>
      </c>
      <c r="D275">
        <f t="shared" si="4"/>
        <v>0</v>
      </c>
    </row>
    <row r="276" spans="1:4" ht="21.75" hidden="1" x14ac:dyDescent="0.15">
      <c r="A276" s="10" t="s">
        <v>278</v>
      </c>
      <c r="B276">
        <v>0</v>
      </c>
      <c r="C276">
        <v>0</v>
      </c>
      <c r="D276">
        <f t="shared" si="4"/>
        <v>0</v>
      </c>
    </row>
    <row r="277" spans="1:4" ht="21.75" hidden="1" x14ac:dyDescent="0.15">
      <c r="A277" s="10" t="s">
        <v>279</v>
      </c>
      <c r="B277">
        <v>0</v>
      </c>
      <c r="C277">
        <v>0</v>
      </c>
      <c r="D277">
        <f t="shared" si="4"/>
        <v>0</v>
      </c>
    </row>
    <row r="278" spans="1:4" ht="21.75" hidden="1" x14ac:dyDescent="0.15">
      <c r="A278" s="10" t="s">
        <v>280</v>
      </c>
      <c r="B278">
        <v>0</v>
      </c>
      <c r="C278">
        <v>0</v>
      </c>
      <c r="D278">
        <f t="shared" si="4"/>
        <v>0</v>
      </c>
    </row>
    <row r="279" spans="1:4" ht="21.75" x14ac:dyDescent="0.15">
      <c r="A279" s="10" t="s">
        <v>281</v>
      </c>
      <c r="B279">
        <v>1</v>
      </c>
      <c r="C279">
        <v>0</v>
      </c>
      <c r="D279">
        <f t="shared" si="4"/>
        <v>1</v>
      </c>
    </row>
    <row r="280" spans="1:4" ht="21.75" hidden="1" x14ac:dyDescent="0.15">
      <c r="A280" s="10" t="s">
        <v>282</v>
      </c>
      <c r="B280">
        <v>0</v>
      </c>
      <c r="C280">
        <v>0</v>
      </c>
      <c r="D280">
        <f t="shared" si="4"/>
        <v>0</v>
      </c>
    </row>
    <row r="281" spans="1:4" ht="21.75" x14ac:dyDescent="0.15">
      <c r="A281" s="10" t="s">
        <v>283</v>
      </c>
      <c r="B281">
        <v>1</v>
      </c>
      <c r="C281">
        <v>0</v>
      </c>
      <c r="D281">
        <f t="shared" si="4"/>
        <v>1</v>
      </c>
    </row>
    <row r="282" spans="1:4" ht="21.75" hidden="1" x14ac:dyDescent="0.15">
      <c r="A282" s="10" t="s">
        <v>284</v>
      </c>
      <c r="B282">
        <v>0</v>
      </c>
      <c r="C282">
        <v>0</v>
      </c>
      <c r="D282">
        <f t="shared" si="4"/>
        <v>0</v>
      </c>
    </row>
    <row r="283" spans="1:4" ht="21.75" hidden="1" x14ac:dyDescent="0.15">
      <c r="A283" s="10" t="s">
        <v>285</v>
      </c>
      <c r="B283">
        <v>0</v>
      </c>
      <c r="C283">
        <v>0</v>
      </c>
      <c r="D283">
        <f t="shared" si="4"/>
        <v>0</v>
      </c>
    </row>
    <row r="284" spans="1:4" ht="21.75" hidden="1" x14ac:dyDescent="0.15">
      <c r="A284" s="10" t="s">
        <v>286</v>
      </c>
      <c r="B284">
        <v>0</v>
      </c>
      <c r="C284">
        <v>0</v>
      </c>
      <c r="D284">
        <f t="shared" si="4"/>
        <v>0</v>
      </c>
    </row>
    <row r="285" spans="1:4" ht="21.75" hidden="1" x14ac:dyDescent="0.15">
      <c r="A285" s="10" t="s">
        <v>287</v>
      </c>
      <c r="B285">
        <v>0</v>
      </c>
      <c r="C285">
        <v>0</v>
      </c>
      <c r="D285">
        <f t="shared" si="4"/>
        <v>0</v>
      </c>
    </row>
    <row r="286" spans="1:4" ht="21.75" hidden="1" x14ac:dyDescent="0.15">
      <c r="A286" s="10" t="s">
        <v>288</v>
      </c>
      <c r="B286">
        <v>0</v>
      </c>
      <c r="C286">
        <v>0</v>
      </c>
      <c r="D286">
        <f t="shared" si="4"/>
        <v>0</v>
      </c>
    </row>
    <row r="287" spans="1:4" ht="21.75" hidden="1" x14ac:dyDescent="0.15">
      <c r="A287" s="10" t="s">
        <v>289</v>
      </c>
      <c r="B287">
        <v>0</v>
      </c>
      <c r="C287">
        <v>0</v>
      </c>
      <c r="D287">
        <f t="shared" si="4"/>
        <v>0</v>
      </c>
    </row>
    <row r="288" spans="1:4" ht="21.75" hidden="1" x14ac:dyDescent="0.15">
      <c r="A288" s="10" t="s">
        <v>290</v>
      </c>
      <c r="B288">
        <v>0</v>
      </c>
      <c r="C288">
        <v>0</v>
      </c>
      <c r="D288">
        <f t="shared" si="4"/>
        <v>0</v>
      </c>
    </row>
    <row r="289" spans="1:4" ht="21.75" hidden="1" x14ac:dyDescent="0.15">
      <c r="A289" s="10" t="s">
        <v>291</v>
      </c>
      <c r="B289">
        <v>0</v>
      </c>
      <c r="C289">
        <v>0</v>
      </c>
      <c r="D289">
        <f t="shared" si="4"/>
        <v>0</v>
      </c>
    </row>
    <row r="290" spans="1:4" ht="21.75" x14ac:dyDescent="0.15">
      <c r="A290" s="10" t="s">
        <v>292</v>
      </c>
      <c r="B290">
        <v>1</v>
      </c>
      <c r="C290">
        <v>0</v>
      </c>
      <c r="D290">
        <f t="shared" si="4"/>
        <v>1</v>
      </c>
    </row>
    <row r="291" spans="1:4" ht="21.75" hidden="1" x14ac:dyDescent="0.15">
      <c r="A291" s="10" t="s">
        <v>293</v>
      </c>
      <c r="B291">
        <v>0</v>
      </c>
      <c r="C291">
        <v>0</v>
      </c>
      <c r="D291">
        <f t="shared" si="4"/>
        <v>0</v>
      </c>
    </row>
    <row r="292" spans="1:4" ht="21.75" hidden="1" x14ac:dyDescent="0.15">
      <c r="A292" s="10" t="s">
        <v>294</v>
      </c>
      <c r="B292">
        <v>0</v>
      </c>
      <c r="C292">
        <v>0</v>
      </c>
      <c r="D292">
        <f t="shared" si="4"/>
        <v>0</v>
      </c>
    </row>
    <row r="293" spans="1:4" ht="21.75" hidden="1" x14ac:dyDescent="0.15">
      <c r="A293" s="10" t="s">
        <v>295</v>
      </c>
      <c r="B293">
        <v>0</v>
      </c>
      <c r="C293">
        <v>0</v>
      </c>
      <c r="D293">
        <f t="shared" si="4"/>
        <v>0</v>
      </c>
    </row>
    <row r="294" spans="1:4" ht="21.75" hidden="1" x14ac:dyDescent="0.15">
      <c r="A294" s="10" t="s">
        <v>296</v>
      </c>
      <c r="B294">
        <v>0</v>
      </c>
      <c r="C294">
        <v>0</v>
      </c>
      <c r="D294">
        <f t="shared" si="4"/>
        <v>0</v>
      </c>
    </row>
    <row r="295" spans="1:4" ht="21.75" x14ac:dyDescent="0.15">
      <c r="A295" s="10" t="s">
        <v>297</v>
      </c>
      <c r="B295">
        <v>1</v>
      </c>
      <c r="C295">
        <v>0</v>
      </c>
      <c r="D295">
        <f t="shared" si="4"/>
        <v>1</v>
      </c>
    </row>
    <row r="296" spans="1:4" ht="21.75" hidden="1" x14ac:dyDescent="0.15">
      <c r="A296" s="10" t="s">
        <v>298</v>
      </c>
      <c r="B296">
        <v>0</v>
      </c>
      <c r="C296">
        <v>0</v>
      </c>
      <c r="D296">
        <f t="shared" si="4"/>
        <v>0</v>
      </c>
    </row>
    <row r="297" spans="1:4" ht="21.75" hidden="1" x14ac:dyDescent="0.15">
      <c r="A297" s="10" t="s">
        <v>299</v>
      </c>
      <c r="B297">
        <v>0</v>
      </c>
      <c r="C297">
        <v>0</v>
      </c>
      <c r="D297">
        <f t="shared" si="4"/>
        <v>0</v>
      </c>
    </row>
    <row r="298" spans="1:4" ht="21.75" hidden="1" x14ac:dyDescent="0.15">
      <c r="A298" s="10" t="s">
        <v>300</v>
      </c>
      <c r="B298">
        <v>0</v>
      </c>
      <c r="C298">
        <v>0</v>
      </c>
      <c r="D298">
        <f t="shared" si="4"/>
        <v>0</v>
      </c>
    </row>
    <row r="299" spans="1:4" ht="21.75" hidden="1" x14ac:dyDescent="0.15">
      <c r="A299" s="10" t="s">
        <v>301</v>
      </c>
      <c r="B299">
        <v>0</v>
      </c>
      <c r="C299">
        <v>0</v>
      </c>
      <c r="D299">
        <f t="shared" si="4"/>
        <v>0</v>
      </c>
    </row>
    <row r="300" spans="1:4" ht="21.75" hidden="1" x14ac:dyDescent="0.15">
      <c r="A300" s="10" t="s">
        <v>302</v>
      </c>
      <c r="B300">
        <v>0</v>
      </c>
      <c r="C300">
        <v>0</v>
      </c>
      <c r="D300">
        <f t="shared" si="4"/>
        <v>0</v>
      </c>
    </row>
    <row r="301" spans="1:4" ht="21.75" x14ac:dyDescent="0.15">
      <c r="A301" s="10" t="s">
        <v>303</v>
      </c>
      <c r="B301">
        <v>3</v>
      </c>
      <c r="C301">
        <v>5</v>
      </c>
      <c r="D301">
        <f t="shared" si="4"/>
        <v>8</v>
      </c>
    </row>
    <row r="302" spans="1:4" ht="21.75" hidden="1" x14ac:dyDescent="0.15">
      <c r="A302" s="10" t="s">
        <v>304</v>
      </c>
      <c r="B302">
        <v>0</v>
      </c>
      <c r="C302">
        <v>0</v>
      </c>
      <c r="D302">
        <f t="shared" si="4"/>
        <v>0</v>
      </c>
    </row>
    <row r="303" spans="1:4" ht="21.75" hidden="1" x14ac:dyDescent="0.15">
      <c r="A303" s="10" t="s">
        <v>305</v>
      </c>
      <c r="B303">
        <v>0</v>
      </c>
      <c r="C303">
        <v>0</v>
      </c>
      <c r="D303">
        <f t="shared" si="4"/>
        <v>0</v>
      </c>
    </row>
    <row r="304" spans="1:4" ht="21.75" hidden="1" x14ac:dyDescent="0.15">
      <c r="A304" s="10" t="s">
        <v>306</v>
      </c>
      <c r="B304">
        <v>0</v>
      </c>
      <c r="C304">
        <v>0</v>
      </c>
      <c r="D304">
        <f t="shared" si="4"/>
        <v>0</v>
      </c>
    </row>
    <row r="305" spans="1:4" ht="21.75" x14ac:dyDescent="0.15">
      <c r="A305" s="10" t="s">
        <v>307</v>
      </c>
      <c r="B305">
        <v>0</v>
      </c>
      <c r="C305">
        <v>1</v>
      </c>
      <c r="D305">
        <f t="shared" si="4"/>
        <v>1</v>
      </c>
    </row>
    <row r="306" spans="1:4" ht="21.75" x14ac:dyDescent="0.15">
      <c r="A306" s="10" t="s">
        <v>308</v>
      </c>
      <c r="B306">
        <v>1</v>
      </c>
      <c r="C306">
        <v>2</v>
      </c>
      <c r="D306">
        <f t="shared" si="4"/>
        <v>3</v>
      </c>
    </row>
    <row r="307" spans="1:4" ht="21.75" hidden="1" x14ac:dyDescent="0.15">
      <c r="A307" s="10" t="s">
        <v>309</v>
      </c>
      <c r="B307">
        <v>0</v>
      </c>
      <c r="C307">
        <v>0</v>
      </c>
      <c r="D307">
        <f t="shared" si="4"/>
        <v>0</v>
      </c>
    </row>
    <row r="308" spans="1:4" ht="21.75" hidden="1" x14ac:dyDescent="0.15">
      <c r="A308" s="10" t="s">
        <v>310</v>
      </c>
      <c r="B308">
        <v>0</v>
      </c>
      <c r="C308">
        <v>0</v>
      </c>
      <c r="D308">
        <f t="shared" si="4"/>
        <v>0</v>
      </c>
    </row>
    <row r="309" spans="1:4" ht="21.75" hidden="1" x14ac:dyDescent="0.15">
      <c r="A309" s="10" t="s">
        <v>311</v>
      </c>
      <c r="B309">
        <v>0</v>
      </c>
      <c r="C309">
        <v>0</v>
      </c>
      <c r="D309">
        <f t="shared" si="4"/>
        <v>0</v>
      </c>
    </row>
    <row r="310" spans="1:4" ht="21.75" hidden="1" x14ac:dyDescent="0.15">
      <c r="A310" s="10" t="s">
        <v>312</v>
      </c>
      <c r="B310">
        <v>0</v>
      </c>
      <c r="C310">
        <v>0</v>
      </c>
      <c r="D310">
        <f t="shared" si="4"/>
        <v>0</v>
      </c>
    </row>
    <row r="311" spans="1:4" ht="21.75" x14ac:dyDescent="0.15">
      <c r="A311" s="10" t="s">
        <v>313</v>
      </c>
      <c r="B311">
        <v>1</v>
      </c>
      <c r="C311">
        <v>1</v>
      </c>
      <c r="D311">
        <f t="shared" si="4"/>
        <v>2</v>
      </c>
    </row>
    <row r="312" spans="1:4" ht="21.75" hidden="1" x14ac:dyDescent="0.15">
      <c r="A312" s="10" t="s">
        <v>314</v>
      </c>
      <c r="B312">
        <v>0</v>
      </c>
      <c r="C312">
        <v>0</v>
      </c>
      <c r="D312">
        <f t="shared" si="4"/>
        <v>0</v>
      </c>
    </row>
    <row r="313" spans="1:4" ht="21.75" hidden="1" x14ac:dyDescent="0.15">
      <c r="A313" s="10" t="s">
        <v>315</v>
      </c>
      <c r="B313">
        <v>0</v>
      </c>
      <c r="C313">
        <v>0</v>
      </c>
      <c r="D313">
        <f t="shared" si="4"/>
        <v>0</v>
      </c>
    </row>
    <row r="314" spans="1:4" ht="21.75" hidden="1" x14ac:dyDescent="0.15">
      <c r="A314" s="10" t="s">
        <v>316</v>
      </c>
      <c r="B314">
        <v>0</v>
      </c>
      <c r="C314">
        <v>0</v>
      </c>
      <c r="D314">
        <f t="shared" si="4"/>
        <v>0</v>
      </c>
    </row>
    <row r="315" spans="1:4" ht="21.75" x14ac:dyDescent="0.15">
      <c r="A315" s="10" t="s">
        <v>317</v>
      </c>
      <c r="B315">
        <v>2</v>
      </c>
      <c r="C315">
        <v>0</v>
      </c>
      <c r="D315">
        <f t="shared" si="4"/>
        <v>2</v>
      </c>
    </row>
    <row r="316" spans="1:4" ht="21.75" hidden="1" x14ac:dyDescent="0.15">
      <c r="A316" s="10" t="s">
        <v>318</v>
      </c>
      <c r="B316">
        <v>0</v>
      </c>
      <c r="C316">
        <v>0</v>
      </c>
      <c r="D316">
        <f t="shared" si="4"/>
        <v>0</v>
      </c>
    </row>
    <row r="317" spans="1:4" ht="21.75" hidden="1" x14ac:dyDescent="0.15">
      <c r="A317" s="10" t="s">
        <v>319</v>
      </c>
      <c r="B317">
        <v>0</v>
      </c>
      <c r="C317">
        <v>0</v>
      </c>
      <c r="D317">
        <f t="shared" si="4"/>
        <v>0</v>
      </c>
    </row>
    <row r="318" spans="1:4" ht="21.75" hidden="1" x14ac:dyDescent="0.15">
      <c r="A318" s="10" t="s">
        <v>320</v>
      </c>
      <c r="B318">
        <v>0</v>
      </c>
      <c r="C318">
        <v>0</v>
      </c>
      <c r="D318">
        <f t="shared" si="4"/>
        <v>0</v>
      </c>
    </row>
    <row r="319" spans="1:4" ht="21.75" hidden="1" x14ac:dyDescent="0.15">
      <c r="A319" s="10" t="s">
        <v>321</v>
      </c>
      <c r="B319">
        <v>0</v>
      </c>
      <c r="C319">
        <v>0</v>
      </c>
      <c r="D319">
        <f t="shared" si="4"/>
        <v>0</v>
      </c>
    </row>
    <row r="320" spans="1:4" ht="21.75" x14ac:dyDescent="0.15">
      <c r="A320" s="10" t="s">
        <v>322</v>
      </c>
      <c r="B320">
        <v>1</v>
      </c>
      <c r="C320">
        <v>0</v>
      </c>
      <c r="D320">
        <f t="shared" si="4"/>
        <v>1</v>
      </c>
    </row>
    <row r="321" spans="1:4" ht="21.75" hidden="1" x14ac:dyDescent="0.15">
      <c r="A321" s="10" t="s">
        <v>323</v>
      </c>
      <c r="B321">
        <v>0</v>
      </c>
      <c r="C321">
        <v>0</v>
      </c>
      <c r="D321">
        <f t="shared" si="4"/>
        <v>0</v>
      </c>
    </row>
    <row r="322" spans="1:4" ht="21.75" hidden="1" x14ac:dyDescent="0.15">
      <c r="A322" s="10" t="s">
        <v>324</v>
      </c>
      <c r="B322">
        <v>0</v>
      </c>
      <c r="C322">
        <v>0</v>
      </c>
      <c r="D322">
        <f t="shared" ref="D322:D385" si="5">B322+C322</f>
        <v>0</v>
      </c>
    </row>
    <row r="323" spans="1:4" ht="21.75" hidden="1" x14ac:dyDescent="0.15">
      <c r="A323" s="10" t="s">
        <v>325</v>
      </c>
      <c r="B323">
        <v>0</v>
      </c>
      <c r="C323">
        <v>0</v>
      </c>
      <c r="D323">
        <f t="shared" si="5"/>
        <v>0</v>
      </c>
    </row>
    <row r="324" spans="1:4" ht="21.75" hidden="1" x14ac:dyDescent="0.15">
      <c r="A324" s="10" t="s">
        <v>326</v>
      </c>
      <c r="B324">
        <v>0</v>
      </c>
      <c r="C324">
        <v>0</v>
      </c>
      <c r="D324">
        <f t="shared" si="5"/>
        <v>0</v>
      </c>
    </row>
    <row r="325" spans="1:4" ht="21.75" hidden="1" x14ac:dyDescent="0.15">
      <c r="A325" s="10" t="s">
        <v>327</v>
      </c>
      <c r="B325">
        <v>0</v>
      </c>
      <c r="C325">
        <v>0</v>
      </c>
      <c r="D325">
        <f t="shared" si="5"/>
        <v>0</v>
      </c>
    </row>
    <row r="326" spans="1:4" ht="21.75" hidden="1" x14ac:dyDescent="0.15">
      <c r="A326" s="10" t="s">
        <v>328</v>
      </c>
      <c r="B326">
        <v>0</v>
      </c>
      <c r="C326">
        <v>0</v>
      </c>
      <c r="D326">
        <f t="shared" si="5"/>
        <v>0</v>
      </c>
    </row>
    <row r="327" spans="1:4" ht="21.75" hidden="1" x14ac:dyDescent="0.15">
      <c r="A327" s="10" t="s">
        <v>329</v>
      </c>
      <c r="B327">
        <v>0</v>
      </c>
      <c r="C327">
        <v>0</v>
      </c>
      <c r="D327">
        <f t="shared" si="5"/>
        <v>0</v>
      </c>
    </row>
    <row r="328" spans="1:4" ht="21.75" hidden="1" x14ac:dyDescent="0.15">
      <c r="A328" s="10" t="s">
        <v>330</v>
      </c>
      <c r="B328">
        <v>0</v>
      </c>
      <c r="C328">
        <v>0</v>
      </c>
      <c r="D328">
        <f t="shared" si="5"/>
        <v>0</v>
      </c>
    </row>
    <row r="329" spans="1:4" ht="21.75" hidden="1" x14ac:dyDescent="0.15">
      <c r="A329" s="10" t="s">
        <v>331</v>
      </c>
      <c r="B329">
        <v>0</v>
      </c>
      <c r="C329">
        <v>0</v>
      </c>
      <c r="D329">
        <f t="shared" si="5"/>
        <v>0</v>
      </c>
    </row>
    <row r="330" spans="1:4" ht="21.75" hidden="1" x14ac:dyDescent="0.15">
      <c r="A330" s="10" t="s">
        <v>332</v>
      </c>
      <c r="B330">
        <v>0</v>
      </c>
      <c r="C330">
        <v>0</v>
      </c>
      <c r="D330">
        <f t="shared" si="5"/>
        <v>0</v>
      </c>
    </row>
    <row r="331" spans="1:4" ht="21.75" hidden="1" x14ac:dyDescent="0.15">
      <c r="A331" s="10" t="s">
        <v>333</v>
      </c>
      <c r="B331">
        <v>0</v>
      </c>
      <c r="C331">
        <v>0</v>
      </c>
      <c r="D331">
        <f t="shared" si="5"/>
        <v>0</v>
      </c>
    </row>
    <row r="332" spans="1:4" ht="21.75" hidden="1" x14ac:dyDescent="0.15">
      <c r="A332" s="10" t="s">
        <v>334</v>
      </c>
      <c r="B332">
        <v>0</v>
      </c>
      <c r="C332">
        <v>0</v>
      </c>
      <c r="D332">
        <f t="shared" si="5"/>
        <v>0</v>
      </c>
    </row>
    <row r="333" spans="1:4" ht="21.75" hidden="1" x14ac:dyDescent="0.15">
      <c r="A333" s="10" t="s">
        <v>335</v>
      </c>
      <c r="B333">
        <v>0</v>
      </c>
      <c r="C333">
        <v>0</v>
      </c>
      <c r="D333">
        <f t="shared" si="5"/>
        <v>0</v>
      </c>
    </row>
    <row r="334" spans="1:4" ht="21.75" x14ac:dyDescent="0.15">
      <c r="A334" s="10" t="s">
        <v>336</v>
      </c>
      <c r="B334">
        <v>6</v>
      </c>
      <c r="C334">
        <v>0</v>
      </c>
      <c r="D334">
        <f t="shared" si="5"/>
        <v>6</v>
      </c>
    </row>
    <row r="335" spans="1:4" ht="21.75" hidden="1" x14ac:dyDescent="0.15">
      <c r="A335" s="10" t="s">
        <v>337</v>
      </c>
      <c r="B335">
        <v>0</v>
      </c>
      <c r="C335">
        <v>0</v>
      </c>
      <c r="D335">
        <f t="shared" si="5"/>
        <v>0</v>
      </c>
    </row>
    <row r="336" spans="1:4" ht="21.75" hidden="1" x14ac:dyDescent="0.15">
      <c r="A336" s="10" t="s">
        <v>338</v>
      </c>
      <c r="B336">
        <v>0</v>
      </c>
      <c r="C336">
        <v>0</v>
      </c>
      <c r="D336">
        <f t="shared" si="5"/>
        <v>0</v>
      </c>
    </row>
    <row r="337" spans="1:4" ht="21.75" hidden="1" x14ac:dyDescent="0.15">
      <c r="A337" s="10" t="s">
        <v>339</v>
      </c>
      <c r="B337">
        <v>0</v>
      </c>
      <c r="C337">
        <v>0</v>
      </c>
      <c r="D337">
        <f t="shared" si="5"/>
        <v>0</v>
      </c>
    </row>
    <row r="338" spans="1:4" ht="21.75" hidden="1" x14ac:dyDescent="0.15">
      <c r="A338" s="10" t="s">
        <v>340</v>
      </c>
      <c r="B338">
        <v>0</v>
      </c>
      <c r="C338">
        <v>0</v>
      </c>
      <c r="D338">
        <f t="shared" si="5"/>
        <v>0</v>
      </c>
    </row>
    <row r="339" spans="1:4" ht="21.75" hidden="1" x14ac:dyDescent="0.15">
      <c r="A339" s="10" t="s">
        <v>341</v>
      </c>
      <c r="B339">
        <v>0</v>
      </c>
      <c r="C339">
        <v>0</v>
      </c>
      <c r="D339">
        <f t="shared" si="5"/>
        <v>0</v>
      </c>
    </row>
    <row r="340" spans="1:4" ht="21.75" x14ac:dyDescent="0.15">
      <c r="A340" s="10" t="s">
        <v>342</v>
      </c>
      <c r="B340">
        <v>1</v>
      </c>
      <c r="C340">
        <v>1</v>
      </c>
      <c r="D340">
        <f t="shared" si="5"/>
        <v>2</v>
      </c>
    </row>
    <row r="341" spans="1:4" ht="21.75" hidden="1" x14ac:dyDescent="0.15">
      <c r="A341" s="10" t="s">
        <v>343</v>
      </c>
      <c r="B341">
        <v>0</v>
      </c>
      <c r="C341">
        <v>0</v>
      </c>
      <c r="D341">
        <f t="shared" si="5"/>
        <v>0</v>
      </c>
    </row>
    <row r="342" spans="1:4" ht="21.75" hidden="1" x14ac:dyDescent="0.15">
      <c r="A342" s="10" t="s">
        <v>344</v>
      </c>
      <c r="B342">
        <v>0</v>
      </c>
      <c r="C342">
        <v>0</v>
      </c>
      <c r="D342">
        <f t="shared" si="5"/>
        <v>0</v>
      </c>
    </row>
    <row r="343" spans="1:4" ht="21.75" hidden="1" x14ac:dyDescent="0.15">
      <c r="A343" s="10" t="s">
        <v>345</v>
      </c>
      <c r="B343">
        <v>0</v>
      </c>
      <c r="C343">
        <v>0</v>
      </c>
      <c r="D343">
        <f t="shared" si="5"/>
        <v>0</v>
      </c>
    </row>
    <row r="344" spans="1:4" ht="21.75" hidden="1" x14ac:dyDescent="0.15">
      <c r="A344" s="10" t="s">
        <v>346</v>
      </c>
      <c r="B344">
        <v>0</v>
      </c>
      <c r="C344">
        <v>0</v>
      </c>
      <c r="D344">
        <f t="shared" si="5"/>
        <v>0</v>
      </c>
    </row>
    <row r="345" spans="1:4" ht="21.75" hidden="1" x14ac:dyDescent="0.15">
      <c r="A345" s="10" t="s">
        <v>347</v>
      </c>
      <c r="B345">
        <v>0</v>
      </c>
      <c r="C345">
        <v>0</v>
      </c>
      <c r="D345">
        <f t="shared" si="5"/>
        <v>0</v>
      </c>
    </row>
    <row r="346" spans="1:4" ht="21.75" hidden="1" x14ac:dyDescent="0.15">
      <c r="A346" s="10" t="s">
        <v>348</v>
      </c>
      <c r="B346">
        <v>0</v>
      </c>
      <c r="C346">
        <v>0</v>
      </c>
      <c r="D346">
        <f t="shared" si="5"/>
        <v>0</v>
      </c>
    </row>
    <row r="347" spans="1:4" ht="21.75" x14ac:dyDescent="0.15">
      <c r="A347" s="10" t="s">
        <v>349</v>
      </c>
      <c r="B347">
        <v>5</v>
      </c>
      <c r="C347">
        <v>3</v>
      </c>
      <c r="D347">
        <f t="shared" si="5"/>
        <v>8</v>
      </c>
    </row>
    <row r="348" spans="1:4" ht="21.75" hidden="1" x14ac:dyDescent="0.15">
      <c r="A348" s="10" t="s">
        <v>350</v>
      </c>
      <c r="B348">
        <v>0</v>
      </c>
      <c r="C348">
        <v>0</v>
      </c>
      <c r="D348">
        <f t="shared" si="5"/>
        <v>0</v>
      </c>
    </row>
    <row r="349" spans="1:4" ht="21.75" hidden="1" x14ac:dyDescent="0.15">
      <c r="A349" s="10" t="s">
        <v>351</v>
      </c>
      <c r="B349">
        <v>0</v>
      </c>
      <c r="C349">
        <v>0</v>
      </c>
      <c r="D349">
        <f t="shared" si="5"/>
        <v>0</v>
      </c>
    </row>
    <row r="350" spans="1:4" ht="21.75" hidden="1" x14ac:dyDescent="0.15">
      <c r="A350" s="10" t="s">
        <v>352</v>
      </c>
      <c r="B350">
        <v>0</v>
      </c>
      <c r="C350">
        <v>0</v>
      </c>
      <c r="D350">
        <f t="shared" si="5"/>
        <v>0</v>
      </c>
    </row>
    <row r="351" spans="1:4" ht="21.75" hidden="1" x14ac:dyDescent="0.15">
      <c r="A351" s="10" t="s">
        <v>353</v>
      </c>
      <c r="B351">
        <v>0</v>
      </c>
      <c r="C351">
        <v>0</v>
      </c>
      <c r="D351">
        <f t="shared" si="5"/>
        <v>0</v>
      </c>
    </row>
    <row r="352" spans="1:4" ht="21.75" hidden="1" x14ac:dyDescent="0.15">
      <c r="A352" s="10" t="s">
        <v>354</v>
      </c>
      <c r="B352">
        <v>0</v>
      </c>
      <c r="C352">
        <v>0</v>
      </c>
      <c r="D352">
        <f t="shared" si="5"/>
        <v>0</v>
      </c>
    </row>
    <row r="353" spans="1:4" ht="21.75" hidden="1" x14ac:dyDescent="0.15">
      <c r="A353" s="10" t="s">
        <v>355</v>
      </c>
      <c r="B353">
        <v>0</v>
      </c>
      <c r="C353">
        <v>0</v>
      </c>
      <c r="D353">
        <f t="shared" si="5"/>
        <v>0</v>
      </c>
    </row>
    <row r="354" spans="1:4" ht="21.75" hidden="1" x14ac:dyDescent="0.15">
      <c r="A354" s="10" t="s">
        <v>356</v>
      </c>
      <c r="B354">
        <v>0</v>
      </c>
      <c r="C354">
        <v>0</v>
      </c>
      <c r="D354">
        <f t="shared" si="5"/>
        <v>0</v>
      </c>
    </row>
    <row r="355" spans="1:4" ht="21.75" hidden="1" x14ac:dyDescent="0.15">
      <c r="A355" s="10" t="s">
        <v>357</v>
      </c>
      <c r="B355">
        <v>0</v>
      </c>
      <c r="C355">
        <v>0</v>
      </c>
      <c r="D355">
        <f t="shared" si="5"/>
        <v>0</v>
      </c>
    </row>
    <row r="356" spans="1:4" ht="21.75" hidden="1" x14ac:dyDescent="0.15">
      <c r="A356" s="10" t="s">
        <v>358</v>
      </c>
      <c r="B356">
        <v>0</v>
      </c>
      <c r="C356">
        <v>0</v>
      </c>
      <c r="D356">
        <f t="shared" si="5"/>
        <v>0</v>
      </c>
    </row>
    <row r="357" spans="1:4" ht="21.75" hidden="1" x14ac:dyDescent="0.15">
      <c r="A357" s="10" t="s">
        <v>359</v>
      </c>
      <c r="B357">
        <v>0</v>
      </c>
      <c r="C357">
        <v>0</v>
      </c>
      <c r="D357">
        <f t="shared" si="5"/>
        <v>0</v>
      </c>
    </row>
    <row r="358" spans="1:4" ht="21.75" hidden="1" x14ac:dyDescent="0.15">
      <c r="A358" s="10" t="s">
        <v>360</v>
      </c>
      <c r="B358">
        <v>0</v>
      </c>
      <c r="C358">
        <v>0</v>
      </c>
      <c r="D358">
        <f t="shared" si="5"/>
        <v>0</v>
      </c>
    </row>
    <row r="359" spans="1:4" ht="21.75" hidden="1" x14ac:dyDescent="0.15">
      <c r="A359" s="10" t="s">
        <v>361</v>
      </c>
      <c r="B359">
        <v>0</v>
      </c>
      <c r="C359">
        <v>0</v>
      </c>
      <c r="D359">
        <f t="shared" si="5"/>
        <v>0</v>
      </c>
    </row>
    <row r="360" spans="1:4" ht="21.75" hidden="1" x14ac:dyDescent="0.15">
      <c r="A360" s="10" t="s">
        <v>362</v>
      </c>
      <c r="B360">
        <v>0</v>
      </c>
      <c r="C360">
        <v>0</v>
      </c>
      <c r="D360">
        <f t="shared" si="5"/>
        <v>0</v>
      </c>
    </row>
    <row r="361" spans="1:4" ht="21.75" hidden="1" x14ac:dyDescent="0.15">
      <c r="A361" s="10" t="s">
        <v>363</v>
      </c>
      <c r="B361">
        <v>0</v>
      </c>
      <c r="C361">
        <v>0</v>
      </c>
      <c r="D361">
        <f t="shared" si="5"/>
        <v>0</v>
      </c>
    </row>
    <row r="362" spans="1:4" ht="21.75" hidden="1" x14ac:dyDescent="0.15">
      <c r="A362" s="10" t="s">
        <v>364</v>
      </c>
      <c r="B362">
        <v>0</v>
      </c>
      <c r="C362">
        <v>0</v>
      </c>
      <c r="D362">
        <f t="shared" si="5"/>
        <v>0</v>
      </c>
    </row>
    <row r="363" spans="1:4" ht="21.75" hidden="1" x14ac:dyDescent="0.15">
      <c r="A363" s="10" t="s">
        <v>365</v>
      </c>
      <c r="B363">
        <v>0</v>
      </c>
      <c r="C363">
        <v>0</v>
      </c>
      <c r="D363">
        <f t="shared" si="5"/>
        <v>0</v>
      </c>
    </row>
    <row r="364" spans="1:4" ht="21.75" hidden="1" x14ac:dyDescent="0.15">
      <c r="A364" s="10" t="s">
        <v>366</v>
      </c>
      <c r="B364">
        <v>0</v>
      </c>
      <c r="C364">
        <v>0</v>
      </c>
      <c r="D364">
        <f t="shared" si="5"/>
        <v>0</v>
      </c>
    </row>
    <row r="365" spans="1:4" ht="21.75" hidden="1" x14ac:dyDescent="0.15">
      <c r="A365" s="10" t="s">
        <v>367</v>
      </c>
      <c r="B365">
        <v>0</v>
      </c>
      <c r="C365">
        <v>0</v>
      </c>
      <c r="D365">
        <f t="shared" si="5"/>
        <v>0</v>
      </c>
    </row>
    <row r="366" spans="1:4" ht="21.75" hidden="1" x14ac:dyDescent="0.15">
      <c r="A366" s="10" t="s">
        <v>368</v>
      </c>
      <c r="B366">
        <v>0</v>
      </c>
      <c r="C366">
        <v>0</v>
      </c>
      <c r="D366">
        <f t="shared" si="5"/>
        <v>0</v>
      </c>
    </row>
    <row r="367" spans="1:4" ht="21.75" hidden="1" x14ac:dyDescent="0.15">
      <c r="A367" s="10" t="s">
        <v>369</v>
      </c>
      <c r="B367">
        <v>0</v>
      </c>
      <c r="C367">
        <v>0</v>
      </c>
      <c r="D367">
        <f t="shared" si="5"/>
        <v>0</v>
      </c>
    </row>
    <row r="368" spans="1:4" ht="21.75" hidden="1" x14ac:dyDescent="0.15">
      <c r="A368" s="10" t="s">
        <v>370</v>
      </c>
      <c r="B368">
        <v>0</v>
      </c>
      <c r="C368">
        <v>0</v>
      </c>
      <c r="D368">
        <f t="shared" si="5"/>
        <v>0</v>
      </c>
    </row>
    <row r="369" spans="1:4" ht="21.75" hidden="1" x14ac:dyDescent="0.15">
      <c r="A369" s="10" t="s">
        <v>371</v>
      </c>
      <c r="B369">
        <v>0</v>
      </c>
      <c r="C369">
        <v>0</v>
      </c>
      <c r="D369">
        <f t="shared" si="5"/>
        <v>0</v>
      </c>
    </row>
    <row r="370" spans="1:4" ht="21.75" hidden="1" x14ac:dyDescent="0.15">
      <c r="A370" s="10" t="s">
        <v>372</v>
      </c>
      <c r="B370">
        <v>0</v>
      </c>
      <c r="C370">
        <v>0</v>
      </c>
      <c r="D370">
        <f t="shared" si="5"/>
        <v>0</v>
      </c>
    </row>
    <row r="371" spans="1:4" ht="21.75" hidden="1" x14ac:dyDescent="0.15">
      <c r="A371" s="10" t="s">
        <v>373</v>
      </c>
      <c r="B371">
        <v>0</v>
      </c>
      <c r="C371">
        <v>0</v>
      </c>
      <c r="D371">
        <f t="shared" si="5"/>
        <v>0</v>
      </c>
    </row>
    <row r="372" spans="1:4" ht="21.75" hidden="1" x14ac:dyDescent="0.15">
      <c r="A372" s="10" t="s">
        <v>374</v>
      </c>
      <c r="B372">
        <v>0</v>
      </c>
      <c r="C372">
        <v>0</v>
      </c>
      <c r="D372">
        <f t="shared" si="5"/>
        <v>0</v>
      </c>
    </row>
    <row r="373" spans="1:4" ht="21.75" hidden="1" x14ac:dyDescent="0.15">
      <c r="A373" s="10" t="s">
        <v>375</v>
      </c>
      <c r="B373">
        <v>0</v>
      </c>
      <c r="C373">
        <v>0</v>
      </c>
      <c r="D373">
        <f t="shared" si="5"/>
        <v>0</v>
      </c>
    </row>
    <row r="374" spans="1:4" ht="21.75" hidden="1" x14ac:dyDescent="0.15">
      <c r="A374" s="10" t="s">
        <v>376</v>
      </c>
      <c r="B374">
        <v>0</v>
      </c>
      <c r="C374">
        <v>0</v>
      </c>
      <c r="D374">
        <f t="shared" si="5"/>
        <v>0</v>
      </c>
    </row>
    <row r="375" spans="1:4" ht="21.75" hidden="1" x14ac:dyDescent="0.15">
      <c r="A375" s="10" t="s">
        <v>377</v>
      </c>
      <c r="B375">
        <v>0</v>
      </c>
      <c r="C375">
        <v>0</v>
      </c>
      <c r="D375">
        <f t="shared" si="5"/>
        <v>0</v>
      </c>
    </row>
    <row r="376" spans="1:4" ht="21.75" x14ac:dyDescent="0.15">
      <c r="A376" s="10" t="s">
        <v>378</v>
      </c>
      <c r="B376">
        <v>2</v>
      </c>
      <c r="C376">
        <v>7</v>
      </c>
      <c r="D376">
        <f t="shared" si="5"/>
        <v>9</v>
      </c>
    </row>
    <row r="377" spans="1:4" ht="21.75" x14ac:dyDescent="0.15">
      <c r="A377" s="10" t="s">
        <v>379</v>
      </c>
      <c r="B377">
        <v>11</v>
      </c>
      <c r="C377">
        <v>1</v>
      </c>
      <c r="D377">
        <f t="shared" si="5"/>
        <v>12</v>
      </c>
    </row>
    <row r="378" spans="1:4" ht="21.75" x14ac:dyDescent="0.15">
      <c r="A378" s="10" t="s">
        <v>380</v>
      </c>
      <c r="B378">
        <v>17</v>
      </c>
      <c r="C378">
        <v>7</v>
      </c>
      <c r="D378">
        <f t="shared" si="5"/>
        <v>24</v>
      </c>
    </row>
    <row r="379" spans="1:4" ht="21.75" hidden="1" x14ac:dyDescent="0.15">
      <c r="A379" s="10" t="s">
        <v>381</v>
      </c>
      <c r="B379">
        <v>0</v>
      </c>
      <c r="C379">
        <v>0</v>
      </c>
      <c r="D379">
        <f t="shared" si="5"/>
        <v>0</v>
      </c>
    </row>
    <row r="380" spans="1:4" ht="21.75" hidden="1" x14ac:dyDescent="0.15">
      <c r="A380" s="10" t="s">
        <v>382</v>
      </c>
      <c r="B380">
        <v>0</v>
      </c>
      <c r="C380">
        <v>0</v>
      </c>
      <c r="D380">
        <f t="shared" si="5"/>
        <v>0</v>
      </c>
    </row>
    <row r="381" spans="1:4" ht="21.75" hidden="1" x14ac:dyDescent="0.15">
      <c r="A381" s="10" t="s">
        <v>383</v>
      </c>
      <c r="B381">
        <v>0</v>
      </c>
      <c r="C381">
        <v>0</v>
      </c>
      <c r="D381">
        <f t="shared" si="5"/>
        <v>0</v>
      </c>
    </row>
    <row r="382" spans="1:4" ht="21.75" hidden="1" x14ac:dyDescent="0.15">
      <c r="A382" s="10" t="s">
        <v>384</v>
      </c>
      <c r="B382">
        <v>0</v>
      </c>
      <c r="C382">
        <v>0</v>
      </c>
      <c r="D382">
        <f t="shared" si="5"/>
        <v>0</v>
      </c>
    </row>
    <row r="383" spans="1:4" ht="21.75" hidden="1" x14ac:dyDescent="0.15">
      <c r="A383" s="10" t="s">
        <v>385</v>
      </c>
      <c r="B383">
        <v>0</v>
      </c>
      <c r="C383">
        <v>0</v>
      </c>
      <c r="D383">
        <f t="shared" si="5"/>
        <v>0</v>
      </c>
    </row>
    <row r="384" spans="1:4" ht="21.75" hidden="1" x14ac:dyDescent="0.15">
      <c r="A384" s="10" t="s">
        <v>386</v>
      </c>
      <c r="B384">
        <v>0</v>
      </c>
      <c r="C384">
        <v>0</v>
      </c>
      <c r="D384">
        <f t="shared" si="5"/>
        <v>0</v>
      </c>
    </row>
    <row r="385" spans="1:4" ht="21.75" hidden="1" x14ac:dyDescent="0.15">
      <c r="A385" s="10" t="s">
        <v>387</v>
      </c>
      <c r="B385">
        <v>0</v>
      </c>
      <c r="C385">
        <v>0</v>
      </c>
      <c r="D385">
        <f t="shared" si="5"/>
        <v>0</v>
      </c>
    </row>
    <row r="386" spans="1:4" ht="21.75" hidden="1" x14ac:dyDescent="0.15">
      <c r="A386" s="10" t="s">
        <v>388</v>
      </c>
      <c r="B386">
        <v>0</v>
      </c>
      <c r="C386">
        <v>0</v>
      </c>
      <c r="D386">
        <f t="shared" ref="D386:D449" si="6">B386+C386</f>
        <v>0</v>
      </c>
    </row>
    <row r="387" spans="1:4" ht="21.75" hidden="1" x14ac:dyDescent="0.15">
      <c r="A387" s="10" t="s">
        <v>389</v>
      </c>
      <c r="B387">
        <v>0</v>
      </c>
      <c r="C387">
        <v>0</v>
      </c>
      <c r="D387">
        <f t="shared" si="6"/>
        <v>0</v>
      </c>
    </row>
    <row r="388" spans="1:4" ht="21.75" hidden="1" x14ac:dyDescent="0.15">
      <c r="A388" s="10" t="s">
        <v>390</v>
      </c>
      <c r="B388">
        <v>0</v>
      </c>
      <c r="C388">
        <v>0</v>
      </c>
      <c r="D388">
        <f t="shared" si="6"/>
        <v>0</v>
      </c>
    </row>
    <row r="389" spans="1:4" ht="21.75" hidden="1" x14ac:dyDescent="0.15">
      <c r="A389" s="10" t="s">
        <v>391</v>
      </c>
      <c r="B389">
        <v>0</v>
      </c>
      <c r="C389">
        <v>0</v>
      </c>
      <c r="D389">
        <f t="shared" si="6"/>
        <v>0</v>
      </c>
    </row>
    <row r="390" spans="1:4" ht="21.75" x14ac:dyDescent="0.15">
      <c r="A390" s="10" t="s">
        <v>392</v>
      </c>
      <c r="B390">
        <v>6</v>
      </c>
      <c r="C390">
        <v>3</v>
      </c>
      <c r="D390">
        <f t="shared" si="6"/>
        <v>9</v>
      </c>
    </row>
    <row r="391" spans="1:4" ht="21.75" hidden="1" x14ac:dyDescent="0.15">
      <c r="A391" s="10" t="s">
        <v>393</v>
      </c>
      <c r="B391">
        <v>0</v>
      </c>
      <c r="C391">
        <v>0</v>
      </c>
      <c r="D391">
        <f t="shared" si="6"/>
        <v>0</v>
      </c>
    </row>
    <row r="392" spans="1:4" ht="21.75" hidden="1" x14ac:dyDescent="0.15">
      <c r="A392" s="10" t="s">
        <v>394</v>
      </c>
      <c r="B392">
        <v>0</v>
      </c>
      <c r="C392">
        <v>0</v>
      </c>
      <c r="D392">
        <f t="shared" si="6"/>
        <v>0</v>
      </c>
    </row>
    <row r="393" spans="1:4" ht="21.75" hidden="1" x14ac:dyDescent="0.15">
      <c r="A393" s="10" t="s">
        <v>395</v>
      </c>
      <c r="B393">
        <v>0</v>
      </c>
      <c r="C393">
        <v>0</v>
      </c>
      <c r="D393">
        <f t="shared" si="6"/>
        <v>0</v>
      </c>
    </row>
    <row r="394" spans="1:4" ht="21.75" hidden="1" x14ac:dyDescent="0.15">
      <c r="A394" s="10" t="s">
        <v>396</v>
      </c>
      <c r="B394">
        <v>0</v>
      </c>
      <c r="C394">
        <v>0</v>
      </c>
      <c r="D394">
        <f t="shared" si="6"/>
        <v>0</v>
      </c>
    </row>
    <row r="395" spans="1:4" ht="21.75" hidden="1" x14ac:dyDescent="0.15">
      <c r="A395" s="10" t="s">
        <v>397</v>
      </c>
      <c r="B395">
        <v>0</v>
      </c>
      <c r="C395">
        <v>0</v>
      </c>
      <c r="D395">
        <f t="shared" si="6"/>
        <v>0</v>
      </c>
    </row>
    <row r="396" spans="1:4" ht="21.75" hidden="1" x14ac:dyDescent="0.15">
      <c r="A396" s="10" t="s">
        <v>398</v>
      </c>
      <c r="B396">
        <v>0</v>
      </c>
      <c r="C396">
        <v>0</v>
      </c>
      <c r="D396">
        <f t="shared" si="6"/>
        <v>0</v>
      </c>
    </row>
    <row r="397" spans="1:4" ht="21.75" hidden="1" x14ac:dyDescent="0.15">
      <c r="A397" s="10" t="s">
        <v>399</v>
      </c>
      <c r="B397">
        <v>0</v>
      </c>
      <c r="C397">
        <v>0</v>
      </c>
      <c r="D397">
        <f t="shared" si="6"/>
        <v>0</v>
      </c>
    </row>
    <row r="398" spans="1:4" ht="21.75" hidden="1" x14ac:dyDescent="0.15">
      <c r="A398" s="10" t="s">
        <v>400</v>
      </c>
      <c r="B398">
        <v>0</v>
      </c>
      <c r="C398">
        <v>0</v>
      </c>
      <c r="D398">
        <f t="shared" si="6"/>
        <v>0</v>
      </c>
    </row>
    <row r="399" spans="1:4" ht="21.75" hidden="1" x14ac:dyDescent="0.15">
      <c r="A399" s="10" t="s">
        <v>401</v>
      </c>
      <c r="B399">
        <v>0</v>
      </c>
      <c r="C399">
        <v>0</v>
      </c>
      <c r="D399">
        <f t="shared" si="6"/>
        <v>0</v>
      </c>
    </row>
    <row r="400" spans="1:4" ht="21.75" hidden="1" x14ac:dyDescent="0.15">
      <c r="A400" s="10" t="s">
        <v>402</v>
      </c>
      <c r="B400">
        <v>0</v>
      </c>
      <c r="C400">
        <v>0</v>
      </c>
      <c r="D400">
        <f t="shared" si="6"/>
        <v>0</v>
      </c>
    </row>
    <row r="401" spans="1:4" ht="21.75" hidden="1" x14ac:dyDescent="0.15">
      <c r="A401" s="10" t="s">
        <v>403</v>
      </c>
      <c r="B401">
        <v>0</v>
      </c>
      <c r="C401">
        <v>0</v>
      </c>
      <c r="D401">
        <f t="shared" si="6"/>
        <v>0</v>
      </c>
    </row>
    <row r="402" spans="1:4" ht="21.75" hidden="1" x14ac:dyDescent="0.15">
      <c r="A402" s="10" t="s">
        <v>404</v>
      </c>
      <c r="B402">
        <v>0</v>
      </c>
      <c r="C402">
        <v>0</v>
      </c>
      <c r="D402">
        <f t="shared" si="6"/>
        <v>0</v>
      </c>
    </row>
    <row r="403" spans="1:4" ht="21.75" hidden="1" x14ac:dyDescent="0.15">
      <c r="A403" s="10" t="s">
        <v>405</v>
      </c>
      <c r="B403">
        <v>0</v>
      </c>
      <c r="C403">
        <v>0</v>
      </c>
      <c r="D403">
        <f t="shared" si="6"/>
        <v>0</v>
      </c>
    </row>
    <row r="404" spans="1:4" ht="21.75" hidden="1" x14ac:dyDescent="0.15">
      <c r="A404" s="10" t="s">
        <v>406</v>
      </c>
      <c r="B404">
        <v>0</v>
      </c>
      <c r="C404">
        <v>0</v>
      </c>
      <c r="D404">
        <f t="shared" si="6"/>
        <v>0</v>
      </c>
    </row>
    <row r="405" spans="1:4" ht="21.75" hidden="1" x14ac:dyDescent="0.15">
      <c r="A405" s="10" t="s">
        <v>407</v>
      </c>
      <c r="B405">
        <v>0</v>
      </c>
      <c r="C405">
        <v>0</v>
      </c>
      <c r="D405">
        <f t="shared" si="6"/>
        <v>0</v>
      </c>
    </row>
    <row r="406" spans="1:4" ht="21.75" hidden="1" x14ac:dyDescent="0.15">
      <c r="A406" s="10" t="s">
        <v>408</v>
      </c>
      <c r="B406">
        <v>0</v>
      </c>
      <c r="C406">
        <v>0</v>
      </c>
      <c r="D406">
        <f t="shared" si="6"/>
        <v>0</v>
      </c>
    </row>
    <row r="407" spans="1:4" ht="21.75" x14ac:dyDescent="0.15">
      <c r="A407" s="10" t="s">
        <v>409</v>
      </c>
      <c r="B407">
        <v>2</v>
      </c>
      <c r="C407">
        <v>2</v>
      </c>
      <c r="D407">
        <f t="shared" si="6"/>
        <v>4</v>
      </c>
    </row>
    <row r="408" spans="1:4" ht="21.75" hidden="1" x14ac:dyDescent="0.15">
      <c r="A408" s="10" t="s">
        <v>410</v>
      </c>
      <c r="B408">
        <v>0</v>
      </c>
      <c r="C408">
        <v>0</v>
      </c>
      <c r="D408">
        <f t="shared" si="6"/>
        <v>0</v>
      </c>
    </row>
    <row r="409" spans="1:4" ht="21.75" hidden="1" x14ac:dyDescent="0.15">
      <c r="A409" s="10" t="s">
        <v>411</v>
      </c>
      <c r="B409">
        <v>0</v>
      </c>
      <c r="C409">
        <v>0</v>
      </c>
      <c r="D409">
        <f t="shared" si="6"/>
        <v>0</v>
      </c>
    </row>
    <row r="410" spans="1:4" ht="21.75" hidden="1" x14ac:dyDescent="0.15">
      <c r="A410" s="10" t="s">
        <v>412</v>
      </c>
      <c r="B410">
        <v>0</v>
      </c>
      <c r="C410">
        <v>0</v>
      </c>
      <c r="D410">
        <f t="shared" si="6"/>
        <v>0</v>
      </c>
    </row>
    <row r="411" spans="1:4" ht="21.75" hidden="1" x14ac:dyDescent="0.15">
      <c r="A411" s="10" t="s">
        <v>413</v>
      </c>
      <c r="B411">
        <v>0</v>
      </c>
      <c r="C411">
        <v>0</v>
      </c>
      <c r="D411">
        <f t="shared" si="6"/>
        <v>0</v>
      </c>
    </row>
    <row r="412" spans="1:4" ht="21.75" hidden="1" x14ac:dyDescent="0.15">
      <c r="A412" s="10" t="s">
        <v>414</v>
      </c>
      <c r="B412">
        <v>0</v>
      </c>
      <c r="C412">
        <v>0</v>
      </c>
      <c r="D412">
        <f t="shared" si="6"/>
        <v>0</v>
      </c>
    </row>
    <row r="413" spans="1:4" ht="21.75" hidden="1" x14ac:dyDescent="0.15">
      <c r="A413" s="10" t="s">
        <v>415</v>
      </c>
      <c r="B413">
        <v>0</v>
      </c>
      <c r="C413">
        <v>0</v>
      </c>
      <c r="D413">
        <f t="shared" si="6"/>
        <v>0</v>
      </c>
    </row>
    <row r="414" spans="1:4" ht="21.75" hidden="1" x14ac:dyDescent="0.15">
      <c r="A414" s="10" t="s">
        <v>416</v>
      </c>
      <c r="B414">
        <v>0</v>
      </c>
      <c r="C414">
        <v>0</v>
      </c>
      <c r="D414">
        <f t="shared" si="6"/>
        <v>0</v>
      </c>
    </row>
    <row r="415" spans="1:4" ht="21.75" hidden="1" x14ac:dyDescent="0.15">
      <c r="A415" s="10" t="s">
        <v>417</v>
      </c>
      <c r="B415">
        <v>0</v>
      </c>
      <c r="C415">
        <v>0</v>
      </c>
      <c r="D415">
        <f t="shared" si="6"/>
        <v>0</v>
      </c>
    </row>
    <row r="416" spans="1:4" ht="21.75" hidden="1" x14ac:dyDescent="0.15">
      <c r="A416" s="10" t="s">
        <v>418</v>
      </c>
      <c r="B416">
        <v>0</v>
      </c>
      <c r="C416">
        <v>0</v>
      </c>
      <c r="D416">
        <f t="shared" si="6"/>
        <v>0</v>
      </c>
    </row>
    <row r="417" spans="1:4" ht="21.75" hidden="1" x14ac:dyDescent="0.15">
      <c r="A417" s="10" t="s">
        <v>419</v>
      </c>
      <c r="B417">
        <v>0</v>
      </c>
      <c r="C417">
        <v>0</v>
      </c>
      <c r="D417">
        <f t="shared" si="6"/>
        <v>0</v>
      </c>
    </row>
    <row r="418" spans="1:4" ht="21.75" hidden="1" x14ac:dyDescent="0.15">
      <c r="A418" s="10" t="s">
        <v>420</v>
      </c>
      <c r="B418">
        <v>0</v>
      </c>
      <c r="C418">
        <v>0</v>
      </c>
      <c r="D418">
        <f t="shared" si="6"/>
        <v>0</v>
      </c>
    </row>
    <row r="419" spans="1:4" ht="21.75" hidden="1" x14ac:dyDescent="0.15">
      <c r="A419" s="10" t="s">
        <v>421</v>
      </c>
      <c r="B419">
        <v>0</v>
      </c>
      <c r="C419">
        <v>0</v>
      </c>
      <c r="D419">
        <f t="shared" si="6"/>
        <v>0</v>
      </c>
    </row>
    <row r="420" spans="1:4" ht="21.75" hidden="1" x14ac:dyDescent="0.15">
      <c r="A420" s="10" t="s">
        <v>422</v>
      </c>
      <c r="B420">
        <v>0</v>
      </c>
      <c r="C420">
        <v>0</v>
      </c>
      <c r="D420">
        <f t="shared" si="6"/>
        <v>0</v>
      </c>
    </row>
    <row r="421" spans="1:4" ht="21.75" hidden="1" x14ac:dyDescent="0.15">
      <c r="A421" s="10" t="s">
        <v>423</v>
      </c>
      <c r="B421">
        <v>0</v>
      </c>
      <c r="C421">
        <v>0</v>
      </c>
      <c r="D421">
        <f t="shared" si="6"/>
        <v>0</v>
      </c>
    </row>
    <row r="422" spans="1:4" ht="21.75" hidden="1" x14ac:dyDescent="0.15">
      <c r="A422" s="10" t="s">
        <v>424</v>
      </c>
      <c r="B422">
        <v>0</v>
      </c>
      <c r="C422">
        <v>0</v>
      </c>
      <c r="D422">
        <f t="shared" si="6"/>
        <v>0</v>
      </c>
    </row>
    <row r="423" spans="1:4" ht="21.75" hidden="1" x14ac:dyDescent="0.15">
      <c r="A423" s="10" t="s">
        <v>425</v>
      </c>
      <c r="B423">
        <v>0</v>
      </c>
      <c r="C423">
        <v>0</v>
      </c>
      <c r="D423">
        <f t="shared" si="6"/>
        <v>0</v>
      </c>
    </row>
    <row r="424" spans="1:4" ht="21.75" hidden="1" x14ac:dyDescent="0.15">
      <c r="A424" s="10" t="s">
        <v>426</v>
      </c>
      <c r="B424">
        <v>0</v>
      </c>
      <c r="C424">
        <v>0</v>
      </c>
      <c r="D424">
        <f t="shared" si="6"/>
        <v>0</v>
      </c>
    </row>
    <row r="425" spans="1:4" ht="21.75" hidden="1" x14ac:dyDescent="0.15">
      <c r="A425" s="10" t="s">
        <v>427</v>
      </c>
      <c r="B425">
        <v>0</v>
      </c>
      <c r="C425">
        <v>0</v>
      </c>
      <c r="D425">
        <f t="shared" si="6"/>
        <v>0</v>
      </c>
    </row>
    <row r="426" spans="1:4" ht="21.75" hidden="1" x14ac:dyDescent="0.15">
      <c r="A426" s="10" t="s">
        <v>428</v>
      </c>
      <c r="B426">
        <v>0</v>
      </c>
      <c r="C426">
        <v>0</v>
      </c>
      <c r="D426">
        <f t="shared" si="6"/>
        <v>0</v>
      </c>
    </row>
    <row r="427" spans="1:4" ht="21.75" hidden="1" x14ac:dyDescent="0.15">
      <c r="A427" s="10" t="s">
        <v>429</v>
      </c>
      <c r="B427">
        <v>0</v>
      </c>
      <c r="C427">
        <v>0</v>
      </c>
      <c r="D427">
        <f t="shared" si="6"/>
        <v>0</v>
      </c>
    </row>
    <row r="428" spans="1:4" ht="21.75" hidden="1" x14ac:dyDescent="0.15">
      <c r="A428" s="10" t="s">
        <v>430</v>
      </c>
      <c r="B428">
        <v>0</v>
      </c>
      <c r="C428">
        <v>0</v>
      </c>
      <c r="D428">
        <f t="shared" si="6"/>
        <v>0</v>
      </c>
    </row>
    <row r="429" spans="1:4" ht="21.75" hidden="1" x14ac:dyDescent="0.15">
      <c r="A429" s="10" t="s">
        <v>431</v>
      </c>
      <c r="B429">
        <v>0</v>
      </c>
      <c r="C429">
        <v>0</v>
      </c>
      <c r="D429">
        <f t="shared" si="6"/>
        <v>0</v>
      </c>
    </row>
    <row r="430" spans="1:4" ht="21.75" hidden="1" x14ac:dyDescent="0.15">
      <c r="A430" s="10" t="s">
        <v>432</v>
      </c>
      <c r="B430">
        <v>0</v>
      </c>
      <c r="C430">
        <v>0</v>
      </c>
      <c r="D430">
        <f t="shared" si="6"/>
        <v>0</v>
      </c>
    </row>
    <row r="431" spans="1:4" ht="21.75" hidden="1" x14ac:dyDescent="0.15">
      <c r="A431" s="10" t="s">
        <v>433</v>
      </c>
      <c r="B431">
        <v>0</v>
      </c>
      <c r="C431">
        <v>0</v>
      </c>
      <c r="D431">
        <f t="shared" si="6"/>
        <v>0</v>
      </c>
    </row>
    <row r="432" spans="1:4" ht="21.75" hidden="1" x14ac:dyDescent="0.15">
      <c r="A432" s="10" t="s">
        <v>434</v>
      </c>
      <c r="B432">
        <v>0</v>
      </c>
      <c r="C432">
        <v>0</v>
      </c>
      <c r="D432">
        <f t="shared" si="6"/>
        <v>0</v>
      </c>
    </row>
    <row r="433" spans="1:4" ht="21.75" hidden="1" x14ac:dyDescent="0.15">
      <c r="A433" s="10" t="s">
        <v>435</v>
      </c>
      <c r="B433">
        <v>0</v>
      </c>
      <c r="C433">
        <v>0</v>
      </c>
      <c r="D433">
        <f t="shared" si="6"/>
        <v>0</v>
      </c>
    </row>
    <row r="434" spans="1:4" ht="21.75" hidden="1" x14ac:dyDescent="0.15">
      <c r="A434" s="10" t="s">
        <v>436</v>
      </c>
      <c r="B434">
        <v>0</v>
      </c>
      <c r="C434">
        <v>0</v>
      </c>
      <c r="D434">
        <f t="shared" si="6"/>
        <v>0</v>
      </c>
    </row>
    <row r="435" spans="1:4" ht="21.75" hidden="1" x14ac:dyDescent="0.15">
      <c r="A435" s="10" t="s">
        <v>437</v>
      </c>
      <c r="B435">
        <v>0</v>
      </c>
      <c r="C435">
        <v>0</v>
      </c>
      <c r="D435">
        <f t="shared" si="6"/>
        <v>0</v>
      </c>
    </row>
    <row r="436" spans="1:4" ht="21.75" x14ac:dyDescent="0.15">
      <c r="A436" s="10" t="s">
        <v>438</v>
      </c>
      <c r="B436">
        <v>1</v>
      </c>
      <c r="C436">
        <v>0</v>
      </c>
      <c r="D436">
        <f t="shared" si="6"/>
        <v>1</v>
      </c>
    </row>
    <row r="437" spans="1:4" ht="21.75" hidden="1" x14ac:dyDescent="0.15">
      <c r="A437" s="10" t="s">
        <v>439</v>
      </c>
      <c r="B437">
        <v>0</v>
      </c>
      <c r="C437">
        <v>0</v>
      </c>
      <c r="D437">
        <f t="shared" si="6"/>
        <v>0</v>
      </c>
    </row>
    <row r="438" spans="1:4" ht="21.75" hidden="1" x14ac:dyDescent="0.15">
      <c r="A438" s="10" t="s">
        <v>440</v>
      </c>
      <c r="B438">
        <v>0</v>
      </c>
      <c r="C438">
        <v>0</v>
      </c>
      <c r="D438">
        <f t="shared" si="6"/>
        <v>0</v>
      </c>
    </row>
    <row r="439" spans="1:4" ht="21.75" hidden="1" x14ac:dyDescent="0.15">
      <c r="A439" s="10" t="s">
        <v>441</v>
      </c>
      <c r="B439">
        <v>0</v>
      </c>
      <c r="C439">
        <v>0</v>
      </c>
      <c r="D439">
        <f t="shared" si="6"/>
        <v>0</v>
      </c>
    </row>
    <row r="440" spans="1:4" ht="21.75" hidden="1" x14ac:dyDescent="0.15">
      <c r="A440" s="10" t="s">
        <v>442</v>
      </c>
      <c r="B440">
        <v>0</v>
      </c>
      <c r="C440">
        <v>0</v>
      </c>
      <c r="D440">
        <f t="shared" si="6"/>
        <v>0</v>
      </c>
    </row>
    <row r="441" spans="1:4" ht="21.75" hidden="1" x14ac:dyDescent="0.15">
      <c r="A441" s="10" t="s">
        <v>443</v>
      </c>
      <c r="B441">
        <v>0</v>
      </c>
      <c r="C441">
        <v>0</v>
      </c>
      <c r="D441">
        <f t="shared" si="6"/>
        <v>0</v>
      </c>
    </row>
    <row r="442" spans="1:4" ht="21.75" hidden="1" x14ac:dyDescent="0.15">
      <c r="A442" s="10" t="s">
        <v>444</v>
      </c>
      <c r="B442">
        <v>0</v>
      </c>
      <c r="C442">
        <v>0</v>
      </c>
      <c r="D442">
        <f t="shared" si="6"/>
        <v>0</v>
      </c>
    </row>
    <row r="443" spans="1:4" ht="21.75" hidden="1" x14ac:dyDescent="0.15">
      <c r="A443" s="10" t="s">
        <v>445</v>
      </c>
      <c r="B443">
        <v>0</v>
      </c>
      <c r="C443">
        <v>0</v>
      </c>
      <c r="D443">
        <f t="shared" si="6"/>
        <v>0</v>
      </c>
    </row>
    <row r="444" spans="1:4" ht="21.75" x14ac:dyDescent="0.15">
      <c r="A444" s="10" t="s">
        <v>446</v>
      </c>
      <c r="B444">
        <v>1</v>
      </c>
      <c r="C444">
        <v>0</v>
      </c>
      <c r="D444">
        <f t="shared" si="6"/>
        <v>1</v>
      </c>
    </row>
    <row r="445" spans="1:4" ht="21.75" hidden="1" x14ac:dyDescent="0.15">
      <c r="A445" s="10" t="s">
        <v>447</v>
      </c>
      <c r="B445">
        <v>0</v>
      </c>
      <c r="C445">
        <v>0</v>
      </c>
      <c r="D445">
        <f t="shared" si="6"/>
        <v>0</v>
      </c>
    </row>
    <row r="446" spans="1:4" ht="21.75" hidden="1" x14ac:dyDescent="0.15">
      <c r="A446" s="10" t="s">
        <v>448</v>
      </c>
      <c r="B446">
        <v>0</v>
      </c>
      <c r="C446">
        <v>0</v>
      </c>
      <c r="D446">
        <f t="shared" si="6"/>
        <v>0</v>
      </c>
    </row>
    <row r="447" spans="1:4" ht="21.75" hidden="1" x14ac:dyDescent="0.15">
      <c r="A447" s="10" t="s">
        <v>449</v>
      </c>
      <c r="B447">
        <v>0</v>
      </c>
      <c r="C447">
        <v>0</v>
      </c>
      <c r="D447">
        <f t="shared" si="6"/>
        <v>0</v>
      </c>
    </row>
    <row r="448" spans="1:4" ht="21.75" hidden="1" x14ac:dyDescent="0.15">
      <c r="A448" s="10" t="s">
        <v>450</v>
      </c>
      <c r="B448">
        <v>0</v>
      </c>
      <c r="C448">
        <v>0</v>
      </c>
      <c r="D448">
        <f t="shared" si="6"/>
        <v>0</v>
      </c>
    </row>
    <row r="449" spans="1:4" ht="21.75" hidden="1" x14ac:dyDescent="0.15">
      <c r="A449" s="10" t="s">
        <v>451</v>
      </c>
      <c r="B449">
        <v>0</v>
      </c>
      <c r="C449">
        <v>0</v>
      </c>
      <c r="D449">
        <f t="shared" si="6"/>
        <v>0</v>
      </c>
    </row>
    <row r="450" spans="1:4" ht="21.75" hidden="1" x14ac:dyDescent="0.15">
      <c r="A450" s="10" t="s">
        <v>452</v>
      </c>
      <c r="B450">
        <v>0</v>
      </c>
      <c r="C450">
        <v>0</v>
      </c>
      <c r="D450">
        <f t="shared" ref="D450:D513" si="7">B450+C450</f>
        <v>0</v>
      </c>
    </row>
    <row r="451" spans="1:4" ht="21.75" hidden="1" x14ac:dyDescent="0.15">
      <c r="A451" s="10" t="s">
        <v>453</v>
      </c>
      <c r="B451">
        <v>0</v>
      </c>
      <c r="C451">
        <v>0</v>
      </c>
      <c r="D451">
        <f t="shared" si="7"/>
        <v>0</v>
      </c>
    </row>
    <row r="452" spans="1:4" ht="21.75" hidden="1" x14ac:dyDescent="0.15">
      <c r="A452" s="10" t="s">
        <v>454</v>
      </c>
      <c r="B452">
        <v>0</v>
      </c>
      <c r="C452">
        <v>0</v>
      </c>
      <c r="D452">
        <f t="shared" si="7"/>
        <v>0</v>
      </c>
    </row>
    <row r="453" spans="1:4" ht="21.75" hidden="1" x14ac:dyDescent="0.15">
      <c r="A453" s="10" t="s">
        <v>455</v>
      </c>
      <c r="B453">
        <v>0</v>
      </c>
      <c r="C453">
        <v>0</v>
      </c>
      <c r="D453">
        <f t="shared" si="7"/>
        <v>0</v>
      </c>
    </row>
    <row r="454" spans="1:4" ht="21.75" hidden="1" x14ac:dyDescent="0.15">
      <c r="A454" s="10" t="s">
        <v>456</v>
      </c>
      <c r="B454">
        <v>0</v>
      </c>
      <c r="C454">
        <v>0</v>
      </c>
      <c r="D454">
        <f t="shared" si="7"/>
        <v>0</v>
      </c>
    </row>
    <row r="455" spans="1:4" ht="21.75" hidden="1" x14ac:dyDescent="0.15">
      <c r="A455" s="10" t="s">
        <v>457</v>
      </c>
      <c r="B455">
        <v>0</v>
      </c>
      <c r="C455">
        <v>0</v>
      </c>
      <c r="D455">
        <f t="shared" si="7"/>
        <v>0</v>
      </c>
    </row>
    <row r="456" spans="1:4" ht="21.75" hidden="1" x14ac:dyDescent="0.15">
      <c r="A456" s="10" t="s">
        <v>458</v>
      </c>
      <c r="B456">
        <v>0</v>
      </c>
      <c r="C456">
        <v>0</v>
      </c>
      <c r="D456">
        <f t="shared" si="7"/>
        <v>0</v>
      </c>
    </row>
    <row r="457" spans="1:4" ht="21.75" hidden="1" x14ac:dyDescent="0.15">
      <c r="A457" s="10" t="s">
        <v>459</v>
      </c>
      <c r="B457">
        <v>0</v>
      </c>
      <c r="C457">
        <v>0</v>
      </c>
      <c r="D457">
        <f t="shared" si="7"/>
        <v>0</v>
      </c>
    </row>
    <row r="458" spans="1:4" ht="21.75" hidden="1" x14ac:dyDescent="0.15">
      <c r="A458" s="10" t="s">
        <v>460</v>
      </c>
      <c r="B458">
        <v>0</v>
      </c>
      <c r="C458">
        <v>0</v>
      </c>
      <c r="D458">
        <f t="shared" si="7"/>
        <v>0</v>
      </c>
    </row>
    <row r="459" spans="1:4" ht="21.75" hidden="1" x14ac:dyDescent="0.15">
      <c r="A459" s="10" t="s">
        <v>461</v>
      </c>
      <c r="B459">
        <v>0</v>
      </c>
      <c r="C459">
        <v>0</v>
      </c>
      <c r="D459">
        <f t="shared" si="7"/>
        <v>0</v>
      </c>
    </row>
    <row r="460" spans="1:4" ht="21.75" hidden="1" x14ac:dyDescent="0.15">
      <c r="A460" s="10" t="s">
        <v>462</v>
      </c>
      <c r="B460">
        <v>0</v>
      </c>
      <c r="C460">
        <v>0</v>
      </c>
      <c r="D460">
        <f t="shared" si="7"/>
        <v>0</v>
      </c>
    </row>
    <row r="461" spans="1:4" ht="21.75" hidden="1" x14ac:dyDescent="0.15">
      <c r="A461" s="10" t="s">
        <v>463</v>
      </c>
      <c r="B461">
        <v>0</v>
      </c>
      <c r="C461">
        <v>0</v>
      </c>
      <c r="D461">
        <f t="shared" si="7"/>
        <v>0</v>
      </c>
    </row>
    <row r="462" spans="1:4" ht="21.75" hidden="1" x14ac:dyDescent="0.15">
      <c r="A462" s="10" t="s">
        <v>464</v>
      </c>
      <c r="B462">
        <v>0</v>
      </c>
      <c r="C462">
        <v>0</v>
      </c>
      <c r="D462">
        <f t="shared" si="7"/>
        <v>0</v>
      </c>
    </row>
    <row r="463" spans="1:4" ht="21.75" hidden="1" x14ac:dyDescent="0.15">
      <c r="A463" s="10" t="s">
        <v>465</v>
      </c>
      <c r="B463">
        <v>0</v>
      </c>
      <c r="C463">
        <v>0</v>
      </c>
      <c r="D463">
        <f t="shared" si="7"/>
        <v>0</v>
      </c>
    </row>
    <row r="464" spans="1:4" ht="21.75" hidden="1" x14ac:dyDescent="0.15">
      <c r="A464" s="10" t="s">
        <v>466</v>
      </c>
      <c r="B464">
        <v>0</v>
      </c>
      <c r="C464">
        <v>0</v>
      </c>
      <c r="D464">
        <f t="shared" si="7"/>
        <v>0</v>
      </c>
    </row>
    <row r="465" spans="1:4" ht="21.75" hidden="1" x14ac:dyDescent="0.15">
      <c r="A465" s="10" t="s">
        <v>467</v>
      </c>
      <c r="B465">
        <v>0</v>
      </c>
      <c r="C465">
        <v>0</v>
      </c>
      <c r="D465">
        <f t="shared" si="7"/>
        <v>0</v>
      </c>
    </row>
    <row r="466" spans="1:4" ht="21.75" hidden="1" x14ac:dyDescent="0.15">
      <c r="A466" s="10" t="s">
        <v>468</v>
      </c>
      <c r="B466">
        <v>0</v>
      </c>
      <c r="C466">
        <v>0</v>
      </c>
      <c r="D466">
        <f t="shared" si="7"/>
        <v>0</v>
      </c>
    </row>
    <row r="467" spans="1:4" ht="21.75" hidden="1" x14ac:dyDescent="0.15">
      <c r="A467" s="10" t="s">
        <v>469</v>
      </c>
      <c r="B467">
        <v>0</v>
      </c>
      <c r="C467">
        <v>0</v>
      </c>
      <c r="D467">
        <f t="shared" si="7"/>
        <v>0</v>
      </c>
    </row>
    <row r="468" spans="1:4" ht="21.75" hidden="1" x14ac:dyDescent="0.15">
      <c r="A468" s="10" t="s">
        <v>470</v>
      </c>
      <c r="B468">
        <v>0</v>
      </c>
      <c r="C468">
        <v>0</v>
      </c>
      <c r="D468">
        <f t="shared" si="7"/>
        <v>0</v>
      </c>
    </row>
    <row r="469" spans="1:4" ht="21.75" hidden="1" x14ac:dyDescent="0.15">
      <c r="A469" s="10" t="s">
        <v>471</v>
      </c>
      <c r="B469">
        <v>0</v>
      </c>
      <c r="C469">
        <v>0</v>
      </c>
      <c r="D469">
        <f t="shared" si="7"/>
        <v>0</v>
      </c>
    </row>
    <row r="470" spans="1:4" ht="21.75" hidden="1" x14ac:dyDescent="0.15">
      <c r="A470" s="10" t="s">
        <v>472</v>
      </c>
      <c r="B470">
        <v>0</v>
      </c>
      <c r="C470">
        <v>0</v>
      </c>
      <c r="D470">
        <f t="shared" si="7"/>
        <v>0</v>
      </c>
    </row>
    <row r="471" spans="1:4" ht="21.75" hidden="1" x14ac:dyDescent="0.15">
      <c r="A471" s="10" t="s">
        <v>473</v>
      </c>
      <c r="B471">
        <v>0</v>
      </c>
      <c r="C471">
        <v>0</v>
      </c>
      <c r="D471">
        <f t="shared" si="7"/>
        <v>0</v>
      </c>
    </row>
    <row r="472" spans="1:4" ht="21.75" hidden="1" x14ac:dyDescent="0.15">
      <c r="A472" s="10" t="s">
        <v>474</v>
      </c>
      <c r="B472">
        <v>0</v>
      </c>
      <c r="C472">
        <v>0</v>
      </c>
      <c r="D472">
        <f t="shared" si="7"/>
        <v>0</v>
      </c>
    </row>
    <row r="473" spans="1:4" ht="21.75" hidden="1" x14ac:dyDescent="0.15">
      <c r="A473" s="10" t="s">
        <v>475</v>
      </c>
      <c r="B473">
        <v>0</v>
      </c>
      <c r="C473">
        <v>0</v>
      </c>
      <c r="D473">
        <f t="shared" si="7"/>
        <v>0</v>
      </c>
    </row>
    <row r="474" spans="1:4" ht="21.75" hidden="1" x14ac:dyDescent="0.15">
      <c r="A474" s="10" t="s">
        <v>476</v>
      </c>
      <c r="B474">
        <v>0</v>
      </c>
      <c r="C474">
        <v>0</v>
      </c>
      <c r="D474">
        <f t="shared" si="7"/>
        <v>0</v>
      </c>
    </row>
    <row r="475" spans="1:4" ht="21.75" hidden="1" x14ac:dyDescent="0.15">
      <c r="A475" s="10" t="s">
        <v>477</v>
      </c>
      <c r="B475">
        <v>0</v>
      </c>
      <c r="C475">
        <v>0</v>
      </c>
      <c r="D475">
        <f t="shared" si="7"/>
        <v>0</v>
      </c>
    </row>
    <row r="476" spans="1:4" ht="21.75" hidden="1" x14ac:dyDescent="0.15">
      <c r="A476" s="10" t="s">
        <v>478</v>
      </c>
      <c r="B476">
        <v>0</v>
      </c>
      <c r="C476">
        <v>0</v>
      </c>
      <c r="D476">
        <f t="shared" si="7"/>
        <v>0</v>
      </c>
    </row>
    <row r="477" spans="1:4" ht="21.75" hidden="1" x14ac:dyDescent="0.15">
      <c r="A477" s="10" t="s">
        <v>479</v>
      </c>
      <c r="B477">
        <v>0</v>
      </c>
      <c r="C477">
        <v>0</v>
      </c>
      <c r="D477">
        <f t="shared" si="7"/>
        <v>0</v>
      </c>
    </row>
    <row r="478" spans="1:4" ht="21.75" hidden="1" x14ac:dyDescent="0.15">
      <c r="A478" s="10" t="s">
        <v>480</v>
      </c>
      <c r="B478">
        <v>0</v>
      </c>
      <c r="C478">
        <v>0</v>
      </c>
      <c r="D478">
        <f t="shared" si="7"/>
        <v>0</v>
      </c>
    </row>
    <row r="479" spans="1:4" ht="21.75" hidden="1" x14ac:dyDescent="0.15">
      <c r="A479" s="10" t="s">
        <v>481</v>
      </c>
      <c r="B479">
        <v>0</v>
      </c>
      <c r="C479">
        <v>0</v>
      </c>
      <c r="D479">
        <f t="shared" si="7"/>
        <v>0</v>
      </c>
    </row>
    <row r="480" spans="1:4" ht="21.75" hidden="1" x14ac:dyDescent="0.15">
      <c r="A480" s="10" t="s">
        <v>482</v>
      </c>
      <c r="B480">
        <v>0</v>
      </c>
      <c r="C480">
        <v>0</v>
      </c>
      <c r="D480">
        <f t="shared" si="7"/>
        <v>0</v>
      </c>
    </row>
    <row r="481" spans="1:4" ht="21.75" hidden="1" x14ac:dyDescent="0.15">
      <c r="A481" s="10" t="s">
        <v>483</v>
      </c>
      <c r="B481">
        <v>0</v>
      </c>
      <c r="C481">
        <v>0</v>
      </c>
      <c r="D481">
        <f t="shared" si="7"/>
        <v>0</v>
      </c>
    </row>
    <row r="482" spans="1:4" ht="21.75" hidden="1" x14ac:dyDescent="0.15">
      <c r="A482" s="10" t="s">
        <v>484</v>
      </c>
      <c r="B482">
        <v>0</v>
      </c>
      <c r="C482">
        <v>0</v>
      </c>
      <c r="D482">
        <f t="shared" si="7"/>
        <v>0</v>
      </c>
    </row>
    <row r="483" spans="1:4" ht="21.75" hidden="1" x14ac:dyDescent="0.15">
      <c r="A483" s="10" t="s">
        <v>485</v>
      </c>
      <c r="B483">
        <v>0</v>
      </c>
      <c r="C483">
        <v>0</v>
      </c>
      <c r="D483">
        <f t="shared" si="7"/>
        <v>0</v>
      </c>
    </row>
    <row r="484" spans="1:4" ht="21.75" hidden="1" x14ac:dyDescent="0.15">
      <c r="A484" s="10" t="s">
        <v>486</v>
      </c>
      <c r="B484">
        <v>0</v>
      </c>
      <c r="C484">
        <v>0</v>
      </c>
      <c r="D484">
        <f t="shared" si="7"/>
        <v>0</v>
      </c>
    </row>
    <row r="485" spans="1:4" ht="21.75" hidden="1" x14ac:dyDescent="0.15">
      <c r="A485" s="10" t="s">
        <v>487</v>
      </c>
      <c r="B485">
        <v>0</v>
      </c>
      <c r="C485">
        <v>0</v>
      </c>
      <c r="D485">
        <f t="shared" si="7"/>
        <v>0</v>
      </c>
    </row>
    <row r="486" spans="1:4" ht="21.75" hidden="1" x14ac:dyDescent="0.15">
      <c r="A486" s="10" t="s">
        <v>488</v>
      </c>
      <c r="B486">
        <v>0</v>
      </c>
      <c r="C486">
        <v>0</v>
      </c>
      <c r="D486">
        <f t="shared" si="7"/>
        <v>0</v>
      </c>
    </row>
    <row r="487" spans="1:4" ht="21.75" hidden="1" x14ac:dyDescent="0.15">
      <c r="A487" s="10" t="s">
        <v>489</v>
      </c>
      <c r="B487">
        <v>0</v>
      </c>
      <c r="C487">
        <v>0</v>
      </c>
      <c r="D487">
        <f t="shared" si="7"/>
        <v>0</v>
      </c>
    </row>
    <row r="488" spans="1:4" ht="21.75" hidden="1" x14ac:dyDescent="0.15">
      <c r="A488" s="10" t="s">
        <v>490</v>
      </c>
      <c r="B488">
        <v>0</v>
      </c>
      <c r="C488">
        <v>0</v>
      </c>
      <c r="D488">
        <f t="shared" si="7"/>
        <v>0</v>
      </c>
    </row>
    <row r="489" spans="1:4" ht="21.75" hidden="1" x14ac:dyDescent="0.15">
      <c r="A489" s="10" t="s">
        <v>491</v>
      </c>
      <c r="B489">
        <v>0</v>
      </c>
      <c r="C489">
        <v>0</v>
      </c>
      <c r="D489">
        <f t="shared" si="7"/>
        <v>0</v>
      </c>
    </row>
    <row r="490" spans="1:4" ht="21.75" hidden="1" x14ac:dyDescent="0.15">
      <c r="A490" s="10" t="s">
        <v>492</v>
      </c>
      <c r="B490">
        <v>0</v>
      </c>
      <c r="C490">
        <v>0</v>
      </c>
      <c r="D490">
        <f t="shared" si="7"/>
        <v>0</v>
      </c>
    </row>
    <row r="491" spans="1:4" ht="21.75" hidden="1" x14ac:dyDescent="0.15">
      <c r="A491" s="10" t="s">
        <v>493</v>
      </c>
      <c r="B491">
        <v>0</v>
      </c>
      <c r="C491">
        <v>0</v>
      </c>
      <c r="D491">
        <f t="shared" si="7"/>
        <v>0</v>
      </c>
    </row>
    <row r="492" spans="1:4" ht="21.75" hidden="1" x14ac:dyDescent="0.15">
      <c r="A492" s="10" t="s">
        <v>494</v>
      </c>
      <c r="B492">
        <v>0</v>
      </c>
      <c r="C492">
        <v>0</v>
      </c>
      <c r="D492">
        <f t="shared" si="7"/>
        <v>0</v>
      </c>
    </row>
    <row r="493" spans="1:4" ht="21.75" hidden="1" x14ac:dyDescent="0.15">
      <c r="A493" s="10" t="s">
        <v>495</v>
      </c>
      <c r="B493">
        <v>0</v>
      </c>
      <c r="C493">
        <v>0</v>
      </c>
      <c r="D493">
        <f t="shared" si="7"/>
        <v>0</v>
      </c>
    </row>
    <row r="494" spans="1:4" ht="21.75" hidden="1" x14ac:dyDescent="0.15">
      <c r="A494" s="10" t="s">
        <v>496</v>
      </c>
      <c r="B494">
        <v>0</v>
      </c>
      <c r="C494">
        <v>0</v>
      </c>
      <c r="D494">
        <f t="shared" si="7"/>
        <v>0</v>
      </c>
    </row>
    <row r="495" spans="1:4" ht="21.75" hidden="1" x14ac:dyDescent="0.15">
      <c r="A495" s="10" t="s">
        <v>497</v>
      </c>
      <c r="B495">
        <v>0</v>
      </c>
      <c r="C495">
        <v>0</v>
      </c>
      <c r="D495">
        <f t="shared" si="7"/>
        <v>0</v>
      </c>
    </row>
    <row r="496" spans="1:4" ht="21.75" hidden="1" x14ac:dyDescent="0.15">
      <c r="A496" s="10" t="s">
        <v>498</v>
      </c>
      <c r="B496">
        <v>0</v>
      </c>
      <c r="C496">
        <v>0</v>
      </c>
      <c r="D496">
        <f t="shared" si="7"/>
        <v>0</v>
      </c>
    </row>
    <row r="497" spans="1:4" ht="21.75" hidden="1" x14ac:dyDescent="0.15">
      <c r="A497" s="10" t="s">
        <v>499</v>
      </c>
      <c r="B497">
        <v>0</v>
      </c>
      <c r="C497">
        <v>0</v>
      </c>
      <c r="D497">
        <f t="shared" si="7"/>
        <v>0</v>
      </c>
    </row>
    <row r="498" spans="1:4" ht="21.75" hidden="1" x14ac:dyDescent="0.15">
      <c r="A498" s="10" t="s">
        <v>500</v>
      </c>
      <c r="B498">
        <v>0</v>
      </c>
      <c r="C498">
        <v>0</v>
      </c>
      <c r="D498">
        <f t="shared" si="7"/>
        <v>0</v>
      </c>
    </row>
    <row r="499" spans="1:4" ht="21.75" hidden="1" x14ac:dyDescent="0.15">
      <c r="A499" s="10" t="s">
        <v>501</v>
      </c>
      <c r="B499">
        <v>0</v>
      </c>
      <c r="C499">
        <v>0</v>
      </c>
      <c r="D499">
        <f t="shared" si="7"/>
        <v>0</v>
      </c>
    </row>
    <row r="500" spans="1:4" ht="21.75" hidden="1" x14ac:dyDescent="0.15">
      <c r="A500" s="10" t="s">
        <v>502</v>
      </c>
      <c r="B500">
        <v>0</v>
      </c>
      <c r="C500">
        <v>0</v>
      </c>
      <c r="D500">
        <f t="shared" si="7"/>
        <v>0</v>
      </c>
    </row>
    <row r="501" spans="1:4" ht="21.75" hidden="1" x14ac:dyDescent="0.15">
      <c r="A501" s="10" t="s">
        <v>503</v>
      </c>
      <c r="B501">
        <v>0</v>
      </c>
      <c r="C501">
        <v>0</v>
      </c>
      <c r="D501">
        <f t="shared" si="7"/>
        <v>0</v>
      </c>
    </row>
    <row r="502" spans="1:4" ht="21.75" hidden="1" x14ac:dyDescent="0.15">
      <c r="A502" s="10" t="s">
        <v>504</v>
      </c>
      <c r="B502">
        <v>0</v>
      </c>
      <c r="C502">
        <v>0</v>
      </c>
      <c r="D502">
        <f t="shared" si="7"/>
        <v>0</v>
      </c>
    </row>
    <row r="503" spans="1:4" ht="21.75" hidden="1" x14ac:dyDescent="0.15">
      <c r="A503" s="10" t="s">
        <v>505</v>
      </c>
      <c r="B503">
        <v>0</v>
      </c>
      <c r="C503">
        <v>0</v>
      </c>
      <c r="D503">
        <f t="shared" si="7"/>
        <v>0</v>
      </c>
    </row>
    <row r="504" spans="1:4" ht="21.75" hidden="1" x14ac:dyDescent="0.15">
      <c r="A504" s="10" t="s">
        <v>506</v>
      </c>
      <c r="B504">
        <v>0</v>
      </c>
      <c r="C504">
        <v>0</v>
      </c>
      <c r="D504">
        <f t="shared" si="7"/>
        <v>0</v>
      </c>
    </row>
    <row r="505" spans="1:4" ht="21.75" hidden="1" x14ac:dyDescent="0.15">
      <c r="A505" s="10" t="s">
        <v>507</v>
      </c>
      <c r="B505">
        <v>0</v>
      </c>
      <c r="C505">
        <v>0</v>
      </c>
      <c r="D505">
        <f t="shared" si="7"/>
        <v>0</v>
      </c>
    </row>
    <row r="506" spans="1:4" ht="21.75" hidden="1" x14ac:dyDescent="0.15">
      <c r="A506" s="10" t="s">
        <v>508</v>
      </c>
      <c r="B506">
        <v>0</v>
      </c>
      <c r="C506">
        <v>0</v>
      </c>
      <c r="D506">
        <f t="shared" si="7"/>
        <v>0</v>
      </c>
    </row>
    <row r="507" spans="1:4" ht="21.75" hidden="1" x14ac:dyDescent="0.15">
      <c r="A507" s="10" t="s">
        <v>509</v>
      </c>
      <c r="B507">
        <v>0</v>
      </c>
      <c r="C507">
        <v>0</v>
      </c>
      <c r="D507">
        <f t="shared" si="7"/>
        <v>0</v>
      </c>
    </row>
    <row r="508" spans="1:4" ht="21.75" hidden="1" x14ac:dyDescent="0.15">
      <c r="A508" s="10" t="s">
        <v>510</v>
      </c>
      <c r="B508">
        <v>0</v>
      </c>
      <c r="C508">
        <v>0</v>
      </c>
      <c r="D508">
        <f t="shared" si="7"/>
        <v>0</v>
      </c>
    </row>
    <row r="509" spans="1:4" ht="21.75" hidden="1" x14ac:dyDescent="0.15">
      <c r="A509" s="10" t="s">
        <v>511</v>
      </c>
      <c r="B509">
        <v>0</v>
      </c>
      <c r="C509">
        <v>0</v>
      </c>
      <c r="D509">
        <f t="shared" si="7"/>
        <v>0</v>
      </c>
    </row>
    <row r="510" spans="1:4" ht="21.75" hidden="1" x14ac:dyDescent="0.15">
      <c r="A510" s="10" t="s">
        <v>512</v>
      </c>
      <c r="B510">
        <v>0</v>
      </c>
      <c r="C510">
        <v>0</v>
      </c>
      <c r="D510">
        <f t="shared" si="7"/>
        <v>0</v>
      </c>
    </row>
    <row r="511" spans="1:4" ht="21.75" hidden="1" x14ac:dyDescent="0.15">
      <c r="A511" s="10" t="s">
        <v>513</v>
      </c>
      <c r="B511">
        <v>0</v>
      </c>
      <c r="C511">
        <v>0</v>
      </c>
      <c r="D511">
        <f t="shared" si="7"/>
        <v>0</v>
      </c>
    </row>
    <row r="512" spans="1:4" ht="21.75" hidden="1" x14ac:dyDescent="0.15">
      <c r="A512" s="10" t="s">
        <v>514</v>
      </c>
      <c r="B512">
        <v>0</v>
      </c>
      <c r="C512">
        <v>0</v>
      </c>
      <c r="D512">
        <f t="shared" si="7"/>
        <v>0</v>
      </c>
    </row>
    <row r="513" spans="1:4" ht="21.75" hidden="1" x14ac:dyDescent="0.15">
      <c r="A513" s="10" t="s">
        <v>515</v>
      </c>
      <c r="B513">
        <v>0</v>
      </c>
      <c r="C513">
        <v>0</v>
      </c>
      <c r="D513">
        <f t="shared" si="7"/>
        <v>0</v>
      </c>
    </row>
    <row r="514" spans="1:4" ht="21.75" hidden="1" x14ac:dyDescent="0.15">
      <c r="A514" s="10" t="s">
        <v>516</v>
      </c>
      <c r="B514">
        <v>0</v>
      </c>
      <c r="C514">
        <v>0</v>
      </c>
      <c r="D514">
        <f t="shared" ref="D514:D577" si="8">B514+C514</f>
        <v>0</v>
      </c>
    </row>
    <row r="515" spans="1:4" ht="21.75" hidden="1" x14ac:dyDescent="0.15">
      <c r="A515" s="10" t="s">
        <v>517</v>
      </c>
      <c r="B515">
        <v>0</v>
      </c>
      <c r="C515">
        <v>0</v>
      </c>
      <c r="D515">
        <f t="shared" si="8"/>
        <v>0</v>
      </c>
    </row>
    <row r="516" spans="1:4" ht="21.75" x14ac:dyDescent="0.15">
      <c r="A516" s="10" t="s">
        <v>518</v>
      </c>
      <c r="B516">
        <v>1</v>
      </c>
      <c r="C516">
        <v>0</v>
      </c>
      <c r="D516">
        <f t="shared" si="8"/>
        <v>1</v>
      </c>
    </row>
    <row r="517" spans="1:4" ht="21.75" hidden="1" x14ac:dyDescent="0.15">
      <c r="A517" s="10" t="s">
        <v>519</v>
      </c>
      <c r="B517">
        <v>0</v>
      </c>
      <c r="C517">
        <v>0</v>
      </c>
      <c r="D517">
        <f t="shared" si="8"/>
        <v>0</v>
      </c>
    </row>
    <row r="518" spans="1:4" ht="21.75" hidden="1" x14ac:dyDescent="0.15">
      <c r="A518" s="10" t="s">
        <v>520</v>
      </c>
      <c r="B518">
        <v>0</v>
      </c>
      <c r="C518">
        <v>0</v>
      </c>
      <c r="D518">
        <f t="shared" si="8"/>
        <v>0</v>
      </c>
    </row>
    <row r="519" spans="1:4" ht="21.75" hidden="1" x14ac:dyDescent="0.15">
      <c r="A519" s="10" t="s">
        <v>521</v>
      </c>
      <c r="B519">
        <v>0</v>
      </c>
      <c r="C519">
        <v>0</v>
      </c>
      <c r="D519">
        <f t="shared" si="8"/>
        <v>0</v>
      </c>
    </row>
    <row r="520" spans="1:4" ht="21.75" hidden="1" x14ac:dyDescent="0.15">
      <c r="A520" s="10" t="s">
        <v>522</v>
      </c>
      <c r="B520">
        <v>0</v>
      </c>
      <c r="C520">
        <v>0</v>
      </c>
      <c r="D520">
        <f t="shared" si="8"/>
        <v>0</v>
      </c>
    </row>
    <row r="521" spans="1:4" ht="21.75" hidden="1" x14ac:dyDescent="0.15">
      <c r="A521" s="10" t="s">
        <v>523</v>
      </c>
      <c r="B521">
        <v>0</v>
      </c>
      <c r="C521">
        <v>0</v>
      </c>
      <c r="D521">
        <f t="shared" si="8"/>
        <v>0</v>
      </c>
    </row>
    <row r="522" spans="1:4" ht="21.75" hidden="1" x14ac:dyDescent="0.15">
      <c r="A522" s="10" t="s">
        <v>524</v>
      </c>
      <c r="B522">
        <v>0</v>
      </c>
      <c r="C522">
        <v>0</v>
      </c>
      <c r="D522">
        <f t="shared" si="8"/>
        <v>0</v>
      </c>
    </row>
    <row r="523" spans="1:4" ht="21.75" hidden="1" x14ac:dyDescent="0.15">
      <c r="A523" s="10" t="s">
        <v>525</v>
      </c>
      <c r="B523">
        <v>0</v>
      </c>
      <c r="C523">
        <v>0</v>
      </c>
      <c r="D523">
        <f t="shared" si="8"/>
        <v>0</v>
      </c>
    </row>
    <row r="524" spans="1:4" ht="21.75" x14ac:dyDescent="0.15">
      <c r="A524" s="10" t="s">
        <v>526</v>
      </c>
      <c r="B524">
        <v>5</v>
      </c>
      <c r="C524">
        <v>2</v>
      </c>
      <c r="D524">
        <f t="shared" si="8"/>
        <v>7</v>
      </c>
    </row>
    <row r="525" spans="1:4" ht="21.75" hidden="1" x14ac:dyDescent="0.15">
      <c r="A525" s="10" t="s">
        <v>527</v>
      </c>
      <c r="B525">
        <v>0</v>
      </c>
      <c r="C525">
        <v>0</v>
      </c>
      <c r="D525">
        <f t="shared" si="8"/>
        <v>0</v>
      </c>
    </row>
    <row r="526" spans="1:4" ht="21.75" x14ac:dyDescent="0.15">
      <c r="A526" s="10" t="s">
        <v>528</v>
      </c>
      <c r="B526">
        <v>1</v>
      </c>
      <c r="C526">
        <v>0</v>
      </c>
      <c r="D526">
        <f t="shared" si="8"/>
        <v>1</v>
      </c>
    </row>
    <row r="527" spans="1:4" ht="21.75" hidden="1" x14ac:dyDescent="0.15">
      <c r="A527" s="10" t="s">
        <v>529</v>
      </c>
      <c r="B527">
        <v>0</v>
      </c>
      <c r="C527">
        <v>0</v>
      </c>
      <c r="D527">
        <f t="shared" si="8"/>
        <v>0</v>
      </c>
    </row>
    <row r="528" spans="1:4" ht="21.75" hidden="1" x14ac:dyDescent="0.15">
      <c r="A528" s="10" t="s">
        <v>530</v>
      </c>
      <c r="B528">
        <v>0</v>
      </c>
      <c r="C528">
        <v>0</v>
      </c>
      <c r="D528">
        <f t="shared" si="8"/>
        <v>0</v>
      </c>
    </row>
    <row r="529" spans="1:4" ht="21.75" hidden="1" x14ac:dyDescent="0.15">
      <c r="A529" s="10" t="s">
        <v>531</v>
      </c>
      <c r="B529">
        <v>0</v>
      </c>
      <c r="C529">
        <v>0</v>
      </c>
      <c r="D529">
        <f t="shared" si="8"/>
        <v>0</v>
      </c>
    </row>
    <row r="530" spans="1:4" ht="21.75" hidden="1" x14ac:dyDescent="0.15">
      <c r="A530" s="10" t="s">
        <v>532</v>
      </c>
      <c r="B530">
        <v>0</v>
      </c>
      <c r="C530">
        <v>0</v>
      </c>
      <c r="D530">
        <f t="shared" si="8"/>
        <v>0</v>
      </c>
    </row>
    <row r="531" spans="1:4" ht="21.75" hidden="1" x14ac:dyDescent="0.15">
      <c r="A531" s="10" t="s">
        <v>533</v>
      </c>
      <c r="B531">
        <v>0</v>
      </c>
      <c r="C531">
        <v>0</v>
      </c>
      <c r="D531">
        <f t="shared" si="8"/>
        <v>0</v>
      </c>
    </row>
    <row r="532" spans="1:4" ht="21.75" hidden="1" x14ac:dyDescent="0.15">
      <c r="A532" s="10" t="s">
        <v>534</v>
      </c>
      <c r="B532">
        <v>0</v>
      </c>
      <c r="C532">
        <v>0</v>
      </c>
      <c r="D532">
        <f t="shared" si="8"/>
        <v>0</v>
      </c>
    </row>
    <row r="533" spans="1:4" ht="21.75" hidden="1" x14ac:dyDescent="0.15">
      <c r="A533" s="10" t="s">
        <v>535</v>
      </c>
      <c r="B533">
        <v>0</v>
      </c>
      <c r="C533">
        <v>0</v>
      </c>
      <c r="D533">
        <f t="shared" si="8"/>
        <v>0</v>
      </c>
    </row>
    <row r="534" spans="1:4" ht="21.75" hidden="1" x14ac:dyDescent="0.15">
      <c r="A534" s="10" t="s">
        <v>536</v>
      </c>
      <c r="B534">
        <v>0</v>
      </c>
      <c r="C534">
        <v>0</v>
      </c>
      <c r="D534">
        <f t="shared" si="8"/>
        <v>0</v>
      </c>
    </row>
    <row r="535" spans="1:4" ht="21.75" x14ac:dyDescent="0.15">
      <c r="A535" s="10" t="s">
        <v>537</v>
      </c>
      <c r="B535">
        <v>4</v>
      </c>
      <c r="C535">
        <v>0</v>
      </c>
      <c r="D535">
        <f t="shared" si="8"/>
        <v>4</v>
      </c>
    </row>
    <row r="536" spans="1:4" ht="21.75" hidden="1" x14ac:dyDescent="0.15">
      <c r="A536" s="10" t="s">
        <v>538</v>
      </c>
      <c r="B536">
        <v>0</v>
      </c>
      <c r="C536">
        <v>0</v>
      </c>
      <c r="D536">
        <f t="shared" si="8"/>
        <v>0</v>
      </c>
    </row>
    <row r="537" spans="1:4" ht="21.75" hidden="1" x14ac:dyDescent="0.15">
      <c r="A537" s="10" t="s">
        <v>539</v>
      </c>
      <c r="B537">
        <v>0</v>
      </c>
      <c r="C537">
        <v>0</v>
      </c>
      <c r="D537">
        <f t="shared" si="8"/>
        <v>0</v>
      </c>
    </row>
    <row r="538" spans="1:4" ht="21.75" hidden="1" x14ac:dyDescent="0.15">
      <c r="A538" s="10" t="s">
        <v>540</v>
      </c>
      <c r="B538">
        <v>0</v>
      </c>
      <c r="C538">
        <v>0</v>
      </c>
      <c r="D538">
        <f t="shared" si="8"/>
        <v>0</v>
      </c>
    </row>
    <row r="539" spans="1:4" ht="21.75" hidden="1" x14ac:dyDescent="0.15">
      <c r="A539" s="10" t="s">
        <v>541</v>
      </c>
      <c r="B539">
        <v>0</v>
      </c>
      <c r="C539">
        <v>0</v>
      </c>
      <c r="D539">
        <f t="shared" si="8"/>
        <v>0</v>
      </c>
    </row>
    <row r="540" spans="1:4" ht="21.75" hidden="1" x14ac:dyDescent="0.15">
      <c r="A540" s="10" t="s">
        <v>542</v>
      </c>
      <c r="B540">
        <v>0</v>
      </c>
      <c r="C540">
        <v>0</v>
      </c>
      <c r="D540">
        <f t="shared" si="8"/>
        <v>0</v>
      </c>
    </row>
    <row r="541" spans="1:4" ht="21.75" hidden="1" x14ac:dyDescent="0.15">
      <c r="A541" s="10" t="s">
        <v>543</v>
      </c>
      <c r="B541">
        <v>0</v>
      </c>
      <c r="C541">
        <v>0</v>
      </c>
      <c r="D541">
        <f t="shared" si="8"/>
        <v>0</v>
      </c>
    </row>
    <row r="542" spans="1:4" ht="21.75" hidden="1" x14ac:dyDescent="0.15">
      <c r="A542" s="10" t="s">
        <v>544</v>
      </c>
      <c r="B542">
        <v>0</v>
      </c>
      <c r="C542">
        <v>0</v>
      </c>
      <c r="D542">
        <f t="shared" si="8"/>
        <v>0</v>
      </c>
    </row>
    <row r="543" spans="1:4" ht="21.75" hidden="1" x14ac:dyDescent="0.15">
      <c r="A543" s="10" t="s">
        <v>545</v>
      </c>
      <c r="B543">
        <v>0</v>
      </c>
      <c r="C543">
        <v>0</v>
      </c>
      <c r="D543">
        <f t="shared" si="8"/>
        <v>0</v>
      </c>
    </row>
    <row r="544" spans="1:4" ht="21.75" hidden="1" x14ac:dyDescent="0.15">
      <c r="A544" s="10" t="s">
        <v>546</v>
      </c>
      <c r="B544">
        <v>0</v>
      </c>
      <c r="C544">
        <v>0</v>
      </c>
      <c r="D544">
        <f t="shared" si="8"/>
        <v>0</v>
      </c>
    </row>
    <row r="545" spans="1:4" ht="21.75" hidden="1" x14ac:dyDescent="0.15">
      <c r="A545" s="10" t="s">
        <v>547</v>
      </c>
      <c r="B545">
        <v>0</v>
      </c>
      <c r="C545">
        <v>0</v>
      </c>
      <c r="D545">
        <f t="shared" si="8"/>
        <v>0</v>
      </c>
    </row>
    <row r="546" spans="1:4" ht="21.75" hidden="1" x14ac:dyDescent="0.15">
      <c r="A546" s="10" t="s">
        <v>548</v>
      </c>
      <c r="B546">
        <v>0</v>
      </c>
      <c r="C546">
        <v>0</v>
      </c>
      <c r="D546">
        <f t="shared" si="8"/>
        <v>0</v>
      </c>
    </row>
    <row r="547" spans="1:4" ht="21.75" hidden="1" x14ac:dyDescent="0.15">
      <c r="A547" s="10" t="s">
        <v>549</v>
      </c>
      <c r="B547">
        <v>0</v>
      </c>
      <c r="C547">
        <v>0</v>
      </c>
      <c r="D547">
        <f t="shared" si="8"/>
        <v>0</v>
      </c>
    </row>
    <row r="548" spans="1:4" ht="21.75" hidden="1" x14ac:dyDescent="0.15">
      <c r="A548" s="10" t="s">
        <v>550</v>
      </c>
      <c r="B548">
        <v>0</v>
      </c>
      <c r="C548">
        <v>0</v>
      </c>
      <c r="D548">
        <f t="shared" si="8"/>
        <v>0</v>
      </c>
    </row>
    <row r="549" spans="1:4" ht="21.75" hidden="1" x14ac:dyDescent="0.15">
      <c r="A549" s="10" t="s">
        <v>551</v>
      </c>
      <c r="B549">
        <v>0</v>
      </c>
      <c r="C549">
        <v>0</v>
      </c>
      <c r="D549">
        <f t="shared" si="8"/>
        <v>0</v>
      </c>
    </row>
    <row r="550" spans="1:4" ht="21.75" hidden="1" x14ac:dyDescent="0.15">
      <c r="A550" s="10" t="s">
        <v>552</v>
      </c>
      <c r="B550">
        <v>0</v>
      </c>
      <c r="C550">
        <v>0</v>
      </c>
      <c r="D550">
        <f t="shared" si="8"/>
        <v>0</v>
      </c>
    </row>
    <row r="551" spans="1:4" ht="21.75" hidden="1" x14ac:dyDescent="0.15">
      <c r="A551" s="10" t="s">
        <v>553</v>
      </c>
      <c r="B551">
        <v>0</v>
      </c>
      <c r="C551">
        <v>0</v>
      </c>
      <c r="D551">
        <f t="shared" si="8"/>
        <v>0</v>
      </c>
    </row>
    <row r="552" spans="1:4" ht="21.75" hidden="1" x14ac:dyDescent="0.15">
      <c r="A552" s="10" t="s">
        <v>554</v>
      </c>
      <c r="B552">
        <v>0</v>
      </c>
      <c r="C552">
        <v>0</v>
      </c>
      <c r="D552">
        <f t="shared" si="8"/>
        <v>0</v>
      </c>
    </row>
    <row r="553" spans="1:4" ht="21.75" hidden="1" x14ac:dyDescent="0.15">
      <c r="A553" s="10" t="s">
        <v>555</v>
      </c>
      <c r="B553">
        <v>0</v>
      </c>
      <c r="C553">
        <v>0</v>
      </c>
      <c r="D553">
        <f t="shared" si="8"/>
        <v>0</v>
      </c>
    </row>
    <row r="554" spans="1:4" ht="21.75" hidden="1" x14ac:dyDescent="0.15">
      <c r="A554" s="10" t="s">
        <v>556</v>
      </c>
      <c r="B554">
        <v>0</v>
      </c>
      <c r="C554">
        <v>0</v>
      </c>
      <c r="D554">
        <f t="shared" si="8"/>
        <v>0</v>
      </c>
    </row>
    <row r="555" spans="1:4" ht="21.75" hidden="1" x14ac:dyDescent="0.15">
      <c r="A555" s="10" t="s">
        <v>557</v>
      </c>
      <c r="B555">
        <v>0</v>
      </c>
      <c r="C555">
        <v>0</v>
      </c>
      <c r="D555">
        <f t="shared" si="8"/>
        <v>0</v>
      </c>
    </row>
    <row r="556" spans="1:4" ht="21.75" hidden="1" x14ac:dyDescent="0.15">
      <c r="A556" s="10" t="s">
        <v>558</v>
      </c>
      <c r="B556">
        <v>0</v>
      </c>
      <c r="C556">
        <v>0</v>
      </c>
      <c r="D556">
        <f t="shared" si="8"/>
        <v>0</v>
      </c>
    </row>
    <row r="557" spans="1:4" ht="21.75" hidden="1" x14ac:dyDescent="0.15">
      <c r="A557" s="10" t="s">
        <v>559</v>
      </c>
      <c r="B557">
        <v>0</v>
      </c>
      <c r="C557">
        <v>0</v>
      </c>
      <c r="D557">
        <f t="shared" si="8"/>
        <v>0</v>
      </c>
    </row>
    <row r="558" spans="1:4" ht="21.75" hidden="1" x14ac:dyDescent="0.15">
      <c r="A558" s="10" t="s">
        <v>560</v>
      </c>
      <c r="B558">
        <v>0</v>
      </c>
      <c r="C558">
        <v>0</v>
      </c>
      <c r="D558">
        <f t="shared" si="8"/>
        <v>0</v>
      </c>
    </row>
    <row r="559" spans="1:4" ht="21.75" x14ac:dyDescent="0.15">
      <c r="A559" s="10" t="s">
        <v>561</v>
      </c>
      <c r="B559">
        <v>4</v>
      </c>
      <c r="C559">
        <v>1</v>
      </c>
      <c r="D559">
        <f t="shared" si="8"/>
        <v>5</v>
      </c>
    </row>
    <row r="560" spans="1:4" ht="21.75" hidden="1" x14ac:dyDescent="0.15">
      <c r="A560" s="10" t="s">
        <v>562</v>
      </c>
      <c r="B560">
        <v>0</v>
      </c>
      <c r="C560">
        <v>0</v>
      </c>
      <c r="D560">
        <f t="shared" si="8"/>
        <v>0</v>
      </c>
    </row>
    <row r="561" spans="1:4" ht="21.75" x14ac:dyDescent="0.15">
      <c r="A561" s="10" t="s">
        <v>563</v>
      </c>
      <c r="B561">
        <v>1</v>
      </c>
      <c r="C561">
        <v>2</v>
      </c>
      <c r="D561">
        <f t="shared" si="8"/>
        <v>3</v>
      </c>
    </row>
    <row r="562" spans="1:4" ht="21.75" hidden="1" x14ac:dyDescent="0.15">
      <c r="A562" s="10" t="s">
        <v>564</v>
      </c>
      <c r="B562">
        <v>0</v>
      </c>
      <c r="C562">
        <v>0</v>
      </c>
      <c r="D562">
        <f t="shared" si="8"/>
        <v>0</v>
      </c>
    </row>
    <row r="563" spans="1:4" ht="21.75" hidden="1" x14ac:dyDescent="0.15">
      <c r="A563" s="10" t="s">
        <v>565</v>
      </c>
      <c r="B563">
        <v>0</v>
      </c>
      <c r="C563">
        <v>0</v>
      </c>
      <c r="D563">
        <f t="shared" si="8"/>
        <v>0</v>
      </c>
    </row>
    <row r="564" spans="1:4" ht="21.75" hidden="1" x14ac:dyDescent="0.15">
      <c r="A564" s="10" t="s">
        <v>566</v>
      </c>
      <c r="B564">
        <v>0</v>
      </c>
      <c r="C564">
        <v>0</v>
      </c>
      <c r="D564">
        <f t="shared" si="8"/>
        <v>0</v>
      </c>
    </row>
    <row r="565" spans="1:4" ht="21.75" hidden="1" x14ac:dyDescent="0.15">
      <c r="A565" s="10" t="s">
        <v>567</v>
      </c>
      <c r="B565">
        <v>0</v>
      </c>
      <c r="C565">
        <v>0</v>
      </c>
      <c r="D565">
        <f t="shared" si="8"/>
        <v>0</v>
      </c>
    </row>
    <row r="566" spans="1:4" ht="21.75" hidden="1" x14ac:dyDescent="0.15">
      <c r="A566" s="10" t="s">
        <v>568</v>
      </c>
      <c r="B566">
        <v>0</v>
      </c>
      <c r="C566">
        <v>0</v>
      </c>
      <c r="D566">
        <f t="shared" si="8"/>
        <v>0</v>
      </c>
    </row>
    <row r="567" spans="1:4" ht="21.75" hidden="1" x14ac:dyDescent="0.15">
      <c r="A567" s="10" t="s">
        <v>569</v>
      </c>
      <c r="B567">
        <v>0</v>
      </c>
      <c r="C567">
        <v>0</v>
      </c>
      <c r="D567">
        <f t="shared" si="8"/>
        <v>0</v>
      </c>
    </row>
    <row r="568" spans="1:4" ht="21.75" hidden="1" x14ac:dyDescent="0.15">
      <c r="A568" s="10" t="s">
        <v>570</v>
      </c>
      <c r="B568">
        <v>0</v>
      </c>
      <c r="C568">
        <v>0</v>
      </c>
      <c r="D568">
        <f t="shared" si="8"/>
        <v>0</v>
      </c>
    </row>
    <row r="569" spans="1:4" ht="21.75" hidden="1" x14ac:dyDescent="0.15">
      <c r="A569" s="10" t="s">
        <v>571</v>
      </c>
      <c r="B569">
        <v>0</v>
      </c>
      <c r="C569">
        <v>0</v>
      </c>
      <c r="D569">
        <f t="shared" si="8"/>
        <v>0</v>
      </c>
    </row>
    <row r="570" spans="1:4" ht="21.75" hidden="1" x14ac:dyDescent="0.15">
      <c r="A570" s="10" t="s">
        <v>572</v>
      </c>
      <c r="B570">
        <v>0</v>
      </c>
      <c r="C570">
        <v>0</v>
      </c>
      <c r="D570">
        <f t="shared" si="8"/>
        <v>0</v>
      </c>
    </row>
    <row r="571" spans="1:4" ht="21.75" hidden="1" x14ac:dyDescent="0.15">
      <c r="A571" s="10" t="s">
        <v>573</v>
      </c>
      <c r="B571">
        <v>0</v>
      </c>
      <c r="C571">
        <v>0</v>
      </c>
      <c r="D571">
        <f t="shared" si="8"/>
        <v>0</v>
      </c>
    </row>
    <row r="572" spans="1:4" ht="21.75" x14ac:dyDescent="0.15">
      <c r="A572" s="10" t="s">
        <v>574</v>
      </c>
      <c r="B572">
        <v>1</v>
      </c>
      <c r="C572">
        <v>0</v>
      </c>
      <c r="D572">
        <f t="shared" si="8"/>
        <v>1</v>
      </c>
    </row>
    <row r="573" spans="1:4" ht="21.75" x14ac:dyDescent="0.15">
      <c r="A573" s="10" t="s">
        <v>575</v>
      </c>
      <c r="B573">
        <v>2</v>
      </c>
      <c r="C573">
        <v>0</v>
      </c>
      <c r="D573">
        <f t="shared" si="8"/>
        <v>2</v>
      </c>
    </row>
    <row r="574" spans="1:4" ht="21.75" hidden="1" x14ac:dyDescent="0.15">
      <c r="A574" s="10" t="s">
        <v>576</v>
      </c>
      <c r="B574">
        <v>0</v>
      </c>
      <c r="C574">
        <v>0</v>
      </c>
      <c r="D574">
        <f t="shared" si="8"/>
        <v>0</v>
      </c>
    </row>
    <row r="575" spans="1:4" ht="21.75" hidden="1" x14ac:dyDescent="0.15">
      <c r="A575" s="10" t="s">
        <v>577</v>
      </c>
      <c r="B575">
        <v>0</v>
      </c>
      <c r="C575">
        <v>0</v>
      </c>
      <c r="D575">
        <f t="shared" si="8"/>
        <v>0</v>
      </c>
    </row>
    <row r="576" spans="1:4" ht="21.75" hidden="1" x14ac:dyDescent="0.15">
      <c r="A576" s="10" t="s">
        <v>578</v>
      </c>
      <c r="B576">
        <v>0</v>
      </c>
      <c r="C576">
        <v>0</v>
      </c>
      <c r="D576">
        <f t="shared" si="8"/>
        <v>0</v>
      </c>
    </row>
    <row r="577" spans="1:4" ht="21.75" hidden="1" x14ac:dyDescent="0.15">
      <c r="A577" s="10" t="s">
        <v>579</v>
      </c>
      <c r="B577">
        <v>0</v>
      </c>
      <c r="C577">
        <v>0</v>
      </c>
      <c r="D577">
        <f t="shared" si="8"/>
        <v>0</v>
      </c>
    </row>
    <row r="578" spans="1:4" ht="21.75" hidden="1" x14ac:dyDescent="0.15">
      <c r="A578" s="10" t="s">
        <v>580</v>
      </c>
      <c r="B578">
        <v>0</v>
      </c>
      <c r="C578">
        <v>0</v>
      </c>
      <c r="D578">
        <f t="shared" ref="D578:D641" si="9">B578+C578</f>
        <v>0</v>
      </c>
    </row>
    <row r="579" spans="1:4" ht="21.75" hidden="1" x14ac:dyDescent="0.15">
      <c r="A579" s="10" t="s">
        <v>581</v>
      </c>
      <c r="B579">
        <v>0</v>
      </c>
      <c r="C579">
        <v>0</v>
      </c>
      <c r="D579">
        <f t="shared" si="9"/>
        <v>0</v>
      </c>
    </row>
    <row r="580" spans="1:4" ht="21.75" hidden="1" x14ac:dyDescent="0.15">
      <c r="A580" s="10" t="s">
        <v>582</v>
      </c>
      <c r="B580">
        <v>0</v>
      </c>
      <c r="C580">
        <v>0</v>
      </c>
      <c r="D580">
        <f t="shared" si="9"/>
        <v>0</v>
      </c>
    </row>
    <row r="581" spans="1:4" ht="21.75" hidden="1" x14ac:dyDescent="0.15">
      <c r="A581" s="10" t="s">
        <v>583</v>
      </c>
      <c r="B581">
        <v>0</v>
      </c>
      <c r="C581">
        <v>0</v>
      </c>
      <c r="D581">
        <f t="shared" si="9"/>
        <v>0</v>
      </c>
    </row>
    <row r="582" spans="1:4" ht="21.75" hidden="1" x14ac:dyDescent="0.15">
      <c r="A582" s="10" t="s">
        <v>584</v>
      </c>
      <c r="B582">
        <v>0</v>
      </c>
      <c r="C582">
        <v>0</v>
      </c>
      <c r="D582">
        <f t="shared" si="9"/>
        <v>0</v>
      </c>
    </row>
    <row r="583" spans="1:4" ht="21.75" hidden="1" x14ac:dyDescent="0.15">
      <c r="A583" s="10" t="s">
        <v>585</v>
      </c>
      <c r="B583">
        <v>0</v>
      </c>
      <c r="C583">
        <v>0</v>
      </c>
      <c r="D583">
        <f t="shared" si="9"/>
        <v>0</v>
      </c>
    </row>
    <row r="584" spans="1:4" ht="21.75" x14ac:dyDescent="0.15">
      <c r="A584" s="10" t="s">
        <v>586</v>
      </c>
      <c r="B584">
        <v>1</v>
      </c>
      <c r="C584">
        <v>1</v>
      </c>
      <c r="D584">
        <f t="shared" si="9"/>
        <v>2</v>
      </c>
    </row>
    <row r="585" spans="1:4" ht="21.75" hidden="1" x14ac:dyDescent="0.15">
      <c r="A585" s="10" t="s">
        <v>587</v>
      </c>
      <c r="B585">
        <v>0</v>
      </c>
      <c r="C585">
        <v>0</v>
      </c>
      <c r="D585">
        <f t="shared" si="9"/>
        <v>0</v>
      </c>
    </row>
    <row r="586" spans="1:4" ht="21.75" hidden="1" x14ac:dyDescent="0.15">
      <c r="A586" s="10" t="s">
        <v>588</v>
      </c>
      <c r="B586">
        <v>0</v>
      </c>
      <c r="C586">
        <v>0</v>
      </c>
      <c r="D586">
        <f t="shared" si="9"/>
        <v>0</v>
      </c>
    </row>
    <row r="587" spans="1:4" ht="21.75" hidden="1" x14ac:dyDescent="0.15">
      <c r="A587" s="10" t="s">
        <v>589</v>
      </c>
      <c r="B587">
        <v>0</v>
      </c>
      <c r="C587">
        <v>0</v>
      </c>
      <c r="D587">
        <f t="shared" si="9"/>
        <v>0</v>
      </c>
    </row>
    <row r="588" spans="1:4" ht="21.75" hidden="1" x14ac:dyDescent="0.15">
      <c r="A588" s="10" t="s">
        <v>590</v>
      </c>
      <c r="B588">
        <v>0</v>
      </c>
      <c r="C588">
        <v>0</v>
      </c>
      <c r="D588">
        <f t="shared" si="9"/>
        <v>0</v>
      </c>
    </row>
    <row r="589" spans="1:4" ht="21.75" hidden="1" x14ac:dyDescent="0.15">
      <c r="A589" s="10" t="s">
        <v>591</v>
      </c>
      <c r="B589">
        <v>0</v>
      </c>
      <c r="C589">
        <v>0</v>
      </c>
      <c r="D589">
        <f t="shared" si="9"/>
        <v>0</v>
      </c>
    </row>
    <row r="590" spans="1:4" ht="21.75" hidden="1" x14ac:dyDescent="0.15">
      <c r="A590" s="10" t="s">
        <v>592</v>
      </c>
      <c r="B590">
        <v>0</v>
      </c>
      <c r="C590">
        <v>0</v>
      </c>
      <c r="D590">
        <f t="shared" si="9"/>
        <v>0</v>
      </c>
    </row>
    <row r="591" spans="1:4" ht="21.75" hidden="1" x14ac:dyDescent="0.15">
      <c r="A591" s="10" t="s">
        <v>593</v>
      </c>
      <c r="B591">
        <v>0</v>
      </c>
      <c r="C591">
        <v>0</v>
      </c>
      <c r="D591">
        <f t="shared" si="9"/>
        <v>0</v>
      </c>
    </row>
    <row r="592" spans="1:4" ht="21.75" hidden="1" x14ac:dyDescent="0.15">
      <c r="A592" s="10" t="s">
        <v>594</v>
      </c>
      <c r="B592">
        <v>0</v>
      </c>
      <c r="C592">
        <v>0</v>
      </c>
      <c r="D592">
        <f t="shared" si="9"/>
        <v>0</v>
      </c>
    </row>
    <row r="593" spans="1:4" ht="21.75" hidden="1" x14ac:dyDescent="0.15">
      <c r="A593" s="10" t="s">
        <v>595</v>
      </c>
      <c r="B593">
        <v>0</v>
      </c>
      <c r="C593">
        <v>0</v>
      </c>
      <c r="D593">
        <f t="shared" si="9"/>
        <v>0</v>
      </c>
    </row>
    <row r="594" spans="1:4" ht="21.75" hidden="1" x14ac:dyDescent="0.15">
      <c r="A594" s="10" t="s">
        <v>596</v>
      </c>
      <c r="B594">
        <v>0</v>
      </c>
      <c r="C594">
        <v>0</v>
      </c>
      <c r="D594">
        <f t="shared" si="9"/>
        <v>0</v>
      </c>
    </row>
    <row r="595" spans="1:4" ht="21.75" hidden="1" x14ac:dyDescent="0.15">
      <c r="A595" s="10" t="s">
        <v>597</v>
      </c>
      <c r="B595">
        <v>0</v>
      </c>
      <c r="C595">
        <v>0</v>
      </c>
      <c r="D595">
        <f t="shared" si="9"/>
        <v>0</v>
      </c>
    </row>
    <row r="596" spans="1:4" ht="21.75" hidden="1" x14ac:dyDescent="0.15">
      <c r="A596" s="10" t="s">
        <v>598</v>
      </c>
      <c r="B596">
        <v>0</v>
      </c>
      <c r="C596">
        <v>0</v>
      </c>
      <c r="D596">
        <f t="shared" si="9"/>
        <v>0</v>
      </c>
    </row>
    <row r="597" spans="1:4" ht="21.75" x14ac:dyDescent="0.15">
      <c r="A597" s="10" t="s">
        <v>599</v>
      </c>
      <c r="B597">
        <v>10</v>
      </c>
      <c r="C597">
        <v>5</v>
      </c>
      <c r="D597">
        <f t="shared" si="9"/>
        <v>15</v>
      </c>
    </row>
    <row r="598" spans="1:4" ht="21.75" hidden="1" x14ac:dyDescent="0.15">
      <c r="A598" s="10" t="s">
        <v>600</v>
      </c>
      <c r="B598">
        <v>0</v>
      </c>
      <c r="C598">
        <v>0</v>
      </c>
      <c r="D598">
        <f t="shared" si="9"/>
        <v>0</v>
      </c>
    </row>
    <row r="599" spans="1:4" ht="21.75" hidden="1" x14ac:dyDescent="0.15">
      <c r="A599" s="10" t="s">
        <v>601</v>
      </c>
      <c r="B599">
        <v>0</v>
      </c>
      <c r="C599">
        <v>0</v>
      </c>
      <c r="D599">
        <f t="shared" si="9"/>
        <v>0</v>
      </c>
    </row>
    <row r="600" spans="1:4" ht="21.75" hidden="1" x14ac:dyDescent="0.15">
      <c r="A600" s="10" t="s">
        <v>602</v>
      </c>
      <c r="B600">
        <v>0</v>
      </c>
      <c r="C600">
        <v>0</v>
      </c>
      <c r="D600">
        <f t="shared" si="9"/>
        <v>0</v>
      </c>
    </row>
    <row r="601" spans="1:4" ht="21.75" x14ac:dyDescent="0.15">
      <c r="A601" s="10" t="s">
        <v>603</v>
      </c>
      <c r="B601">
        <v>5</v>
      </c>
      <c r="C601">
        <v>1</v>
      </c>
      <c r="D601">
        <f t="shared" si="9"/>
        <v>6</v>
      </c>
    </row>
    <row r="602" spans="1:4" ht="21.75" x14ac:dyDescent="0.15">
      <c r="A602" s="10" t="s">
        <v>604</v>
      </c>
      <c r="B602">
        <v>8</v>
      </c>
      <c r="C602">
        <v>1</v>
      </c>
      <c r="D602">
        <f t="shared" si="9"/>
        <v>9</v>
      </c>
    </row>
    <row r="603" spans="1:4" ht="21.75" hidden="1" x14ac:dyDescent="0.15">
      <c r="A603" s="10" t="s">
        <v>605</v>
      </c>
      <c r="B603">
        <v>0</v>
      </c>
      <c r="C603">
        <v>0</v>
      </c>
      <c r="D603">
        <f t="shared" si="9"/>
        <v>0</v>
      </c>
    </row>
    <row r="604" spans="1:4" ht="21.75" hidden="1" x14ac:dyDescent="0.15">
      <c r="A604" s="10" t="s">
        <v>606</v>
      </c>
      <c r="B604">
        <v>0</v>
      </c>
      <c r="C604">
        <v>0</v>
      </c>
      <c r="D604">
        <f t="shared" si="9"/>
        <v>0</v>
      </c>
    </row>
    <row r="605" spans="1:4" ht="21.75" hidden="1" x14ac:dyDescent="0.15">
      <c r="A605" s="10" t="s">
        <v>607</v>
      </c>
      <c r="B605">
        <v>0</v>
      </c>
      <c r="C605">
        <v>0</v>
      </c>
      <c r="D605">
        <f t="shared" si="9"/>
        <v>0</v>
      </c>
    </row>
    <row r="606" spans="1:4" ht="21.75" hidden="1" x14ac:dyDescent="0.15">
      <c r="A606" s="10" t="s">
        <v>608</v>
      </c>
      <c r="B606">
        <v>0</v>
      </c>
      <c r="C606">
        <v>0</v>
      </c>
      <c r="D606">
        <f t="shared" si="9"/>
        <v>0</v>
      </c>
    </row>
    <row r="607" spans="1:4" ht="21.75" hidden="1" x14ac:dyDescent="0.15">
      <c r="A607" s="10" t="s">
        <v>609</v>
      </c>
      <c r="B607">
        <v>0</v>
      </c>
      <c r="C607">
        <v>0</v>
      </c>
      <c r="D607">
        <f t="shared" si="9"/>
        <v>0</v>
      </c>
    </row>
    <row r="608" spans="1:4" ht="21.75" hidden="1" x14ac:dyDescent="0.15">
      <c r="A608" s="10" t="s">
        <v>610</v>
      </c>
      <c r="B608">
        <v>0</v>
      </c>
      <c r="C608">
        <v>0</v>
      </c>
      <c r="D608">
        <f t="shared" si="9"/>
        <v>0</v>
      </c>
    </row>
    <row r="609" spans="1:4" ht="21.75" hidden="1" x14ac:dyDescent="0.15">
      <c r="A609" s="10" t="s">
        <v>611</v>
      </c>
      <c r="B609">
        <v>0</v>
      </c>
      <c r="C609">
        <v>0</v>
      </c>
      <c r="D609">
        <f t="shared" si="9"/>
        <v>0</v>
      </c>
    </row>
    <row r="610" spans="1:4" ht="21.75" hidden="1" x14ac:dyDescent="0.15">
      <c r="A610" s="10" t="s">
        <v>612</v>
      </c>
      <c r="B610">
        <v>0</v>
      </c>
      <c r="C610">
        <v>0</v>
      </c>
      <c r="D610">
        <f t="shared" si="9"/>
        <v>0</v>
      </c>
    </row>
    <row r="611" spans="1:4" ht="21.75" hidden="1" x14ac:dyDescent="0.15">
      <c r="A611" s="10" t="s">
        <v>613</v>
      </c>
      <c r="B611">
        <v>0</v>
      </c>
      <c r="C611">
        <v>0</v>
      </c>
      <c r="D611">
        <f t="shared" si="9"/>
        <v>0</v>
      </c>
    </row>
    <row r="612" spans="1:4" ht="21.75" hidden="1" x14ac:dyDescent="0.15">
      <c r="A612" s="10" t="s">
        <v>614</v>
      </c>
      <c r="B612">
        <v>0</v>
      </c>
      <c r="C612">
        <v>0</v>
      </c>
      <c r="D612">
        <f t="shared" si="9"/>
        <v>0</v>
      </c>
    </row>
    <row r="613" spans="1:4" ht="21.75" hidden="1" x14ac:dyDescent="0.15">
      <c r="A613" s="10" t="s">
        <v>615</v>
      </c>
      <c r="B613">
        <v>0</v>
      </c>
      <c r="C613">
        <v>0</v>
      </c>
      <c r="D613">
        <f t="shared" si="9"/>
        <v>0</v>
      </c>
    </row>
    <row r="614" spans="1:4" ht="21.75" hidden="1" x14ac:dyDescent="0.15">
      <c r="A614" s="10" t="s">
        <v>616</v>
      </c>
      <c r="B614">
        <v>0</v>
      </c>
      <c r="C614">
        <v>0</v>
      </c>
      <c r="D614">
        <f t="shared" si="9"/>
        <v>0</v>
      </c>
    </row>
    <row r="615" spans="1:4" ht="21.75" hidden="1" x14ac:dyDescent="0.15">
      <c r="A615" s="10" t="s">
        <v>617</v>
      </c>
      <c r="B615">
        <v>0</v>
      </c>
      <c r="C615">
        <v>0</v>
      </c>
      <c r="D615">
        <f t="shared" si="9"/>
        <v>0</v>
      </c>
    </row>
    <row r="616" spans="1:4" ht="21.75" hidden="1" x14ac:dyDescent="0.15">
      <c r="A616" s="10" t="s">
        <v>618</v>
      </c>
      <c r="B616">
        <v>0</v>
      </c>
      <c r="C616">
        <v>0</v>
      </c>
      <c r="D616">
        <f t="shared" si="9"/>
        <v>0</v>
      </c>
    </row>
    <row r="617" spans="1:4" ht="21.75" hidden="1" x14ac:dyDescent="0.15">
      <c r="A617" s="10" t="s">
        <v>619</v>
      </c>
      <c r="B617">
        <v>0</v>
      </c>
      <c r="C617">
        <v>0</v>
      </c>
      <c r="D617">
        <f t="shared" si="9"/>
        <v>0</v>
      </c>
    </row>
    <row r="618" spans="1:4" ht="21.75" hidden="1" x14ac:dyDescent="0.15">
      <c r="A618" s="10" t="s">
        <v>620</v>
      </c>
      <c r="B618">
        <v>0</v>
      </c>
      <c r="C618">
        <v>0</v>
      </c>
      <c r="D618">
        <f t="shared" si="9"/>
        <v>0</v>
      </c>
    </row>
    <row r="619" spans="1:4" ht="21.75" hidden="1" x14ac:dyDescent="0.15">
      <c r="A619" s="10" t="s">
        <v>621</v>
      </c>
      <c r="B619">
        <v>0</v>
      </c>
      <c r="C619">
        <v>0</v>
      </c>
      <c r="D619">
        <f t="shared" si="9"/>
        <v>0</v>
      </c>
    </row>
    <row r="620" spans="1:4" ht="21.75" hidden="1" x14ac:dyDescent="0.15">
      <c r="A620" s="10" t="s">
        <v>622</v>
      </c>
      <c r="B620">
        <v>0</v>
      </c>
      <c r="C620">
        <v>0</v>
      </c>
      <c r="D620">
        <f t="shared" si="9"/>
        <v>0</v>
      </c>
    </row>
    <row r="621" spans="1:4" ht="21.75" hidden="1" x14ac:dyDescent="0.15">
      <c r="A621" s="10" t="s">
        <v>623</v>
      </c>
      <c r="B621">
        <v>0</v>
      </c>
      <c r="C621">
        <v>0</v>
      </c>
      <c r="D621">
        <f t="shared" si="9"/>
        <v>0</v>
      </c>
    </row>
    <row r="622" spans="1:4" ht="21.75" x14ac:dyDescent="0.15">
      <c r="A622" s="10" t="s">
        <v>624</v>
      </c>
      <c r="B622">
        <v>1</v>
      </c>
      <c r="C622">
        <v>0</v>
      </c>
      <c r="D622">
        <f t="shared" si="9"/>
        <v>1</v>
      </c>
    </row>
    <row r="623" spans="1:4" ht="21.75" hidden="1" x14ac:dyDescent="0.15">
      <c r="A623" s="10" t="s">
        <v>625</v>
      </c>
      <c r="B623">
        <v>0</v>
      </c>
      <c r="C623">
        <v>0</v>
      </c>
      <c r="D623">
        <f t="shared" si="9"/>
        <v>0</v>
      </c>
    </row>
    <row r="624" spans="1:4" ht="21.75" hidden="1" x14ac:dyDescent="0.15">
      <c r="A624" s="10" t="s">
        <v>626</v>
      </c>
      <c r="B624">
        <v>0</v>
      </c>
      <c r="C624">
        <v>0</v>
      </c>
      <c r="D624">
        <f t="shared" si="9"/>
        <v>0</v>
      </c>
    </row>
    <row r="625" spans="1:4" ht="21.75" hidden="1" x14ac:dyDescent="0.15">
      <c r="A625" s="10" t="s">
        <v>627</v>
      </c>
      <c r="B625">
        <v>0</v>
      </c>
      <c r="C625">
        <v>0</v>
      </c>
      <c r="D625">
        <f t="shared" si="9"/>
        <v>0</v>
      </c>
    </row>
    <row r="626" spans="1:4" ht="21.75" hidden="1" x14ac:dyDescent="0.15">
      <c r="A626" s="10" t="s">
        <v>628</v>
      </c>
      <c r="B626">
        <v>0</v>
      </c>
      <c r="C626">
        <v>0</v>
      </c>
      <c r="D626">
        <f t="shared" si="9"/>
        <v>0</v>
      </c>
    </row>
    <row r="627" spans="1:4" ht="21.75" hidden="1" x14ac:dyDescent="0.15">
      <c r="A627" s="10" t="s">
        <v>629</v>
      </c>
      <c r="B627">
        <v>0</v>
      </c>
      <c r="C627">
        <v>0</v>
      </c>
      <c r="D627">
        <f t="shared" si="9"/>
        <v>0</v>
      </c>
    </row>
    <row r="628" spans="1:4" ht="21.75" hidden="1" x14ac:dyDescent="0.15">
      <c r="A628" s="10" t="s">
        <v>630</v>
      </c>
      <c r="B628">
        <v>0</v>
      </c>
      <c r="C628">
        <v>0</v>
      </c>
      <c r="D628">
        <f t="shared" si="9"/>
        <v>0</v>
      </c>
    </row>
    <row r="629" spans="1:4" ht="21.75" hidden="1" x14ac:dyDescent="0.15">
      <c r="A629" s="10" t="s">
        <v>631</v>
      </c>
      <c r="B629">
        <v>0</v>
      </c>
      <c r="C629">
        <v>0</v>
      </c>
      <c r="D629">
        <f t="shared" si="9"/>
        <v>0</v>
      </c>
    </row>
    <row r="630" spans="1:4" ht="21.75" hidden="1" x14ac:dyDescent="0.15">
      <c r="A630" s="10" t="s">
        <v>632</v>
      </c>
      <c r="B630">
        <v>0</v>
      </c>
      <c r="C630">
        <v>0</v>
      </c>
      <c r="D630">
        <f t="shared" si="9"/>
        <v>0</v>
      </c>
    </row>
    <row r="631" spans="1:4" ht="21.75" hidden="1" x14ac:dyDescent="0.15">
      <c r="A631" s="10" t="s">
        <v>633</v>
      </c>
      <c r="B631">
        <v>0</v>
      </c>
      <c r="C631">
        <v>0</v>
      </c>
      <c r="D631">
        <f t="shared" si="9"/>
        <v>0</v>
      </c>
    </row>
    <row r="632" spans="1:4" ht="21.75" hidden="1" x14ac:dyDescent="0.15">
      <c r="A632" s="10" t="s">
        <v>634</v>
      </c>
      <c r="B632">
        <v>0</v>
      </c>
      <c r="C632">
        <v>0</v>
      </c>
      <c r="D632">
        <f t="shared" si="9"/>
        <v>0</v>
      </c>
    </row>
    <row r="633" spans="1:4" ht="21.75" hidden="1" x14ac:dyDescent="0.15">
      <c r="A633" s="10" t="s">
        <v>635</v>
      </c>
      <c r="B633">
        <v>0</v>
      </c>
      <c r="C633">
        <v>0</v>
      </c>
      <c r="D633">
        <f t="shared" si="9"/>
        <v>0</v>
      </c>
    </row>
    <row r="634" spans="1:4" ht="21.75" hidden="1" x14ac:dyDescent="0.15">
      <c r="A634" s="10" t="s">
        <v>636</v>
      </c>
      <c r="B634">
        <v>0</v>
      </c>
      <c r="C634">
        <v>0</v>
      </c>
      <c r="D634">
        <f t="shared" si="9"/>
        <v>0</v>
      </c>
    </row>
    <row r="635" spans="1:4" ht="21.75" hidden="1" x14ac:dyDescent="0.15">
      <c r="A635" s="10" t="s">
        <v>637</v>
      </c>
      <c r="B635">
        <v>0</v>
      </c>
      <c r="C635">
        <v>0</v>
      </c>
      <c r="D635">
        <f t="shared" si="9"/>
        <v>0</v>
      </c>
    </row>
    <row r="636" spans="1:4" ht="21.75" hidden="1" x14ac:dyDescent="0.15">
      <c r="A636" s="10" t="s">
        <v>638</v>
      </c>
      <c r="B636">
        <v>0</v>
      </c>
      <c r="C636">
        <v>0</v>
      </c>
      <c r="D636">
        <f t="shared" si="9"/>
        <v>0</v>
      </c>
    </row>
    <row r="637" spans="1:4" ht="21.75" hidden="1" x14ac:dyDescent="0.15">
      <c r="A637" s="10" t="s">
        <v>639</v>
      </c>
      <c r="B637">
        <v>0</v>
      </c>
      <c r="C637">
        <v>0</v>
      </c>
      <c r="D637">
        <f t="shared" si="9"/>
        <v>0</v>
      </c>
    </row>
    <row r="638" spans="1:4" ht="21.75" hidden="1" x14ac:dyDescent="0.15">
      <c r="A638" s="10" t="s">
        <v>640</v>
      </c>
      <c r="B638">
        <v>0</v>
      </c>
      <c r="C638">
        <v>0</v>
      </c>
      <c r="D638">
        <f t="shared" si="9"/>
        <v>0</v>
      </c>
    </row>
    <row r="639" spans="1:4" ht="21.75" hidden="1" x14ac:dyDescent="0.15">
      <c r="A639" s="10" t="s">
        <v>641</v>
      </c>
      <c r="B639">
        <v>0</v>
      </c>
      <c r="C639">
        <v>0</v>
      </c>
      <c r="D639">
        <f t="shared" si="9"/>
        <v>0</v>
      </c>
    </row>
    <row r="640" spans="1:4" ht="21.75" hidden="1" x14ac:dyDescent="0.15">
      <c r="A640" s="10" t="s">
        <v>642</v>
      </c>
      <c r="B640">
        <v>0</v>
      </c>
      <c r="C640">
        <v>0</v>
      </c>
      <c r="D640">
        <f t="shared" si="9"/>
        <v>0</v>
      </c>
    </row>
    <row r="641" spans="1:4" ht="21.75" hidden="1" x14ac:dyDescent="0.15">
      <c r="A641" s="10" t="s">
        <v>643</v>
      </c>
      <c r="B641">
        <v>0</v>
      </c>
      <c r="C641">
        <v>0</v>
      </c>
      <c r="D641">
        <f t="shared" si="9"/>
        <v>0</v>
      </c>
    </row>
    <row r="642" spans="1:4" ht="21.75" hidden="1" x14ac:dyDescent="0.15">
      <c r="A642" s="10" t="s">
        <v>644</v>
      </c>
      <c r="B642">
        <v>0</v>
      </c>
      <c r="C642">
        <v>0</v>
      </c>
      <c r="D642">
        <f t="shared" ref="D642:D705" si="10">B642+C642</f>
        <v>0</v>
      </c>
    </row>
    <row r="643" spans="1:4" ht="21.75" hidden="1" x14ac:dyDescent="0.15">
      <c r="A643" s="10" t="s">
        <v>645</v>
      </c>
      <c r="B643">
        <v>0</v>
      </c>
      <c r="C643">
        <v>0</v>
      </c>
      <c r="D643">
        <f t="shared" si="10"/>
        <v>0</v>
      </c>
    </row>
    <row r="644" spans="1:4" ht="21.75" hidden="1" x14ac:dyDescent="0.15">
      <c r="A644" s="10" t="s">
        <v>646</v>
      </c>
      <c r="B644">
        <v>0</v>
      </c>
      <c r="C644">
        <v>0</v>
      </c>
      <c r="D644">
        <f t="shared" si="10"/>
        <v>0</v>
      </c>
    </row>
    <row r="645" spans="1:4" ht="21.75" hidden="1" x14ac:dyDescent="0.15">
      <c r="A645" s="10" t="s">
        <v>647</v>
      </c>
      <c r="B645">
        <v>0</v>
      </c>
      <c r="C645">
        <v>0</v>
      </c>
      <c r="D645">
        <f t="shared" si="10"/>
        <v>0</v>
      </c>
    </row>
    <row r="646" spans="1:4" ht="21.75" hidden="1" x14ac:dyDescent="0.15">
      <c r="A646" s="10" t="s">
        <v>648</v>
      </c>
      <c r="B646">
        <v>0</v>
      </c>
      <c r="C646">
        <v>0</v>
      </c>
      <c r="D646">
        <f t="shared" si="10"/>
        <v>0</v>
      </c>
    </row>
    <row r="647" spans="1:4" ht="21.75" hidden="1" x14ac:dyDescent="0.15">
      <c r="A647" s="10" t="s">
        <v>649</v>
      </c>
      <c r="B647">
        <v>0</v>
      </c>
      <c r="C647">
        <v>0</v>
      </c>
      <c r="D647">
        <f t="shared" si="10"/>
        <v>0</v>
      </c>
    </row>
    <row r="648" spans="1:4" ht="21.75" hidden="1" x14ac:dyDescent="0.15">
      <c r="A648" s="10" t="s">
        <v>650</v>
      </c>
      <c r="B648">
        <v>0</v>
      </c>
      <c r="C648">
        <v>0</v>
      </c>
      <c r="D648">
        <f t="shared" si="10"/>
        <v>0</v>
      </c>
    </row>
    <row r="649" spans="1:4" ht="21.75" hidden="1" x14ac:dyDescent="0.15">
      <c r="A649" s="10" t="s">
        <v>651</v>
      </c>
      <c r="B649">
        <v>0</v>
      </c>
      <c r="C649">
        <v>0</v>
      </c>
      <c r="D649">
        <f t="shared" si="10"/>
        <v>0</v>
      </c>
    </row>
    <row r="650" spans="1:4" ht="21.75" hidden="1" x14ac:dyDescent="0.15">
      <c r="A650" s="10" t="s">
        <v>652</v>
      </c>
      <c r="B650">
        <v>0</v>
      </c>
      <c r="C650">
        <v>0</v>
      </c>
      <c r="D650">
        <f t="shared" si="10"/>
        <v>0</v>
      </c>
    </row>
    <row r="651" spans="1:4" ht="21.75" x14ac:dyDescent="0.15">
      <c r="A651" s="10" t="s">
        <v>653</v>
      </c>
      <c r="B651">
        <v>1</v>
      </c>
      <c r="C651">
        <v>1</v>
      </c>
      <c r="D651">
        <f t="shared" si="10"/>
        <v>2</v>
      </c>
    </row>
    <row r="652" spans="1:4" ht="21.75" hidden="1" x14ac:dyDescent="0.15">
      <c r="A652" s="10" t="s">
        <v>654</v>
      </c>
      <c r="B652">
        <v>0</v>
      </c>
      <c r="C652">
        <v>0</v>
      </c>
      <c r="D652">
        <f t="shared" si="10"/>
        <v>0</v>
      </c>
    </row>
    <row r="653" spans="1:4" ht="21.75" hidden="1" x14ac:dyDescent="0.15">
      <c r="A653" s="10" t="s">
        <v>655</v>
      </c>
      <c r="B653">
        <v>0</v>
      </c>
      <c r="C653">
        <v>0</v>
      </c>
      <c r="D653">
        <f t="shared" si="10"/>
        <v>0</v>
      </c>
    </row>
    <row r="654" spans="1:4" ht="21.75" hidden="1" x14ac:dyDescent="0.15">
      <c r="A654" s="10" t="s">
        <v>656</v>
      </c>
      <c r="B654">
        <v>0</v>
      </c>
      <c r="C654">
        <v>0</v>
      </c>
      <c r="D654">
        <f t="shared" si="10"/>
        <v>0</v>
      </c>
    </row>
    <row r="655" spans="1:4" ht="21.75" hidden="1" x14ac:dyDescent="0.15">
      <c r="A655" s="10" t="s">
        <v>657</v>
      </c>
      <c r="B655">
        <v>0</v>
      </c>
      <c r="C655">
        <v>0</v>
      </c>
      <c r="D655">
        <f t="shared" si="10"/>
        <v>0</v>
      </c>
    </row>
    <row r="656" spans="1:4" ht="21.75" hidden="1" x14ac:dyDescent="0.15">
      <c r="A656" s="10" t="s">
        <v>658</v>
      </c>
      <c r="B656">
        <v>0</v>
      </c>
      <c r="C656">
        <v>0</v>
      </c>
      <c r="D656">
        <f t="shared" si="10"/>
        <v>0</v>
      </c>
    </row>
    <row r="657" spans="1:4" ht="21.75" hidden="1" x14ac:dyDescent="0.15">
      <c r="A657" s="10" t="s">
        <v>659</v>
      </c>
      <c r="B657">
        <v>0</v>
      </c>
      <c r="C657">
        <v>0</v>
      </c>
      <c r="D657">
        <f t="shared" si="10"/>
        <v>0</v>
      </c>
    </row>
    <row r="658" spans="1:4" ht="21.75" hidden="1" x14ac:dyDescent="0.15">
      <c r="A658" s="10" t="s">
        <v>660</v>
      </c>
      <c r="B658">
        <v>0</v>
      </c>
      <c r="C658">
        <v>0</v>
      </c>
      <c r="D658">
        <f t="shared" si="10"/>
        <v>0</v>
      </c>
    </row>
    <row r="659" spans="1:4" ht="21.75" hidden="1" x14ac:dyDescent="0.15">
      <c r="A659" s="10" t="s">
        <v>661</v>
      </c>
      <c r="B659">
        <v>0</v>
      </c>
      <c r="C659">
        <v>0</v>
      </c>
      <c r="D659">
        <f t="shared" si="10"/>
        <v>0</v>
      </c>
    </row>
    <row r="660" spans="1:4" ht="21.75" x14ac:dyDescent="0.15">
      <c r="A660" s="10" t="s">
        <v>662</v>
      </c>
      <c r="B660">
        <v>1</v>
      </c>
      <c r="C660">
        <v>0</v>
      </c>
      <c r="D660">
        <f t="shared" si="10"/>
        <v>1</v>
      </c>
    </row>
    <row r="661" spans="1:4" ht="21.75" hidden="1" x14ac:dyDescent="0.15">
      <c r="A661" s="10" t="s">
        <v>663</v>
      </c>
      <c r="B661">
        <v>0</v>
      </c>
      <c r="C661">
        <v>0</v>
      </c>
      <c r="D661">
        <f t="shared" si="10"/>
        <v>0</v>
      </c>
    </row>
    <row r="662" spans="1:4" ht="21.75" hidden="1" x14ac:dyDescent="0.15">
      <c r="A662" s="10" t="s">
        <v>664</v>
      </c>
      <c r="B662">
        <v>0</v>
      </c>
      <c r="C662">
        <v>0</v>
      </c>
      <c r="D662">
        <f t="shared" si="10"/>
        <v>0</v>
      </c>
    </row>
    <row r="663" spans="1:4" ht="21.75" x14ac:dyDescent="0.15">
      <c r="A663" s="10" t="s">
        <v>665</v>
      </c>
      <c r="B663">
        <v>4</v>
      </c>
      <c r="C663">
        <v>3</v>
      </c>
      <c r="D663">
        <f t="shared" si="10"/>
        <v>7</v>
      </c>
    </row>
    <row r="664" spans="1:4" ht="21.75" hidden="1" x14ac:dyDescent="0.15">
      <c r="A664" s="10" t="s">
        <v>666</v>
      </c>
      <c r="B664">
        <v>0</v>
      </c>
      <c r="C664">
        <v>0</v>
      </c>
      <c r="D664">
        <f t="shared" si="10"/>
        <v>0</v>
      </c>
    </row>
    <row r="665" spans="1:4" ht="21.75" hidden="1" x14ac:dyDescent="0.15">
      <c r="A665" s="10" t="s">
        <v>667</v>
      </c>
      <c r="B665">
        <v>0</v>
      </c>
      <c r="C665">
        <v>0</v>
      </c>
      <c r="D665">
        <f t="shared" si="10"/>
        <v>0</v>
      </c>
    </row>
    <row r="666" spans="1:4" ht="21.75" hidden="1" x14ac:dyDescent="0.15">
      <c r="A666" s="10" t="s">
        <v>668</v>
      </c>
      <c r="B666">
        <v>0</v>
      </c>
      <c r="C666">
        <v>0</v>
      </c>
      <c r="D666">
        <f t="shared" si="10"/>
        <v>0</v>
      </c>
    </row>
    <row r="667" spans="1:4" ht="21.75" hidden="1" x14ac:dyDescent="0.15">
      <c r="A667" s="10" t="s">
        <v>669</v>
      </c>
      <c r="B667">
        <v>0</v>
      </c>
      <c r="C667">
        <v>0</v>
      </c>
      <c r="D667">
        <f t="shared" si="10"/>
        <v>0</v>
      </c>
    </row>
    <row r="668" spans="1:4" ht="21.75" hidden="1" x14ac:dyDescent="0.15">
      <c r="A668" s="10" t="s">
        <v>670</v>
      </c>
      <c r="B668">
        <v>0</v>
      </c>
      <c r="C668">
        <v>0</v>
      </c>
      <c r="D668">
        <f t="shared" si="10"/>
        <v>0</v>
      </c>
    </row>
    <row r="669" spans="1:4" ht="21.75" hidden="1" x14ac:dyDescent="0.15">
      <c r="A669" s="10" t="s">
        <v>671</v>
      </c>
      <c r="B669">
        <v>0</v>
      </c>
      <c r="C669">
        <v>0</v>
      </c>
      <c r="D669">
        <f t="shared" si="10"/>
        <v>0</v>
      </c>
    </row>
    <row r="670" spans="1:4" ht="21.75" hidden="1" x14ac:dyDescent="0.15">
      <c r="A670" s="10" t="s">
        <v>672</v>
      </c>
      <c r="B670">
        <v>0</v>
      </c>
      <c r="C670">
        <v>0</v>
      </c>
      <c r="D670">
        <f t="shared" si="10"/>
        <v>0</v>
      </c>
    </row>
    <row r="671" spans="1:4" ht="21.75" x14ac:dyDescent="0.15">
      <c r="A671" s="10" t="s">
        <v>673</v>
      </c>
      <c r="B671">
        <v>0</v>
      </c>
      <c r="C671">
        <v>1</v>
      </c>
      <c r="D671">
        <f t="shared" si="10"/>
        <v>1</v>
      </c>
    </row>
    <row r="672" spans="1:4" ht="21.75" hidden="1" x14ac:dyDescent="0.15">
      <c r="A672" s="10" t="s">
        <v>674</v>
      </c>
      <c r="B672">
        <v>0</v>
      </c>
      <c r="C672">
        <v>0</v>
      </c>
      <c r="D672">
        <f t="shared" si="10"/>
        <v>0</v>
      </c>
    </row>
    <row r="673" spans="1:4" ht="21.75" hidden="1" x14ac:dyDescent="0.15">
      <c r="A673" s="10" t="s">
        <v>675</v>
      </c>
      <c r="B673">
        <v>0</v>
      </c>
      <c r="C673">
        <v>0</v>
      </c>
      <c r="D673">
        <f t="shared" si="10"/>
        <v>0</v>
      </c>
    </row>
    <row r="674" spans="1:4" ht="21.75" hidden="1" x14ac:dyDescent="0.15">
      <c r="A674" s="10" t="s">
        <v>676</v>
      </c>
      <c r="B674">
        <v>0</v>
      </c>
      <c r="C674">
        <v>0</v>
      </c>
      <c r="D674">
        <f t="shared" si="10"/>
        <v>0</v>
      </c>
    </row>
    <row r="675" spans="1:4" ht="21.75" hidden="1" x14ac:dyDescent="0.15">
      <c r="A675" s="10" t="s">
        <v>677</v>
      </c>
      <c r="B675">
        <v>0</v>
      </c>
      <c r="C675">
        <v>0</v>
      </c>
      <c r="D675">
        <f t="shared" si="10"/>
        <v>0</v>
      </c>
    </row>
    <row r="676" spans="1:4" ht="21.75" x14ac:dyDescent="0.15">
      <c r="A676" s="10" t="s">
        <v>678</v>
      </c>
      <c r="B676">
        <v>4</v>
      </c>
      <c r="C676">
        <v>5</v>
      </c>
      <c r="D676">
        <f t="shared" si="10"/>
        <v>9</v>
      </c>
    </row>
    <row r="677" spans="1:4" ht="21.75" hidden="1" x14ac:dyDescent="0.15">
      <c r="A677" s="10" t="s">
        <v>679</v>
      </c>
      <c r="B677">
        <v>0</v>
      </c>
      <c r="C677">
        <v>0</v>
      </c>
      <c r="D677">
        <f t="shared" si="10"/>
        <v>0</v>
      </c>
    </row>
    <row r="678" spans="1:4" ht="21.75" hidden="1" x14ac:dyDescent="0.15">
      <c r="A678" s="10" t="s">
        <v>680</v>
      </c>
      <c r="B678">
        <v>0</v>
      </c>
      <c r="C678">
        <v>0</v>
      </c>
      <c r="D678">
        <f t="shared" si="10"/>
        <v>0</v>
      </c>
    </row>
    <row r="679" spans="1:4" ht="21.75" hidden="1" x14ac:dyDescent="0.15">
      <c r="A679" s="10" t="s">
        <v>681</v>
      </c>
      <c r="B679">
        <v>0</v>
      </c>
      <c r="C679">
        <v>0</v>
      </c>
      <c r="D679">
        <f t="shared" si="10"/>
        <v>0</v>
      </c>
    </row>
    <row r="680" spans="1:4" ht="21.75" hidden="1" x14ac:dyDescent="0.15">
      <c r="A680" s="10" t="s">
        <v>682</v>
      </c>
      <c r="B680">
        <v>0</v>
      </c>
      <c r="C680">
        <v>0</v>
      </c>
      <c r="D680">
        <f t="shared" si="10"/>
        <v>0</v>
      </c>
    </row>
    <row r="681" spans="1:4" ht="21.75" hidden="1" x14ac:dyDescent="0.15">
      <c r="A681" s="10" t="s">
        <v>683</v>
      </c>
      <c r="B681">
        <v>0</v>
      </c>
      <c r="C681">
        <v>0</v>
      </c>
      <c r="D681">
        <f t="shared" si="10"/>
        <v>0</v>
      </c>
    </row>
    <row r="682" spans="1:4" ht="21.75" hidden="1" x14ac:dyDescent="0.15">
      <c r="A682" s="10" t="s">
        <v>684</v>
      </c>
      <c r="B682">
        <v>0</v>
      </c>
      <c r="C682">
        <v>0</v>
      </c>
      <c r="D682">
        <f t="shared" si="10"/>
        <v>0</v>
      </c>
    </row>
    <row r="683" spans="1:4" ht="21.75" hidden="1" x14ac:dyDescent="0.15">
      <c r="A683" s="10" t="s">
        <v>685</v>
      </c>
      <c r="B683">
        <v>0</v>
      </c>
      <c r="C683">
        <v>0</v>
      </c>
      <c r="D683">
        <f t="shared" si="10"/>
        <v>0</v>
      </c>
    </row>
    <row r="684" spans="1:4" ht="21.75" hidden="1" x14ac:dyDescent="0.15">
      <c r="A684" s="10" t="s">
        <v>686</v>
      </c>
      <c r="B684">
        <v>0</v>
      </c>
      <c r="C684">
        <v>0</v>
      </c>
      <c r="D684">
        <f t="shared" si="10"/>
        <v>0</v>
      </c>
    </row>
    <row r="685" spans="1:4" ht="21.75" hidden="1" x14ac:dyDescent="0.15">
      <c r="A685" s="10" t="s">
        <v>687</v>
      </c>
      <c r="B685">
        <v>0</v>
      </c>
      <c r="C685">
        <v>0</v>
      </c>
      <c r="D685">
        <f t="shared" si="10"/>
        <v>0</v>
      </c>
    </row>
    <row r="686" spans="1:4" ht="21.75" hidden="1" x14ac:dyDescent="0.15">
      <c r="A686" s="10" t="s">
        <v>688</v>
      </c>
      <c r="B686">
        <v>0</v>
      </c>
      <c r="C686">
        <v>0</v>
      </c>
      <c r="D686">
        <f t="shared" si="10"/>
        <v>0</v>
      </c>
    </row>
    <row r="687" spans="1:4" ht="21.75" x14ac:dyDescent="0.15">
      <c r="A687" s="10" t="s">
        <v>689</v>
      </c>
      <c r="B687">
        <v>0</v>
      </c>
      <c r="C687">
        <v>2</v>
      </c>
      <c r="D687">
        <f t="shared" si="10"/>
        <v>2</v>
      </c>
    </row>
    <row r="688" spans="1:4" ht="21.75" hidden="1" x14ac:dyDescent="0.15">
      <c r="A688" s="10" t="s">
        <v>690</v>
      </c>
      <c r="B688">
        <v>0</v>
      </c>
      <c r="C688">
        <v>0</v>
      </c>
      <c r="D688">
        <f t="shared" si="10"/>
        <v>0</v>
      </c>
    </row>
    <row r="689" spans="1:4" ht="21.75" hidden="1" x14ac:dyDescent="0.15">
      <c r="A689" s="10" t="s">
        <v>691</v>
      </c>
      <c r="B689">
        <v>0</v>
      </c>
      <c r="C689">
        <v>0</v>
      </c>
      <c r="D689">
        <f t="shared" si="10"/>
        <v>0</v>
      </c>
    </row>
    <row r="690" spans="1:4" ht="21.75" hidden="1" x14ac:dyDescent="0.15">
      <c r="A690" s="10" t="s">
        <v>692</v>
      </c>
      <c r="B690">
        <v>0</v>
      </c>
      <c r="C690">
        <v>0</v>
      </c>
      <c r="D690">
        <f t="shared" si="10"/>
        <v>0</v>
      </c>
    </row>
    <row r="691" spans="1:4" ht="21.75" hidden="1" x14ac:dyDescent="0.15">
      <c r="A691" s="10" t="s">
        <v>693</v>
      </c>
      <c r="B691">
        <v>0</v>
      </c>
      <c r="C691">
        <v>0</v>
      </c>
      <c r="D691">
        <f t="shared" si="10"/>
        <v>0</v>
      </c>
    </row>
    <row r="692" spans="1:4" ht="21.75" x14ac:dyDescent="0.15">
      <c r="A692" s="10" t="s">
        <v>694</v>
      </c>
      <c r="B692">
        <v>3</v>
      </c>
      <c r="C692">
        <v>9</v>
      </c>
      <c r="D692">
        <f t="shared" si="10"/>
        <v>12</v>
      </c>
    </row>
    <row r="693" spans="1:4" ht="21.75" x14ac:dyDescent="0.15">
      <c r="A693" s="10" t="s">
        <v>695</v>
      </c>
      <c r="B693">
        <v>1</v>
      </c>
      <c r="C693">
        <v>0</v>
      </c>
      <c r="D693">
        <f t="shared" si="10"/>
        <v>1</v>
      </c>
    </row>
    <row r="694" spans="1:4" ht="21.75" hidden="1" x14ac:dyDescent="0.15">
      <c r="A694" s="10" t="s">
        <v>696</v>
      </c>
      <c r="B694">
        <v>0</v>
      </c>
      <c r="C694">
        <v>0</v>
      </c>
      <c r="D694">
        <f t="shared" si="10"/>
        <v>0</v>
      </c>
    </row>
    <row r="695" spans="1:4" ht="21.75" hidden="1" x14ac:dyDescent="0.15">
      <c r="A695" s="10" t="s">
        <v>697</v>
      </c>
      <c r="B695">
        <v>0</v>
      </c>
      <c r="C695">
        <v>0</v>
      </c>
      <c r="D695">
        <f t="shared" si="10"/>
        <v>0</v>
      </c>
    </row>
    <row r="696" spans="1:4" ht="21.75" x14ac:dyDescent="0.15">
      <c r="A696" s="10" t="s">
        <v>698</v>
      </c>
      <c r="B696">
        <v>1</v>
      </c>
      <c r="C696">
        <v>0</v>
      </c>
      <c r="D696">
        <f t="shared" si="10"/>
        <v>1</v>
      </c>
    </row>
    <row r="697" spans="1:4" ht="21.75" x14ac:dyDescent="0.15">
      <c r="A697" s="10" t="s">
        <v>699</v>
      </c>
      <c r="B697">
        <v>1</v>
      </c>
      <c r="C697">
        <v>0</v>
      </c>
      <c r="D697">
        <f t="shared" si="10"/>
        <v>1</v>
      </c>
    </row>
    <row r="698" spans="1:4" ht="21.75" hidden="1" x14ac:dyDescent="0.15">
      <c r="A698" s="10" t="s">
        <v>700</v>
      </c>
      <c r="B698">
        <v>0</v>
      </c>
      <c r="C698">
        <v>0</v>
      </c>
      <c r="D698">
        <f t="shared" si="10"/>
        <v>0</v>
      </c>
    </row>
    <row r="699" spans="1:4" ht="21.75" hidden="1" x14ac:dyDescent="0.15">
      <c r="A699" s="10" t="s">
        <v>701</v>
      </c>
      <c r="B699">
        <v>0</v>
      </c>
      <c r="C699">
        <v>0</v>
      </c>
      <c r="D699">
        <f t="shared" si="10"/>
        <v>0</v>
      </c>
    </row>
    <row r="700" spans="1:4" ht="21.75" hidden="1" x14ac:dyDescent="0.15">
      <c r="A700" s="10" t="s">
        <v>702</v>
      </c>
      <c r="B700">
        <v>0</v>
      </c>
      <c r="C700">
        <v>0</v>
      </c>
      <c r="D700">
        <f t="shared" si="10"/>
        <v>0</v>
      </c>
    </row>
    <row r="701" spans="1:4" ht="21.75" hidden="1" x14ac:dyDescent="0.15">
      <c r="A701" s="10" t="s">
        <v>703</v>
      </c>
      <c r="B701">
        <v>0</v>
      </c>
      <c r="C701">
        <v>0</v>
      </c>
      <c r="D701">
        <f t="shared" si="10"/>
        <v>0</v>
      </c>
    </row>
    <row r="702" spans="1:4" ht="21.75" hidden="1" x14ac:dyDescent="0.15">
      <c r="A702" s="10" t="s">
        <v>704</v>
      </c>
      <c r="B702">
        <v>0</v>
      </c>
      <c r="C702">
        <v>0</v>
      </c>
      <c r="D702">
        <f t="shared" si="10"/>
        <v>0</v>
      </c>
    </row>
    <row r="703" spans="1:4" ht="21.75" hidden="1" x14ac:dyDescent="0.15">
      <c r="A703" s="10" t="s">
        <v>705</v>
      </c>
      <c r="B703">
        <v>0</v>
      </c>
      <c r="C703">
        <v>0</v>
      </c>
      <c r="D703">
        <f t="shared" si="10"/>
        <v>0</v>
      </c>
    </row>
    <row r="704" spans="1:4" ht="21.75" hidden="1" x14ac:dyDescent="0.15">
      <c r="A704" s="10" t="s">
        <v>706</v>
      </c>
      <c r="B704">
        <v>0</v>
      </c>
      <c r="C704">
        <v>0</v>
      </c>
      <c r="D704">
        <f t="shared" si="10"/>
        <v>0</v>
      </c>
    </row>
    <row r="705" spans="1:4" ht="21.75" hidden="1" x14ac:dyDescent="0.15">
      <c r="A705" s="10" t="s">
        <v>707</v>
      </c>
      <c r="B705">
        <v>0</v>
      </c>
      <c r="C705">
        <v>0</v>
      </c>
      <c r="D705">
        <f t="shared" si="10"/>
        <v>0</v>
      </c>
    </row>
    <row r="706" spans="1:4" ht="21.75" x14ac:dyDescent="0.15">
      <c r="A706" s="10" t="s">
        <v>708</v>
      </c>
      <c r="B706">
        <v>0</v>
      </c>
      <c r="C706">
        <v>1</v>
      </c>
      <c r="D706">
        <f t="shared" ref="D706:D769" si="11">B706+C706</f>
        <v>1</v>
      </c>
    </row>
    <row r="707" spans="1:4" ht="21.75" hidden="1" x14ac:dyDescent="0.15">
      <c r="A707" s="10" t="s">
        <v>709</v>
      </c>
      <c r="B707">
        <v>0</v>
      </c>
      <c r="C707">
        <v>0</v>
      </c>
      <c r="D707">
        <f t="shared" si="11"/>
        <v>0</v>
      </c>
    </row>
    <row r="708" spans="1:4" ht="21.75" hidden="1" x14ac:dyDescent="0.15">
      <c r="A708" s="10" t="s">
        <v>710</v>
      </c>
      <c r="B708">
        <v>0</v>
      </c>
      <c r="C708">
        <v>0</v>
      </c>
      <c r="D708">
        <f t="shared" si="11"/>
        <v>0</v>
      </c>
    </row>
    <row r="709" spans="1:4" ht="21.75" hidden="1" x14ac:dyDescent="0.15">
      <c r="A709" s="10" t="s">
        <v>711</v>
      </c>
      <c r="B709">
        <v>0</v>
      </c>
      <c r="C709">
        <v>0</v>
      </c>
      <c r="D709">
        <f t="shared" si="11"/>
        <v>0</v>
      </c>
    </row>
    <row r="710" spans="1:4" ht="21.75" hidden="1" x14ac:dyDescent="0.15">
      <c r="A710" s="10" t="s">
        <v>712</v>
      </c>
      <c r="B710">
        <v>0</v>
      </c>
      <c r="C710">
        <v>0</v>
      </c>
      <c r="D710">
        <f t="shared" si="11"/>
        <v>0</v>
      </c>
    </row>
    <row r="711" spans="1:4" ht="21.75" hidden="1" x14ac:dyDescent="0.15">
      <c r="A711" s="10" t="s">
        <v>713</v>
      </c>
      <c r="B711">
        <v>0</v>
      </c>
      <c r="C711">
        <v>0</v>
      </c>
      <c r="D711">
        <f t="shared" si="11"/>
        <v>0</v>
      </c>
    </row>
    <row r="712" spans="1:4" ht="21.75" x14ac:dyDescent="0.15">
      <c r="A712" s="10" t="s">
        <v>714</v>
      </c>
      <c r="B712">
        <v>4</v>
      </c>
      <c r="C712">
        <v>3</v>
      </c>
      <c r="D712">
        <f t="shared" si="11"/>
        <v>7</v>
      </c>
    </row>
    <row r="713" spans="1:4" ht="21.75" hidden="1" x14ac:dyDescent="0.15">
      <c r="A713" s="10" t="s">
        <v>715</v>
      </c>
      <c r="B713">
        <v>0</v>
      </c>
      <c r="C713">
        <v>0</v>
      </c>
      <c r="D713">
        <f t="shared" si="11"/>
        <v>0</v>
      </c>
    </row>
    <row r="714" spans="1:4" ht="21.75" hidden="1" x14ac:dyDescent="0.15">
      <c r="A714" s="10" t="s">
        <v>716</v>
      </c>
      <c r="B714">
        <v>0</v>
      </c>
      <c r="C714">
        <v>0</v>
      </c>
      <c r="D714">
        <f t="shared" si="11"/>
        <v>0</v>
      </c>
    </row>
    <row r="715" spans="1:4" ht="21.75" hidden="1" x14ac:dyDescent="0.15">
      <c r="A715" s="10" t="s">
        <v>717</v>
      </c>
      <c r="B715">
        <v>0</v>
      </c>
      <c r="C715">
        <v>0</v>
      </c>
      <c r="D715">
        <f t="shared" si="11"/>
        <v>0</v>
      </c>
    </row>
    <row r="716" spans="1:4" ht="21.75" hidden="1" x14ac:dyDescent="0.15">
      <c r="A716" s="10" t="s">
        <v>718</v>
      </c>
      <c r="B716">
        <v>0</v>
      </c>
      <c r="C716">
        <v>0</v>
      </c>
      <c r="D716">
        <f t="shared" si="11"/>
        <v>0</v>
      </c>
    </row>
    <row r="717" spans="1:4" ht="21.75" hidden="1" x14ac:dyDescent="0.15">
      <c r="A717" s="10" t="s">
        <v>719</v>
      </c>
      <c r="B717">
        <v>0</v>
      </c>
      <c r="C717">
        <v>0</v>
      </c>
      <c r="D717">
        <f t="shared" si="11"/>
        <v>0</v>
      </c>
    </row>
    <row r="718" spans="1:4" ht="21.75" hidden="1" x14ac:dyDescent="0.15">
      <c r="A718" s="10" t="s">
        <v>720</v>
      </c>
      <c r="B718">
        <v>0</v>
      </c>
      <c r="C718">
        <v>0</v>
      </c>
      <c r="D718">
        <f t="shared" si="11"/>
        <v>0</v>
      </c>
    </row>
    <row r="719" spans="1:4" ht="21.75" x14ac:dyDescent="0.15">
      <c r="A719" s="10" t="s">
        <v>721</v>
      </c>
      <c r="B719">
        <v>1</v>
      </c>
      <c r="C719">
        <v>0</v>
      </c>
      <c r="D719">
        <f t="shared" si="11"/>
        <v>1</v>
      </c>
    </row>
    <row r="720" spans="1:4" ht="21.75" hidden="1" x14ac:dyDescent="0.15">
      <c r="A720" s="10" t="s">
        <v>722</v>
      </c>
      <c r="B720">
        <v>0</v>
      </c>
      <c r="C720">
        <v>0</v>
      </c>
      <c r="D720">
        <f t="shared" si="11"/>
        <v>0</v>
      </c>
    </row>
    <row r="721" spans="1:4" ht="21.75" hidden="1" x14ac:dyDescent="0.15">
      <c r="A721" s="10" t="s">
        <v>723</v>
      </c>
      <c r="B721">
        <v>0</v>
      </c>
      <c r="C721">
        <v>0</v>
      </c>
      <c r="D721">
        <f t="shared" si="11"/>
        <v>0</v>
      </c>
    </row>
    <row r="722" spans="1:4" ht="21.75" hidden="1" x14ac:dyDescent="0.15">
      <c r="A722" s="10" t="s">
        <v>724</v>
      </c>
      <c r="B722">
        <v>0</v>
      </c>
      <c r="C722">
        <v>0</v>
      </c>
      <c r="D722">
        <f t="shared" si="11"/>
        <v>0</v>
      </c>
    </row>
    <row r="723" spans="1:4" ht="21.75" hidden="1" x14ac:dyDescent="0.15">
      <c r="A723" s="10" t="s">
        <v>725</v>
      </c>
      <c r="B723">
        <v>0</v>
      </c>
      <c r="C723">
        <v>0</v>
      </c>
      <c r="D723">
        <f t="shared" si="11"/>
        <v>0</v>
      </c>
    </row>
    <row r="724" spans="1:4" ht="21.75" hidden="1" x14ac:dyDescent="0.15">
      <c r="A724" s="10" t="s">
        <v>726</v>
      </c>
      <c r="B724">
        <v>0</v>
      </c>
      <c r="C724">
        <v>0</v>
      </c>
      <c r="D724">
        <f t="shared" si="11"/>
        <v>0</v>
      </c>
    </row>
    <row r="725" spans="1:4" ht="21.75" hidden="1" x14ac:dyDescent="0.15">
      <c r="A725" s="10" t="s">
        <v>727</v>
      </c>
      <c r="B725">
        <v>0</v>
      </c>
      <c r="C725">
        <v>0</v>
      </c>
      <c r="D725">
        <f t="shared" si="11"/>
        <v>0</v>
      </c>
    </row>
    <row r="726" spans="1:4" ht="21.75" hidden="1" x14ac:dyDescent="0.15">
      <c r="A726" s="10" t="s">
        <v>728</v>
      </c>
      <c r="B726">
        <v>0</v>
      </c>
      <c r="C726">
        <v>0</v>
      </c>
      <c r="D726">
        <f t="shared" si="11"/>
        <v>0</v>
      </c>
    </row>
    <row r="727" spans="1:4" ht="21.75" hidden="1" x14ac:dyDescent="0.15">
      <c r="A727" s="10" t="s">
        <v>729</v>
      </c>
      <c r="B727">
        <v>0</v>
      </c>
      <c r="C727">
        <v>0</v>
      </c>
      <c r="D727">
        <f t="shared" si="11"/>
        <v>0</v>
      </c>
    </row>
    <row r="728" spans="1:4" ht="21.75" hidden="1" x14ac:dyDescent="0.15">
      <c r="A728" s="10" t="s">
        <v>730</v>
      </c>
      <c r="B728">
        <v>0</v>
      </c>
      <c r="C728">
        <v>0</v>
      </c>
      <c r="D728">
        <f t="shared" si="11"/>
        <v>0</v>
      </c>
    </row>
    <row r="729" spans="1:4" ht="21.75" hidden="1" x14ac:dyDescent="0.15">
      <c r="A729" s="10" t="s">
        <v>731</v>
      </c>
      <c r="B729">
        <v>0</v>
      </c>
      <c r="C729">
        <v>0</v>
      </c>
      <c r="D729">
        <f t="shared" si="11"/>
        <v>0</v>
      </c>
    </row>
    <row r="730" spans="1:4" ht="21.75" hidden="1" x14ac:dyDescent="0.15">
      <c r="A730" s="10" t="s">
        <v>732</v>
      </c>
      <c r="B730">
        <v>0</v>
      </c>
      <c r="C730">
        <v>0</v>
      </c>
      <c r="D730">
        <f t="shared" si="11"/>
        <v>0</v>
      </c>
    </row>
    <row r="731" spans="1:4" ht="21.75" hidden="1" x14ac:dyDescent="0.15">
      <c r="A731" s="10" t="s">
        <v>733</v>
      </c>
      <c r="B731">
        <v>0</v>
      </c>
      <c r="C731">
        <v>0</v>
      </c>
      <c r="D731">
        <f t="shared" si="11"/>
        <v>0</v>
      </c>
    </row>
    <row r="732" spans="1:4" ht="21.75" hidden="1" x14ac:dyDescent="0.15">
      <c r="A732" s="10" t="s">
        <v>734</v>
      </c>
      <c r="B732">
        <v>0</v>
      </c>
      <c r="C732">
        <v>0</v>
      </c>
      <c r="D732">
        <f t="shared" si="11"/>
        <v>0</v>
      </c>
    </row>
    <row r="733" spans="1:4" ht="21.75" x14ac:dyDescent="0.15">
      <c r="A733" s="10" t="s">
        <v>735</v>
      </c>
      <c r="B733">
        <v>3</v>
      </c>
      <c r="C733">
        <v>0</v>
      </c>
      <c r="D733">
        <f t="shared" si="11"/>
        <v>3</v>
      </c>
    </row>
    <row r="734" spans="1:4" ht="21.75" hidden="1" x14ac:dyDescent="0.15">
      <c r="A734" s="10" t="s">
        <v>736</v>
      </c>
      <c r="B734">
        <v>0</v>
      </c>
      <c r="C734">
        <v>0</v>
      </c>
      <c r="D734">
        <f t="shared" si="11"/>
        <v>0</v>
      </c>
    </row>
    <row r="735" spans="1:4" ht="21.75" x14ac:dyDescent="0.15">
      <c r="A735" s="10" t="s">
        <v>737</v>
      </c>
      <c r="B735">
        <v>5</v>
      </c>
      <c r="C735">
        <v>0</v>
      </c>
      <c r="D735">
        <f t="shared" si="11"/>
        <v>5</v>
      </c>
    </row>
    <row r="736" spans="1:4" ht="21.75" hidden="1" x14ac:dyDescent="0.15">
      <c r="A736" s="10" t="s">
        <v>738</v>
      </c>
      <c r="B736">
        <v>0</v>
      </c>
      <c r="C736">
        <v>0</v>
      </c>
      <c r="D736">
        <f t="shared" si="11"/>
        <v>0</v>
      </c>
    </row>
    <row r="737" spans="1:4" ht="21.75" hidden="1" x14ac:dyDescent="0.15">
      <c r="A737" s="10" t="s">
        <v>739</v>
      </c>
      <c r="B737">
        <v>0</v>
      </c>
      <c r="C737">
        <v>0</v>
      </c>
      <c r="D737">
        <f t="shared" si="11"/>
        <v>0</v>
      </c>
    </row>
    <row r="738" spans="1:4" ht="21.75" x14ac:dyDescent="0.15">
      <c r="A738" s="10" t="s">
        <v>740</v>
      </c>
      <c r="B738">
        <v>1</v>
      </c>
      <c r="C738">
        <v>0</v>
      </c>
      <c r="D738">
        <f t="shared" si="11"/>
        <v>1</v>
      </c>
    </row>
    <row r="739" spans="1:4" ht="21.75" hidden="1" x14ac:dyDescent="0.15">
      <c r="A739" s="10" t="s">
        <v>741</v>
      </c>
      <c r="B739">
        <v>0</v>
      </c>
      <c r="C739">
        <v>0</v>
      </c>
      <c r="D739">
        <f t="shared" si="11"/>
        <v>0</v>
      </c>
    </row>
    <row r="740" spans="1:4" ht="21.75" hidden="1" x14ac:dyDescent="0.15">
      <c r="A740" s="10" t="s">
        <v>742</v>
      </c>
      <c r="B740">
        <v>0</v>
      </c>
      <c r="C740">
        <v>0</v>
      </c>
      <c r="D740">
        <f t="shared" si="11"/>
        <v>0</v>
      </c>
    </row>
    <row r="741" spans="1:4" ht="21.75" hidden="1" x14ac:dyDescent="0.15">
      <c r="A741" s="10" t="s">
        <v>743</v>
      </c>
      <c r="B741">
        <v>0</v>
      </c>
      <c r="C741">
        <v>0</v>
      </c>
      <c r="D741">
        <f t="shared" si="11"/>
        <v>0</v>
      </c>
    </row>
    <row r="742" spans="1:4" ht="21.75" x14ac:dyDescent="0.15">
      <c r="A742" s="10" t="s">
        <v>744</v>
      </c>
      <c r="B742">
        <v>6</v>
      </c>
      <c r="C742">
        <v>5</v>
      </c>
      <c r="D742">
        <f t="shared" si="11"/>
        <v>11</v>
      </c>
    </row>
    <row r="743" spans="1:4" ht="21.75" x14ac:dyDescent="0.15">
      <c r="A743" s="10" t="s">
        <v>745</v>
      </c>
      <c r="B743">
        <v>0</v>
      </c>
      <c r="C743">
        <v>1</v>
      </c>
      <c r="D743">
        <f t="shared" si="11"/>
        <v>1</v>
      </c>
    </row>
    <row r="744" spans="1:4" ht="21.75" hidden="1" x14ac:dyDescent="0.15">
      <c r="A744" s="10" t="s">
        <v>746</v>
      </c>
      <c r="B744">
        <v>0</v>
      </c>
      <c r="C744">
        <v>0</v>
      </c>
      <c r="D744">
        <f t="shared" si="11"/>
        <v>0</v>
      </c>
    </row>
    <row r="745" spans="1:4" ht="21.75" hidden="1" x14ac:dyDescent="0.15">
      <c r="A745" s="10" t="s">
        <v>747</v>
      </c>
      <c r="B745">
        <v>0</v>
      </c>
      <c r="C745">
        <v>0</v>
      </c>
      <c r="D745">
        <f t="shared" si="11"/>
        <v>0</v>
      </c>
    </row>
    <row r="746" spans="1:4" ht="21.75" hidden="1" x14ac:dyDescent="0.15">
      <c r="A746" s="10" t="s">
        <v>748</v>
      </c>
      <c r="B746">
        <v>0</v>
      </c>
      <c r="C746">
        <v>0</v>
      </c>
      <c r="D746">
        <f t="shared" si="11"/>
        <v>0</v>
      </c>
    </row>
    <row r="747" spans="1:4" ht="21.75" hidden="1" x14ac:dyDescent="0.15">
      <c r="A747" s="10" t="s">
        <v>749</v>
      </c>
      <c r="B747">
        <v>0</v>
      </c>
      <c r="C747">
        <v>0</v>
      </c>
      <c r="D747">
        <f t="shared" si="11"/>
        <v>0</v>
      </c>
    </row>
    <row r="748" spans="1:4" ht="21.75" hidden="1" x14ac:dyDescent="0.15">
      <c r="A748" s="10" t="s">
        <v>750</v>
      </c>
      <c r="B748">
        <v>0</v>
      </c>
      <c r="C748">
        <v>0</v>
      </c>
      <c r="D748">
        <f t="shared" si="11"/>
        <v>0</v>
      </c>
    </row>
    <row r="749" spans="1:4" ht="21.75" hidden="1" x14ac:dyDescent="0.15">
      <c r="A749" s="10" t="s">
        <v>751</v>
      </c>
      <c r="B749">
        <v>0</v>
      </c>
      <c r="C749">
        <v>0</v>
      </c>
      <c r="D749">
        <f t="shared" si="11"/>
        <v>0</v>
      </c>
    </row>
    <row r="750" spans="1:4" ht="21.75" hidden="1" x14ac:dyDescent="0.15">
      <c r="A750" s="10" t="s">
        <v>752</v>
      </c>
      <c r="B750">
        <v>0</v>
      </c>
      <c r="C750">
        <v>0</v>
      </c>
      <c r="D750">
        <f t="shared" si="11"/>
        <v>0</v>
      </c>
    </row>
    <row r="751" spans="1:4" ht="21.75" hidden="1" x14ac:dyDescent="0.15">
      <c r="A751" s="10" t="s">
        <v>753</v>
      </c>
      <c r="B751">
        <v>0</v>
      </c>
      <c r="C751">
        <v>0</v>
      </c>
      <c r="D751">
        <f t="shared" si="11"/>
        <v>0</v>
      </c>
    </row>
    <row r="752" spans="1:4" ht="21.75" hidden="1" x14ac:dyDescent="0.15">
      <c r="A752" s="10" t="s">
        <v>754</v>
      </c>
      <c r="B752">
        <v>0</v>
      </c>
      <c r="C752">
        <v>0</v>
      </c>
      <c r="D752">
        <f t="shared" si="11"/>
        <v>0</v>
      </c>
    </row>
    <row r="753" spans="1:4" ht="21.75" x14ac:dyDescent="0.15">
      <c r="A753" s="10" t="s">
        <v>755</v>
      </c>
      <c r="B753">
        <v>1</v>
      </c>
      <c r="C753">
        <v>2</v>
      </c>
      <c r="D753">
        <f t="shared" si="11"/>
        <v>3</v>
      </c>
    </row>
    <row r="754" spans="1:4" ht="21.75" hidden="1" x14ac:dyDescent="0.15">
      <c r="A754" s="10" t="s">
        <v>756</v>
      </c>
      <c r="B754">
        <v>0</v>
      </c>
      <c r="C754">
        <v>0</v>
      </c>
      <c r="D754">
        <f t="shared" si="11"/>
        <v>0</v>
      </c>
    </row>
    <row r="755" spans="1:4" ht="21.75" x14ac:dyDescent="0.15">
      <c r="A755" s="10" t="s">
        <v>757</v>
      </c>
      <c r="B755">
        <v>1</v>
      </c>
      <c r="C755">
        <v>0</v>
      </c>
      <c r="D755">
        <f t="shared" si="11"/>
        <v>1</v>
      </c>
    </row>
    <row r="756" spans="1:4" ht="21.75" hidden="1" x14ac:dyDescent="0.15">
      <c r="A756" s="10" t="s">
        <v>758</v>
      </c>
      <c r="B756">
        <v>0</v>
      </c>
      <c r="C756">
        <v>0</v>
      </c>
      <c r="D756">
        <f t="shared" si="11"/>
        <v>0</v>
      </c>
    </row>
    <row r="757" spans="1:4" ht="21.75" hidden="1" x14ac:dyDescent="0.15">
      <c r="A757" s="10" t="s">
        <v>759</v>
      </c>
      <c r="B757">
        <v>0</v>
      </c>
      <c r="C757">
        <v>0</v>
      </c>
      <c r="D757">
        <f t="shared" si="11"/>
        <v>0</v>
      </c>
    </row>
    <row r="758" spans="1:4" ht="21.75" hidden="1" x14ac:dyDescent="0.15">
      <c r="A758" s="10" t="s">
        <v>760</v>
      </c>
      <c r="B758">
        <v>0</v>
      </c>
      <c r="C758">
        <v>0</v>
      </c>
      <c r="D758">
        <f t="shared" si="11"/>
        <v>0</v>
      </c>
    </row>
    <row r="759" spans="1:4" ht="21.75" hidden="1" x14ac:dyDescent="0.15">
      <c r="A759" s="10" t="s">
        <v>761</v>
      </c>
      <c r="B759">
        <v>0</v>
      </c>
      <c r="C759">
        <v>0</v>
      </c>
      <c r="D759">
        <f t="shared" si="11"/>
        <v>0</v>
      </c>
    </row>
    <row r="760" spans="1:4" ht="21.75" hidden="1" x14ac:dyDescent="0.15">
      <c r="A760" s="10" t="s">
        <v>762</v>
      </c>
      <c r="B760">
        <v>0</v>
      </c>
      <c r="C760">
        <v>0</v>
      </c>
      <c r="D760">
        <f t="shared" si="11"/>
        <v>0</v>
      </c>
    </row>
    <row r="761" spans="1:4" ht="21.75" hidden="1" x14ac:dyDescent="0.15">
      <c r="A761" s="10" t="s">
        <v>763</v>
      </c>
      <c r="B761">
        <v>0</v>
      </c>
      <c r="C761">
        <v>0</v>
      </c>
      <c r="D761">
        <f t="shared" si="11"/>
        <v>0</v>
      </c>
    </row>
    <row r="762" spans="1:4" ht="21.75" x14ac:dyDescent="0.15">
      <c r="A762" s="10" t="s">
        <v>764</v>
      </c>
      <c r="B762">
        <v>4</v>
      </c>
      <c r="C762">
        <v>2</v>
      </c>
      <c r="D762">
        <f t="shared" si="11"/>
        <v>6</v>
      </c>
    </row>
    <row r="763" spans="1:4" ht="21.75" x14ac:dyDescent="0.15">
      <c r="A763" s="10" t="s">
        <v>765</v>
      </c>
      <c r="B763">
        <v>1</v>
      </c>
      <c r="C763">
        <v>0</v>
      </c>
      <c r="D763">
        <f t="shared" si="11"/>
        <v>1</v>
      </c>
    </row>
    <row r="764" spans="1:4" ht="21.75" x14ac:dyDescent="0.15">
      <c r="A764" s="10" t="s">
        <v>766</v>
      </c>
      <c r="B764">
        <v>4</v>
      </c>
      <c r="C764">
        <v>0</v>
      </c>
      <c r="D764">
        <f t="shared" si="11"/>
        <v>4</v>
      </c>
    </row>
    <row r="765" spans="1:4" ht="21.75" hidden="1" x14ac:dyDescent="0.15">
      <c r="A765" s="10" t="s">
        <v>767</v>
      </c>
      <c r="B765">
        <v>0</v>
      </c>
      <c r="C765">
        <v>0</v>
      </c>
      <c r="D765">
        <f t="shared" si="11"/>
        <v>0</v>
      </c>
    </row>
    <row r="766" spans="1:4" ht="21.75" hidden="1" x14ac:dyDescent="0.15">
      <c r="A766" s="10" t="s">
        <v>768</v>
      </c>
      <c r="B766">
        <v>0</v>
      </c>
      <c r="C766">
        <v>0</v>
      </c>
      <c r="D766">
        <f t="shared" si="11"/>
        <v>0</v>
      </c>
    </row>
    <row r="767" spans="1:4" ht="21.75" hidden="1" x14ac:dyDescent="0.15">
      <c r="A767" s="10" t="s">
        <v>769</v>
      </c>
      <c r="B767">
        <v>0</v>
      </c>
      <c r="C767">
        <v>0</v>
      </c>
      <c r="D767">
        <f t="shared" si="11"/>
        <v>0</v>
      </c>
    </row>
    <row r="768" spans="1:4" ht="21.75" hidden="1" x14ac:dyDescent="0.15">
      <c r="A768" s="10" t="s">
        <v>770</v>
      </c>
      <c r="B768">
        <v>0</v>
      </c>
      <c r="C768">
        <v>0</v>
      </c>
      <c r="D768">
        <f t="shared" si="11"/>
        <v>0</v>
      </c>
    </row>
    <row r="769" spans="1:4" ht="21.75" hidden="1" x14ac:dyDescent="0.15">
      <c r="A769" s="10" t="s">
        <v>771</v>
      </c>
      <c r="B769">
        <v>0</v>
      </c>
      <c r="C769">
        <v>0</v>
      </c>
      <c r="D769">
        <f t="shared" si="11"/>
        <v>0</v>
      </c>
    </row>
    <row r="770" spans="1:4" ht="21.75" hidden="1" x14ac:dyDescent="0.15">
      <c r="A770" s="10" t="s">
        <v>772</v>
      </c>
      <c r="B770">
        <v>0</v>
      </c>
      <c r="C770">
        <v>0</v>
      </c>
      <c r="D770">
        <f t="shared" ref="D770:D812" si="12">B770+C770</f>
        <v>0</v>
      </c>
    </row>
    <row r="771" spans="1:4" ht="21.75" hidden="1" x14ac:dyDescent="0.15">
      <c r="A771" s="10" t="s">
        <v>773</v>
      </c>
      <c r="B771">
        <v>0</v>
      </c>
      <c r="C771">
        <v>0</v>
      </c>
      <c r="D771">
        <f t="shared" si="12"/>
        <v>0</v>
      </c>
    </row>
    <row r="772" spans="1:4" ht="21.75" hidden="1" x14ac:dyDescent="0.15">
      <c r="A772" s="10" t="s">
        <v>774</v>
      </c>
      <c r="B772">
        <v>0</v>
      </c>
      <c r="C772">
        <v>0</v>
      </c>
      <c r="D772">
        <f t="shared" si="12"/>
        <v>0</v>
      </c>
    </row>
    <row r="773" spans="1:4" ht="21.75" hidden="1" x14ac:dyDescent="0.15">
      <c r="A773" s="10" t="s">
        <v>775</v>
      </c>
      <c r="B773">
        <v>0</v>
      </c>
      <c r="C773">
        <v>0</v>
      </c>
      <c r="D773">
        <f t="shared" si="12"/>
        <v>0</v>
      </c>
    </row>
    <row r="774" spans="1:4" ht="21.75" x14ac:dyDescent="0.15">
      <c r="A774" s="10" t="s">
        <v>776</v>
      </c>
      <c r="B774">
        <v>4</v>
      </c>
      <c r="C774">
        <v>0</v>
      </c>
      <c r="D774">
        <f t="shared" si="12"/>
        <v>4</v>
      </c>
    </row>
    <row r="775" spans="1:4" ht="21.75" hidden="1" x14ac:dyDescent="0.15">
      <c r="A775" s="10" t="s">
        <v>777</v>
      </c>
      <c r="B775">
        <v>0</v>
      </c>
      <c r="C775">
        <v>0</v>
      </c>
      <c r="D775">
        <f t="shared" si="12"/>
        <v>0</v>
      </c>
    </row>
    <row r="776" spans="1:4" ht="21.75" hidden="1" x14ac:dyDescent="0.15">
      <c r="A776" s="10" t="s">
        <v>778</v>
      </c>
      <c r="B776">
        <v>0</v>
      </c>
      <c r="C776">
        <v>0</v>
      </c>
      <c r="D776">
        <f t="shared" si="12"/>
        <v>0</v>
      </c>
    </row>
    <row r="777" spans="1:4" ht="21.75" hidden="1" x14ac:dyDescent="0.15">
      <c r="A777" s="10" t="s">
        <v>779</v>
      </c>
      <c r="B777">
        <v>0</v>
      </c>
      <c r="C777">
        <v>0</v>
      </c>
      <c r="D777">
        <f t="shared" si="12"/>
        <v>0</v>
      </c>
    </row>
    <row r="778" spans="1:4" ht="21.75" hidden="1" x14ac:dyDescent="0.15">
      <c r="A778" s="10" t="s">
        <v>780</v>
      </c>
      <c r="B778">
        <v>0</v>
      </c>
      <c r="C778">
        <v>0</v>
      </c>
      <c r="D778">
        <f t="shared" si="12"/>
        <v>0</v>
      </c>
    </row>
    <row r="779" spans="1:4" ht="21.75" hidden="1" x14ac:dyDescent="0.15">
      <c r="A779" s="10" t="s">
        <v>781</v>
      </c>
      <c r="B779">
        <v>0</v>
      </c>
      <c r="C779">
        <v>0</v>
      </c>
      <c r="D779">
        <f t="shared" si="12"/>
        <v>0</v>
      </c>
    </row>
    <row r="780" spans="1:4" ht="21.75" hidden="1" x14ac:dyDescent="0.15">
      <c r="A780" s="10" t="s">
        <v>782</v>
      </c>
      <c r="B780">
        <v>0</v>
      </c>
      <c r="C780">
        <v>0</v>
      </c>
      <c r="D780">
        <f t="shared" si="12"/>
        <v>0</v>
      </c>
    </row>
    <row r="781" spans="1:4" ht="21.75" hidden="1" x14ac:dyDescent="0.15">
      <c r="A781" s="10" t="s">
        <v>783</v>
      </c>
      <c r="B781">
        <v>0</v>
      </c>
      <c r="C781">
        <v>0</v>
      </c>
      <c r="D781">
        <f t="shared" si="12"/>
        <v>0</v>
      </c>
    </row>
    <row r="782" spans="1:4" ht="21.75" hidden="1" x14ac:dyDescent="0.15">
      <c r="A782" s="10" t="s">
        <v>784</v>
      </c>
      <c r="B782">
        <v>0</v>
      </c>
      <c r="C782">
        <v>0</v>
      </c>
      <c r="D782">
        <f t="shared" si="12"/>
        <v>0</v>
      </c>
    </row>
    <row r="783" spans="1:4" ht="21.75" hidden="1" x14ac:dyDescent="0.15">
      <c r="A783" s="10" t="s">
        <v>785</v>
      </c>
      <c r="B783">
        <v>0</v>
      </c>
      <c r="C783">
        <v>0</v>
      </c>
      <c r="D783">
        <f t="shared" si="12"/>
        <v>0</v>
      </c>
    </row>
    <row r="784" spans="1:4" ht="21.75" hidden="1" x14ac:dyDescent="0.15">
      <c r="A784" s="10" t="s">
        <v>786</v>
      </c>
      <c r="B784">
        <v>0</v>
      </c>
      <c r="C784">
        <v>0</v>
      </c>
      <c r="D784">
        <f t="shared" si="12"/>
        <v>0</v>
      </c>
    </row>
    <row r="785" spans="1:4" ht="21.75" hidden="1" x14ac:dyDescent="0.15">
      <c r="A785" s="10" t="s">
        <v>787</v>
      </c>
      <c r="B785">
        <v>0</v>
      </c>
      <c r="C785">
        <v>0</v>
      </c>
      <c r="D785">
        <f t="shared" si="12"/>
        <v>0</v>
      </c>
    </row>
    <row r="786" spans="1:4" ht="21.75" hidden="1" x14ac:dyDescent="0.15">
      <c r="A786" s="10" t="s">
        <v>788</v>
      </c>
      <c r="B786">
        <v>0</v>
      </c>
      <c r="C786">
        <v>0</v>
      </c>
      <c r="D786">
        <f t="shared" si="12"/>
        <v>0</v>
      </c>
    </row>
    <row r="787" spans="1:4" ht="21.75" hidden="1" x14ac:dyDescent="0.15">
      <c r="A787" s="10" t="s">
        <v>789</v>
      </c>
      <c r="B787">
        <v>0</v>
      </c>
      <c r="C787">
        <v>0</v>
      </c>
      <c r="D787">
        <f t="shared" si="12"/>
        <v>0</v>
      </c>
    </row>
    <row r="788" spans="1:4" ht="21.75" hidden="1" x14ac:dyDescent="0.15">
      <c r="A788" s="10" t="s">
        <v>790</v>
      </c>
      <c r="B788">
        <v>0</v>
      </c>
      <c r="C788">
        <v>0</v>
      </c>
      <c r="D788">
        <f t="shared" si="12"/>
        <v>0</v>
      </c>
    </row>
    <row r="789" spans="1:4" ht="21.75" hidden="1" x14ac:dyDescent="0.15">
      <c r="A789" s="10" t="s">
        <v>791</v>
      </c>
      <c r="B789">
        <v>0</v>
      </c>
      <c r="C789">
        <v>0</v>
      </c>
      <c r="D789">
        <f t="shared" si="12"/>
        <v>0</v>
      </c>
    </row>
    <row r="790" spans="1:4" ht="21.75" hidden="1" x14ac:dyDescent="0.15">
      <c r="A790" s="10" t="s">
        <v>792</v>
      </c>
      <c r="B790">
        <v>0</v>
      </c>
      <c r="C790">
        <v>0</v>
      </c>
      <c r="D790">
        <f t="shared" si="12"/>
        <v>0</v>
      </c>
    </row>
    <row r="791" spans="1:4" ht="21.75" hidden="1" x14ac:dyDescent="0.15">
      <c r="A791" s="10" t="s">
        <v>793</v>
      </c>
      <c r="B791">
        <v>0</v>
      </c>
      <c r="C791">
        <v>0</v>
      </c>
      <c r="D791">
        <f t="shared" si="12"/>
        <v>0</v>
      </c>
    </row>
    <row r="792" spans="1:4" ht="21.75" hidden="1" x14ac:dyDescent="0.15">
      <c r="A792" s="10" t="s">
        <v>794</v>
      </c>
      <c r="B792">
        <v>0</v>
      </c>
      <c r="C792">
        <v>0</v>
      </c>
      <c r="D792">
        <f t="shared" si="12"/>
        <v>0</v>
      </c>
    </row>
    <row r="793" spans="1:4" ht="21.75" hidden="1" x14ac:dyDescent="0.15">
      <c r="A793" s="10" t="s">
        <v>795</v>
      </c>
      <c r="B793">
        <v>0</v>
      </c>
      <c r="C793">
        <v>0</v>
      </c>
      <c r="D793">
        <f t="shared" si="12"/>
        <v>0</v>
      </c>
    </row>
    <row r="794" spans="1:4" ht="21.75" x14ac:dyDescent="0.15">
      <c r="A794" s="10" t="s">
        <v>796</v>
      </c>
      <c r="B794">
        <v>0</v>
      </c>
      <c r="C794">
        <v>1</v>
      </c>
      <c r="D794">
        <f t="shared" si="12"/>
        <v>1</v>
      </c>
    </row>
    <row r="795" spans="1:4" ht="21.75" hidden="1" x14ac:dyDescent="0.15">
      <c r="A795" s="10" t="s">
        <v>797</v>
      </c>
      <c r="B795">
        <v>0</v>
      </c>
      <c r="C795">
        <v>0</v>
      </c>
      <c r="D795">
        <f t="shared" si="12"/>
        <v>0</v>
      </c>
    </row>
    <row r="796" spans="1:4" ht="21.75" hidden="1" x14ac:dyDescent="0.15">
      <c r="A796" s="10" t="s">
        <v>798</v>
      </c>
      <c r="B796">
        <v>0</v>
      </c>
      <c r="C796">
        <v>0</v>
      </c>
      <c r="D796">
        <f t="shared" si="12"/>
        <v>0</v>
      </c>
    </row>
    <row r="797" spans="1:4" ht="21.75" hidden="1" x14ac:dyDescent="0.15">
      <c r="A797" s="10" t="s">
        <v>799</v>
      </c>
      <c r="B797">
        <v>0</v>
      </c>
      <c r="C797">
        <v>0</v>
      </c>
      <c r="D797">
        <f t="shared" si="12"/>
        <v>0</v>
      </c>
    </row>
    <row r="798" spans="1:4" ht="21.75" hidden="1" x14ac:dyDescent="0.15">
      <c r="A798" s="10" t="s">
        <v>800</v>
      </c>
      <c r="B798">
        <v>0</v>
      </c>
      <c r="C798">
        <v>0</v>
      </c>
      <c r="D798">
        <f t="shared" si="12"/>
        <v>0</v>
      </c>
    </row>
    <row r="799" spans="1:4" ht="21.75" hidden="1" x14ac:dyDescent="0.15">
      <c r="A799" s="10" t="s">
        <v>801</v>
      </c>
      <c r="B799">
        <v>0</v>
      </c>
      <c r="C799">
        <v>0</v>
      </c>
      <c r="D799">
        <f t="shared" si="12"/>
        <v>0</v>
      </c>
    </row>
    <row r="800" spans="1:4" ht="21.75" x14ac:dyDescent="0.15">
      <c r="A800" s="10" t="s">
        <v>802</v>
      </c>
      <c r="B800">
        <v>1</v>
      </c>
      <c r="C800">
        <v>1</v>
      </c>
      <c r="D800">
        <f t="shared" si="12"/>
        <v>2</v>
      </c>
    </row>
    <row r="801" spans="1:4" ht="21.75" hidden="1" x14ac:dyDescent="0.15">
      <c r="A801" s="10" t="s">
        <v>803</v>
      </c>
      <c r="B801">
        <v>0</v>
      </c>
      <c r="C801">
        <v>0</v>
      </c>
      <c r="D801">
        <f t="shared" si="12"/>
        <v>0</v>
      </c>
    </row>
    <row r="802" spans="1:4" ht="21.75" hidden="1" x14ac:dyDescent="0.15">
      <c r="A802" s="10" t="s">
        <v>804</v>
      </c>
      <c r="B802">
        <v>0</v>
      </c>
      <c r="C802">
        <v>0</v>
      </c>
      <c r="D802">
        <f t="shared" si="12"/>
        <v>0</v>
      </c>
    </row>
    <row r="803" spans="1:4" ht="21.75" hidden="1" x14ac:dyDescent="0.15">
      <c r="A803" s="10" t="s">
        <v>805</v>
      </c>
      <c r="B803">
        <v>0</v>
      </c>
      <c r="C803">
        <v>0</v>
      </c>
      <c r="D803">
        <f t="shared" si="12"/>
        <v>0</v>
      </c>
    </row>
    <row r="804" spans="1:4" ht="21.75" hidden="1" x14ac:dyDescent="0.15">
      <c r="A804" s="10" t="s">
        <v>806</v>
      </c>
      <c r="B804">
        <v>0</v>
      </c>
      <c r="C804">
        <v>0</v>
      </c>
      <c r="D804">
        <f t="shared" si="12"/>
        <v>0</v>
      </c>
    </row>
    <row r="805" spans="1:4" ht="21.75" hidden="1" x14ac:dyDescent="0.15">
      <c r="A805" s="10" t="s">
        <v>807</v>
      </c>
      <c r="B805">
        <v>0</v>
      </c>
      <c r="C805">
        <v>0</v>
      </c>
      <c r="D805">
        <f t="shared" si="12"/>
        <v>0</v>
      </c>
    </row>
    <row r="806" spans="1:4" ht="21.75" hidden="1" x14ac:dyDescent="0.15">
      <c r="A806" s="10" t="s">
        <v>808</v>
      </c>
      <c r="B806">
        <v>0</v>
      </c>
      <c r="C806">
        <v>0</v>
      </c>
      <c r="D806">
        <f t="shared" si="12"/>
        <v>0</v>
      </c>
    </row>
    <row r="807" spans="1:4" ht="21.75" x14ac:dyDescent="0.15">
      <c r="A807" s="10" t="s">
        <v>809</v>
      </c>
      <c r="B807">
        <v>3</v>
      </c>
      <c r="C807">
        <v>2</v>
      </c>
      <c r="D807">
        <f t="shared" si="12"/>
        <v>5</v>
      </c>
    </row>
    <row r="808" spans="1:4" ht="21.75" x14ac:dyDescent="0.15">
      <c r="A808" s="10" t="s">
        <v>810</v>
      </c>
      <c r="B808">
        <v>3</v>
      </c>
      <c r="C808">
        <v>0</v>
      </c>
      <c r="D808">
        <f t="shared" si="12"/>
        <v>3</v>
      </c>
    </row>
    <row r="809" spans="1:4" ht="21.75" x14ac:dyDescent="0.15">
      <c r="A809" s="10" t="s">
        <v>811</v>
      </c>
      <c r="B809">
        <v>1</v>
      </c>
      <c r="C809">
        <v>0</v>
      </c>
      <c r="D809">
        <f t="shared" si="12"/>
        <v>1</v>
      </c>
    </row>
    <row r="810" spans="1:4" ht="21.75" hidden="1" x14ac:dyDescent="0.15">
      <c r="A810" s="10" t="s">
        <v>812</v>
      </c>
      <c r="B810">
        <v>0</v>
      </c>
      <c r="C810">
        <v>0</v>
      </c>
      <c r="D810">
        <f t="shared" si="12"/>
        <v>0</v>
      </c>
    </row>
    <row r="811" spans="1:4" ht="21.75" x14ac:dyDescent="0.15">
      <c r="A811" s="10" t="s">
        <v>813</v>
      </c>
      <c r="B811">
        <v>2</v>
      </c>
      <c r="C811">
        <v>0</v>
      </c>
      <c r="D811">
        <f t="shared" si="12"/>
        <v>2</v>
      </c>
    </row>
    <row r="812" spans="1:4" ht="21.75" x14ac:dyDescent="0.15">
      <c r="A812" s="10" t="s">
        <v>814</v>
      </c>
      <c r="B812">
        <v>3</v>
      </c>
      <c r="C812">
        <v>2</v>
      </c>
      <c r="D812">
        <f t="shared" si="12"/>
        <v>5</v>
      </c>
    </row>
    <row r="813" spans="1:4" ht="21.75" x14ac:dyDescent="0.15">
      <c r="A813" s="10"/>
    </row>
    <row r="814" spans="1:4" ht="21.75" x14ac:dyDescent="0.15">
      <c r="A814" s="10"/>
    </row>
    <row r="815" spans="1:4" ht="21.75" x14ac:dyDescent="0.15">
      <c r="A815" s="10"/>
    </row>
    <row r="816" spans="1:4" ht="21.75" x14ac:dyDescent="0.15">
      <c r="A816" s="10"/>
    </row>
    <row r="817" spans="1:1" ht="21.75" x14ac:dyDescent="0.15">
      <c r="A817" s="10"/>
    </row>
    <row r="818" spans="1:1" ht="21.75" x14ac:dyDescent="0.15">
      <c r="A818" s="10"/>
    </row>
    <row r="819" spans="1:1" ht="21.75" x14ac:dyDescent="0.15">
      <c r="A819" s="10"/>
    </row>
    <row r="820" spans="1:1" ht="21.75" x14ac:dyDescent="0.15">
      <c r="A820" s="10"/>
    </row>
    <row r="821" spans="1:1" ht="21.75" x14ac:dyDescent="0.15">
      <c r="A821" s="10"/>
    </row>
    <row r="822" spans="1:1" ht="21.75" x14ac:dyDescent="0.15">
      <c r="A822" s="10"/>
    </row>
    <row r="823" spans="1:1" ht="21.75" x14ac:dyDescent="0.15">
      <c r="A823" s="10"/>
    </row>
    <row r="824" spans="1:1" ht="21.75" x14ac:dyDescent="0.15">
      <c r="A824" s="10"/>
    </row>
    <row r="825" spans="1:1" ht="21.75" x14ac:dyDescent="0.15">
      <c r="A825" s="10"/>
    </row>
    <row r="826" spans="1:1" ht="21.75" x14ac:dyDescent="0.15">
      <c r="A826" s="10"/>
    </row>
    <row r="827" spans="1:1" ht="21.75" x14ac:dyDescent="0.15">
      <c r="A827" s="10"/>
    </row>
    <row r="828" spans="1:1" ht="21.75" x14ac:dyDescent="0.15">
      <c r="A828" s="10"/>
    </row>
    <row r="829" spans="1:1" ht="21.75" x14ac:dyDescent="0.15">
      <c r="A829" s="10"/>
    </row>
    <row r="830" spans="1:1" ht="21.75" x14ac:dyDescent="0.15">
      <c r="A830" s="10"/>
    </row>
    <row r="831" spans="1:1" ht="21.75" x14ac:dyDescent="0.15">
      <c r="A831" s="10"/>
    </row>
    <row r="832" spans="1:1" ht="21.75" x14ac:dyDescent="0.15">
      <c r="A832" s="10"/>
    </row>
    <row r="833" spans="1:1" ht="21.75" x14ac:dyDescent="0.15">
      <c r="A833" s="10"/>
    </row>
    <row r="834" spans="1:1" ht="21.75" x14ac:dyDescent="0.15">
      <c r="A834" s="10"/>
    </row>
    <row r="835" spans="1:1" ht="21.75" x14ac:dyDescent="0.15">
      <c r="A835" s="10"/>
    </row>
    <row r="836" spans="1:1" ht="21.75" x14ac:dyDescent="0.15">
      <c r="A836" s="10"/>
    </row>
    <row r="837" spans="1:1" ht="21.75" x14ac:dyDescent="0.15">
      <c r="A837" s="10"/>
    </row>
    <row r="838" spans="1:1" ht="21.75" x14ac:dyDescent="0.15">
      <c r="A838" s="10"/>
    </row>
    <row r="839" spans="1:1" ht="21.75" x14ac:dyDescent="0.15">
      <c r="A839" s="10"/>
    </row>
    <row r="840" spans="1:1" ht="21.75" x14ac:dyDescent="0.15">
      <c r="A840" s="10"/>
    </row>
    <row r="841" spans="1:1" ht="21.75" x14ac:dyDescent="0.15">
      <c r="A841" s="10"/>
    </row>
    <row r="842" spans="1:1" ht="21.75" x14ac:dyDescent="0.15">
      <c r="A842" s="10"/>
    </row>
    <row r="843" spans="1:1" ht="21.75" x14ac:dyDescent="0.15">
      <c r="A843" s="10"/>
    </row>
    <row r="844" spans="1:1" ht="21.75" x14ac:dyDescent="0.15">
      <c r="A844" s="10"/>
    </row>
    <row r="845" spans="1:1" ht="21.75" x14ac:dyDescent="0.15">
      <c r="A845" s="10"/>
    </row>
    <row r="846" spans="1:1" ht="21.75" x14ac:dyDescent="0.15">
      <c r="A846" s="10"/>
    </row>
    <row r="847" spans="1:1" ht="21.75" x14ac:dyDescent="0.15">
      <c r="A847" s="10"/>
    </row>
    <row r="848" spans="1:1" ht="21.75" x14ac:dyDescent="0.15">
      <c r="A848" s="10"/>
    </row>
    <row r="849" spans="1:1" ht="21.75" x14ac:dyDescent="0.15">
      <c r="A849" s="10"/>
    </row>
    <row r="850" spans="1:1" ht="21.75" x14ac:dyDescent="0.15">
      <c r="A850" s="10"/>
    </row>
    <row r="851" spans="1:1" ht="21.75" x14ac:dyDescent="0.15">
      <c r="A851" s="10"/>
    </row>
    <row r="852" spans="1:1" ht="21.75" x14ac:dyDescent="0.15">
      <c r="A852" s="10"/>
    </row>
    <row r="853" spans="1:1" ht="21.75" x14ac:dyDescent="0.15">
      <c r="A853" s="10"/>
    </row>
    <row r="854" spans="1:1" ht="21.75" x14ac:dyDescent="0.15">
      <c r="A854" s="10"/>
    </row>
    <row r="855" spans="1:1" ht="21.75" x14ac:dyDescent="0.15">
      <c r="A855" s="10"/>
    </row>
    <row r="856" spans="1:1" ht="21.75" x14ac:dyDescent="0.15">
      <c r="A856" s="10"/>
    </row>
    <row r="857" spans="1:1" ht="21.75" x14ac:dyDescent="0.15">
      <c r="A857" s="10"/>
    </row>
    <row r="858" spans="1:1" ht="21.75" x14ac:dyDescent="0.15">
      <c r="A858" s="10"/>
    </row>
    <row r="859" spans="1:1" ht="21.75" x14ac:dyDescent="0.15">
      <c r="A859" s="10"/>
    </row>
    <row r="860" spans="1:1" ht="21.75" x14ac:dyDescent="0.15">
      <c r="A860" s="10"/>
    </row>
    <row r="861" spans="1:1" ht="21.75" x14ac:dyDescent="0.15">
      <c r="A861" s="10"/>
    </row>
    <row r="862" spans="1:1" ht="21.75" x14ac:dyDescent="0.15">
      <c r="A862" s="10"/>
    </row>
    <row r="863" spans="1:1" ht="21.75" x14ac:dyDescent="0.15">
      <c r="A863" s="10"/>
    </row>
    <row r="864" spans="1:1" ht="21.75" x14ac:dyDescent="0.15">
      <c r="A864" s="10"/>
    </row>
    <row r="865" spans="1:1" ht="21.75" x14ac:dyDescent="0.15">
      <c r="A865" s="10"/>
    </row>
    <row r="866" spans="1:1" ht="21.75" x14ac:dyDescent="0.15">
      <c r="A866" s="10"/>
    </row>
    <row r="867" spans="1:1" ht="21.75" x14ac:dyDescent="0.15">
      <c r="A867" s="10"/>
    </row>
    <row r="868" spans="1:1" ht="21.75" x14ac:dyDescent="0.15">
      <c r="A868" s="10"/>
    </row>
    <row r="869" spans="1:1" ht="21.75" x14ac:dyDescent="0.15">
      <c r="A869" s="10"/>
    </row>
    <row r="870" spans="1:1" ht="21.75" x14ac:dyDescent="0.15">
      <c r="A870" s="10"/>
    </row>
    <row r="871" spans="1:1" ht="21.75" x14ac:dyDescent="0.15">
      <c r="A871" s="10"/>
    </row>
    <row r="872" spans="1:1" ht="21.75" x14ac:dyDescent="0.15">
      <c r="A872" s="10"/>
    </row>
    <row r="873" spans="1:1" ht="21.75" x14ac:dyDescent="0.15">
      <c r="A873" s="10"/>
    </row>
    <row r="874" spans="1:1" ht="21.75" x14ac:dyDescent="0.15">
      <c r="A874" s="10"/>
    </row>
    <row r="875" spans="1:1" ht="21.75" x14ac:dyDescent="0.15">
      <c r="A875" s="10"/>
    </row>
    <row r="876" spans="1:1" ht="21.75" x14ac:dyDescent="0.15">
      <c r="A876" s="10"/>
    </row>
    <row r="877" spans="1:1" ht="21.75" x14ac:dyDescent="0.15">
      <c r="A877" s="10"/>
    </row>
    <row r="878" spans="1:1" ht="21.75" x14ac:dyDescent="0.15">
      <c r="A878" s="10"/>
    </row>
    <row r="879" spans="1:1" ht="21.75" x14ac:dyDescent="0.15">
      <c r="A879" s="10"/>
    </row>
    <row r="880" spans="1:1" ht="21.75" x14ac:dyDescent="0.15">
      <c r="A880" s="10"/>
    </row>
    <row r="881" spans="1:1" ht="21.75" x14ac:dyDescent="0.15">
      <c r="A881" s="10"/>
    </row>
    <row r="882" spans="1:1" ht="21.75" x14ac:dyDescent="0.15">
      <c r="A882" s="10"/>
    </row>
    <row r="883" spans="1:1" ht="21.75" x14ac:dyDescent="0.15">
      <c r="A883" s="10"/>
    </row>
    <row r="884" spans="1:1" ht="21.75" x14ac:dyDescent="0.15">
      <c r="A884" s="10"/>
    </row>
    <row r="885" spans="1:1" ht="21.75" x14ac:dyDescent="0.15">
      <c r="A885" s="10"/>
    </row>
    <row r="886" spans="1:1" ht="21.75" x14ac:dyDescent="0.15">
      <c r="A886" s="10"/>
    </row>
    <row r="887" spans="1:1" ht="21.75" x14ac:dyDescent="0.15">
      <c r="A887" s="10"/>
    </row>
    <row r="888" spans="1:1" ht="21.75" x14ac:dyDescent="0.15">
      <c r="A888" s="10"/>
    </row>
    <row r="889" spans="1:1" ht="21.75" x14ac:dyDescent="0.15">
      <c r="A889" s="10"/>
    </row>
    <row r="890" spans="1:1" ht="21.75" x14ac:dyDescent="0.15">
      <c r="A890" s="10"/>
    </row>
    <row r="891" spans="1:1" ht="21.75" x14ac:dyDescent="0.15">
      <c r="A891" s="10"/>
    </row>
    <row r="892" spans="1:1" ht="21.75" x14ac:dyDescent="0.15">
      <c r="A892" s="10"/>
    </row>
    <row r="893" spans="1:1" ht="21.75" x14ac:dyDescent="0.15">
      <c r="A893" s="10"/>
    </row>
    <row r="894" spans="1:1" ht="21.75" x14ac:dyDescent="0.15">
      <c r="A894" s="10"/>
    </row>
    <row r="895" spans="1:1" ht="21.75" x14ac:dyDescent="0.15">
      <c r="A895" s="10"/>
    </row>
    <row r="896" spans="1:1" ht="21.75" x14ac:dyDescent="0.15">
      <c r="A896" s="10"/>
    </row>
    <row r="897" spans="1:1" ht="21.75" x14ac:dyDescent="0.15">
      <c r="A897" s="10"/>
    </row>
    <row r="898" spans="1:1" ht="21.75" x14ac:dyDescent="0.15">
      <c r="A898" s="10"/>
    </row>
    <row r="899" spans="1:1" ht="21.75" x14ac:dyDescent="0.15">
      <c r="A899" s="10"/>
    </row>
    <row r="900" spans="1:1" ht="21.75" x14ac:dyDescent="0.15">
      <c r="A900" s="10"/>
    </row>
    <row r="901" spans="1:1" ht="21.75" x14ac:dyDescent="0.15">
      <c r="A901" s="10"/>
    </row>
    <row r="902" spans="1:1" ht="21.75" x14ac:dyDescent="0.15">
      <c r="A902" s="10"/>
    </row>
    <row r="903" spans="1:1" ht="21.75" x14ac:dyDescent="0.15">
      <c r="A903" s="10"/>
    </row>
    <row r="904" spans="1:1" ht="21.75" x14ac:dyDescent="0.15">
      <c r="A904" s="10"/>
    </row>
    <row r="905" spans="1:1" ht="21.75" x14ac:dyDescent="0.15">
      <c r="A905" s="10"/>
    </row>
    <row r="906" spans="1:1" ht="21.75" x14ac:dyDescent="0.15">
      <c r="A906" s="10"/>
    </row>
    <row r="907" spans="1:1" ht="21.75" x14ac:dyDescent="0.15">
      <c r="A907" s="10"/>
    </row>
    <row r="908" spans="1:1" ht="21.75" x14ac:dyDescent="0.15">
      <c r="A908" s="10"/>
    </row>
    <row r="909" spans="1:1" ht="21.75" x14ac:dyDescent="0.15">
      <c r="A909" s="10"/>
    </row>
    <row r="910" spans="1:1" ht="21.75" x14ac:dyDescent="0.15">
      <c r="A910" s="10"/>
    </row>
    <row r="911" spans="1:1" ht="21.75" x14ac:dyDescent="0.15">
      <c r="A911" s="10"/>
    </row>
    <row r="912" spans="1:1" ht="21.75" x14ac:dyDescent="0.15">
      <c r="A912" s="10"/>
    </row>
    <row r="913" spans="1:1" ht="21.75" x14ac:dyDescent="0.15">
      <c r="A913" s="10"/>
    </row>
    <row r="914" spans="1:1" ht="21.75" x14ac:dyDescent="0.15">
      <c r="A914" s="10"/>
    </row>
  </sheetData>
  <autoFilter ref="A1:D812" xr:uid="{00000000-0009-0000-0000-000000000000}">
    <filterColumn colId="3">
      <filters>
        <filter val="1"/>
        <filter val="11"/>
        <filter val="12"/>
        <filter val="14"/>
        <filter val="15"/>
        <filter val="2"/>
        <filter val="24"/>
        <filter val="3"/>
        <filter val="4"/>
        <filter val="5"/>
        <filter val="6"/>
        <filter val="7"/>
        <filter val="8"/>
        <filter val="9"/>
      </filters>
    </filterColumn>
  </autoFilter>
  <phoneticPr fontId="7"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22"/>
  <sheetViews>
    <sheetView topLeftCell="D1" zoomScale="115" zoomScaleNormal="115" workbookViewId="0">
      <pane ySplit="1" topLeftCell="A2" activePane="bottomLeft" state="frozen"/>
      <selection pane="bottomLeft" activeCell="D1" sqref="A1:XFD1"/>
    </sheetView>
  </sheetViews>
  <sheetFormatPr defaultColWidth="9" defaultRowHeight="14.25" x14ac:dyDescent="0.15"/>
  <cols>
    <col min="1" max="1" width="9.25"/>
    <col min="2" max="2" width="13.625" customWidth="1"/>
    <col min="3" max="3" width="67.875" customWidth="1"/>
    <col min="4" max="4" width="21" customWidth="1"/>
    <col min="5" max="5" width="14.375" customWidth="1"/>
    <col min="6" max="6" width="13.75" customWidth="1"/>
    <col min="7" max="7" width="18.875" customWidth="1"/>
    <col min="8" max="8" width="19.125" customWidth="1"/>
  </cols>
  <sheetData>
    <row r="1" spans="1:8" s="4" customFormat="1" ht="57" customHeight="1" x14ac:dyDescent="0.15">
      <c r="A1" s="5" t="s">
        <v>815</v>
      </c>
      <c r="B1" s="5" t="s">
        <v>816</v>
      </c>
      <c r="C1" s="5" t="s">
        <v>817</v>
      </c>
      <c r="D1" s="5" t="s">
        <v>818</v>
      </c>
      <c r="E1" s="5" t="s">
        <v>819</v>
      </c>
      <c r="F1" s="6" t="s">
        <v>820</v>
      </c>
      <c r="G1" s="4" t="s">
        <v>821</v>
      </c>
      <c r="H1" s="4" t="s">
        <v>822</v>
      </c>
    </row>
    <row r="2" spans="1:8" ht="15" customHeight="1" x14ac:dyDescent="0.2">
      <c r="A2" s="7">
        <v>73396</v>
      </c>
      <c r="B2" s="7" t="s">
        <v>823</v>
      </c>
      <c r="C2" s="7" t="s">
        <v>824</v>
      </c>
      <c r="D2" s="7" t="s">
        <v>825</v>
      </c>
      <c r="E2" s="7" t="s">
        <v>826</v>
      </c>
      <c r="F2" s="7" t="s">
        <v>827</v>
      </c>
      <c r="G2" t="s">
        <v>828</v>
      </c>
      <c r="H2" t="s">
        <v>829</v>
      </c>
    </row>
    <row r="3" spans="1:8" ht="15" customHeight="1" x14ac:dyDescent="0.2">
      <c r="A3" s="7">
        <v>73397</v>
      </c>
      <c r="B3" s="7" t="s">
        <v>830</v>
      </c>
      <c r="C3" s="7" t="s">
        <v>831</v>
      </c>
      <c r="D3" s="7" t="s">
        <v>832</v>
      </c>
      <c r="E3" s="7" t="s">
        <v>826</v>
      </c>
      <c r="F3" s="7" t="s">
        <v>833</v>
      </c>
      <c r="G3" t="s">
        <v>834</v>
      </c>
      <c r="H3" t="s">
        <v>829</v>
      </c>
    </row>
    <row r="4" spans="1:8" ht="15" customHeight="1" x14ac:dyDescent="0.2">
      <c r="A4" s="7">
        <v>73398</v>
      </c>
      <c r="B4" s="7" t="s">
        <v>835</v>
      </c>
      <c r="C4" s="7" t="s">
        <v>836</v>
      </c>
      <c r="D4" s="8" t="s">
        <v>837</v>
      </c>
      <c r="E4" s="7" t="s">
        <v>838</v>
      </c>
      <c r="F4" s="7" t="s">
        <v>839</v>
      </c>
      <c r="G4" t="s">
        <v>840</v>
      </c>
      <c r="H4" t="s">
        <v>841</v>
      </c>
    </row>
    <row r="5" spans="1:8" ht="15" customHeight="1" x14ac:dyDescent="0.2">
      <c r="A5" s="7">
        <v>73399</v>
      </c>
      <c r="B5" s="7" t="s">
        <v>842</v>
      </c>
      <c r="C5" s="7" t="s">
        <v>843</v>
      </c>
      <c r="D5" s="7" t="s">
        <v>844</v>
      </c>
      <c r="E5" s="7" t="s">
        <v>838</v>
      </c>
      <c r="F5" s="7" t="s">
        <v>833</v>
      </c>
      <c r="G5" t="s">
        <v>840</v>
      </c>
      <c r="H5" t="s">
        <v>845</v>
      </c>
    </row>
    <row r="6" spans="1:8" ht="15" customHeight="1" x14ac:dyDescent="0.2">
      <c r="A6" s="7">
        <v>73401</v>
      </c>
      <c r="B6" s="7" t="s">
        <v>846</v>
      </c>
      <c r="C6" s="7" t="s">
        <v>847</v>
      </c>
      <c r="D6" s="7" t="s">
        <v>848</v>
      </c>
      <c r="E6" s="7" t="s">
        <v>826</v>
      </c>
      <c r="F6" s="7" t="s">
        <v>827</v>
      </c>
      <c r="G6" t="s">
        <v>828</v>
      </c>
      <c r="H6" t="s">
        <v>849</v>
      </c>
    </row>
    <row r="7" spans="1:8" ht="15" customHeight="1" x14ac:dyDescent="0.2">
      <c r="A7" s="7">
        <v>73406</v>
      </c>
      <c r="B7" s="7" t="s">
        <v>850</v>
      </c>
      <c r="C7" s="7" t="s">
        <v>851</v>
      </c>
      <c r="D7" s="7" t="s">
        <v>852</v>
      </c>
      <c r="E7" s="7" t="s">
        <v>826</v>
      </c>
      <c r="F7" s="7" t="s">
        <v>833</v>
      </c>
      <c r="G7" t="s">
        <v>828</v>
      </c>
      <c r="H7" t="s">
        <v>829</v>
      </c>
    </row>
    <row r="8" spans="1:8" ht="15" customHeight="1" x14ac:dyDescent="0.2">
      <c r="A8" s="7">
        <v>73407</v>
      </c>
      <c r="B8" s="7" t="s">
        <v>853</v>
      </c>
      <c r="C8" s="7" t="s">
        <v>854</v>
      </c>
      <c r="D8" s="8" t="s">
        <v>855</v>
      </c>
      <c r="E8" s="7" t="s">
        <v>826</v>
      </c>
      <c r="F8" s="7" t="s">
        <v>856</v>
      </c>
      <c r="G8" t="s">
        <v>828</v>
      </c>
      <c r="H8" t="s">
        <v>829</v>
      </c>
    </row>
    <row r="9" spans="1:8" ht="15" customHeight="1" x14ac:dyDescent="0.2">
      <c r="A9" s="7">
        <v>73408</v>
      </c>
      <c r="B9" s="7" t="s">
        <v>857</v>
      </c>
      <c r="C9" s="7" t="s">
        <v>858</v>
      </c>
      <c r="D9" s="7" t="s">
        <v>859</v>
      </c>
      <c r="E9" s="7" t="s">
        <v>838</v>
      </c>
      <c r="F9" s="7" t="s">
        <v>839</v>
      </c>
      <c r="G9" t="s">
        <v>840</v>
      </c>
      <c r="H9" t="s">
        <v>841</v>
      </c>
    </row>
    <row r="10" spans="1:8" ht="15" customHeight="1" x14ac:dyDescent="0.2">
      <c r="A10" s="7">
        <v>73412</v>
      </c>
      <c r="B10" s="7" t="s">
        <v>860</v>
      </c>
      <c r="C10" s="7" t="s">
        <v>861</v>
      </c>
      <c r="D10" s="8" t="s">
        <v>862</v>
      </c>
      <c r="E10" s="7" t="s">
        <v>826</v>
      </c>
      <c r="F10" s="7" t="s">
        <v>833</v>
      </c>
      <c r="G10" t="s">
        <v>828</v>
      </c>
      <c r="H10" t="s">
        <v>829</v>
      </c>
    </row>
    <row r="11" spans="1:8" ht="15" customHeight="1" x14ac:dyDescent="0.2">
      <c r="A11" s="7">
        <v>73414</v>
      </c>
      <c r="B11" s="7" t="s">
        <v>863</v>
      </c>
      <c r="C11" s="7" t="s">
        <v>864</v>
      </c>
      <c r="D11" s="7" t="s">
        <v>865</v>
      </c>
      <c r="E11" s="7" t="s">
        <v>826</v>
      </c>
      <c r="F11" s="7" t="s">
        <v>839</v>
      </c>
      <c r="G11" t="s">
        <v>834</v>
      </c>
      <c r="H11" t="s">
        <v>849</v>
      </c>
    </row>
    <row r="12" spans="1:8" ht="15" customHeight="1" x14ac:dyDescent="0.2">
      <c r="A12" s="7">
        <v>73415</v>
      </c>
      <c r="B12" s="7" t="s">
        <v>866</v>
      </c>
      <c r="C12" s="7" t="s">
        <v>867</v>
      </c>
      <c r="D12" s="7" t="s">
        <v>868</v>
      </c>
      <c r="E12" s="7" t="s">
        <v>826</v>
      </c>
      <c r="F12" s="7" t="s">
        <v>869</v>
      </c>
      <c r="G12" t="s">
        <v>870</v>
      </c>
      <c r="H12" t="s">
        <v>849</v>
      </c>
    </row>
    <row r="13" spans="1:8" ht="15" customHeight="1" x14ac:dyDescent="0.2">
      <c r="A13" s="7">
        <v>73416</v>
      </c>
      <c r="B13" s="7" t="s">
        <v>871</v>
      </c>
      <c r="C13" s="7" t="s">
        <v>872</v>
      </c>
      <c r="D13" s="7" t="s">
        <v>873</v>
      </c>
      <c r="E13" s="7" t="s">
        <v>838</v>
      </c>
      <c r="F13" s="7" t="s">
        <v>827</v>
      </c>
      <c r="G13" t="s">
        <v>874</v>
      </c>
      <c r="H13" t="s">
        <v>845</v>
      </c>
    </row>
    <row r="14" spans="1:8" ht="15" customHeight="1" x14ac:dyDescent="0.2">
      <c r="A14" s="7">
        <v>73417</v>
      </c>
      <c r="B14" s="7" t="s">
        <v>875</v>
      </c>
      <c r="C14" s="7" t="s">
        <v>876</v>
      </c>
      <c r="D14" s="9" t="s">
        <v>877</v>
      </c>
      <c r="E14" s="7" t="s">
        <v>838</v>
      </c>
      <c r="F14" s="7" t="s">
        <v>833</v>
      </c>
      <c r="G14" t="s">
        <v>878</v>
      </c>
      <c r="H14" t="s">
        <v>879</v>
      </c>
    </row>
    <row r="15" spans="1:8" ht="15" customHeight="1" x14ac:dyDescent="0.2">
      <c r="A15" s="7">
        <v>73418</v>
      </c>
      <c r="B15" s="7" t="s">
        <v>880</v>
      </c>
      <c r="C15" s="7" t="s">
        <v>881</v>
      </c>
      <c r="D15" s="8" t="s">
        <v>882</v>
      </c>
      <c r="E15" s="7" t="s">
        <v>826</v>
      </c>
      <c r="F15" s="7" t="s">
        <v>856</v>
      </c>
      <c r="G15" t="s">
        <v>834</v>
      </c>
      <c r="H15" t="s">
        <v>829</v>
      </c>
    </row>
    <row r="16" spans="1:8" ht="15" customHeight="1" x14ac:dyDescent="0.2">
      <c r="A16" s="7">
        <v>73419</v>
      </c>
      <c r="B16" s="7" t="s">
        <v>883</v>
      </c>
      <c r="C16" s="7" t="s">
        <v>884</v>
      </c>
      <c r="D16" s="7" t="s">
        <v>885</v>
      </c>
      <c r="E16" s="7" t="s">
        <v>826</v>
      </c>
      <c r="F16" s="7" t="s">
        <v>856</v>
      </c>
      <c r="G16" t="s">
        <v>828</v>
      </c>
      <c r="H16" t="s">
        <v>829</v>
      </c>
    </row>
    <row r="17" spans="1:8" ht="15" customHeight="1" x14ac:dyDescent="0.2">
      <c r="A17" s="7">
        <v>73420</v>
      </c>
      <c r="B17" s="7" t="s">
        <v>886</v>
      </c>
      <c r="C17" s="7" t="s">
        <v>887</v>
      </c>
      <c r="D17" s="7" t="s">
        <v>888</v>
      </c>
      <c r="E17" s="7" t="s">
        <v>826</v>
      </c>
      <c r="F17" s="7" t="s">
        <v>856</v>
      </c>
      <c r="G17" t="s">
        <v>828</v>
      </c>
      <c r="H17" t="s">
        <v>849</v>
      </c>
    </row>
    <row r="18" spans="1:8" ht="15" customHeight="1" x14ac:dyDescent="0.2">
      <c r="A18" s="7">
        <v>73421</v>
      </c>
      <c r="B18" s="7" t="s">
        <v>889</v>
      </c>
      <c r="C18" s="7" t="s">
        <v>890</v>
      </c>
      <c r="D18" s="7" t="s">
        <v>891</v>
      </c>
      <c r="E18" s="7" t="s">
        <v>826</v>
      </c>
      <c r="F18" s="7" t="s">
        <v>856</v>
      </c>
      <c r="G18" t="s">
        <v>870</v>
      </c>
      <c r="H18" t="s">
        <v>892</v>
      </c>
    </row>
    <row r="19" spans="1:8" ht="15" customHeight="1" x14ac:dyDescent="0.2">
      <c r="A19" s="7">
        <v>73422</v>
      </c>
      <c r="B19" s="7" t="s">
        <v>893</v>
      </c>
      <c r="C19" s="7" t="s">
        <v>894</v>
      </c>
      <c r="D19" s="7" t="s">
        <v>895</v>
      </c>
      <c r="E19" s="7" t="s">
        <v>826</v>
      </c>
      <c r="F19" s="7" t="s">
        <v>856</v>
      </c>
      <c r="G19" t="s">
        <v>828</v>
      </c>
      <c r="H19" t="s">
        <v>892</v>
      </c>
    </row>
    <row r="20" spans="1:8" ht="15" customHeight="1" x14ac:dyDescent="0.2">
      <c r="A20" s="7">
        <v>73423</v>
      </c>
      <c r="B20" s="7" t="s">
        <v>896</v>
      </c>
      <c r="C20" s="7" t="s">
        <v>897</v>
      </c>
      <c r="D20" s="7" t="s">
        <v>898</v>
      </c>
      <c r="E20" s="7" t="s">
        <v>826</v>
      </c>
      <c r="F20" s="7" t="s">
        <v>827</v>
      </c>
      <c r="G20" t="s">
        <v>828</v>
      </c>
      <c r="H20" t="s">
        <v>829</v>
      </c>
    </row>
    <row r="21" spans="1:8" ht="15" customHeight="1" x14ac:dyDescent="0.2">
      <c r="A21" s="7">
        <v>73424</v>
      </c>
      <c r="B21" s="7" t="s">
        <v>899</v>
      </c>
      <c r="C21" s="7" t="s">
        <v>900</v>
      </c>
      <c r="D21" s="7" t="s">
        <v>901</v>
      </c>
      <c r="E21" s="7" t="s">
        <v>826</v>
      </c>
      <c r="F21" s="7" t="s">
        <v>833</v>
      </c>
      <c r="G21" t="s">
        <v>828</v>
      </c>
      <c r="H21" t="s">
        <v>879</v>
      </c>
    </row>
    <row r="22" spans="1:8" ht="15" customHeight="1" x14ac:dyDescent="0.2">
      <c r="A22" s="7">
        <v>73425</v>
      </c>
      <c r="B22" s="7" t="s">
        <v>902</v>
      </c>
      <c r="C22" s="7" t="s">
        <v>903</v>
      </c>
      <c r="D22" s="7" t="s">
        <v>904</v>
      </c>
      <c r="E22" s="7" t="s">
        <v>826</v>
      </c>
      <c r="F22" s="7" t="s">
        <v>856</v>
      </c>
      <c r="G22" t="s">
        <v>828</v>
      </c>
      <c r="H22" t="s">
        <v>879</v>
      </c>
    </row>
    <row r="23" spans="1:8" ht="15" customHeight="1" x14ac:dyDescent="0.2">
      <c r="A23" s="7">
        <v>73426</v>
      </c>
      <c r="B23" s="7" t="s">
        <v>905</v>
      </c>
      <c r="C23" s="7" t="s">
        <v>906</v>
      </c>
      <c r="D23" s="7" t="s">
        <v>907</v>
      </c>
      <c r="E23" s="7" t="s">
        <v>826</v>
      </c>
      <c r="F23" s="7" t="s">
        <v>856</v>
      </c>
      <c r="G23" t="s">
        <v>828</v>
      </c>
      <c r="H23" t="s">
        <v>879</v>
      </c>
    </row>
    <row r="24" spans="1:8" ht="15" customHeight="1" x14ac:dyDescent="0.2">
      <c r="A24" s="7">
        <v>73427</v>
      </c>
      <c r="B24" s="7" t="s">
        <v>908</v>
      </c>
      <c r="C24" s="7" t="s">
        <v>909</v>
      </c>
      <c r="D24" s="7" t="s">
        <v>910</v>
      </c>
      <c r="E24" s="7" t="s">
        <v>826</v>
      </c>
      <c r="F24" s="7" t="s">
        <v>869</v>
      </c>
      <c r="G24" t="s">
        <v>911</v>
      </c>
      <c r="H24" t="s">
        <v>912</v>
      </c>
    </row>
    <row r="25" spans="1:8" ht="15" customHeight="1" x14ac:dyDescent="0.2">
      <c r="A25" s="7">
        <v>73428</v>
      </c>
      <c r="B25" s="7" t="s">
        <v>913</v>
      </c>
      <c r="C25" s="7" t="s">
        <v>914</v>
      </c>
      <c r="D25" s="7" t="s">
        <v>915</v>
      </c>
      <c r="E25" s="7" t="s">
        <v>838</v>
      </c>
      <c r="F25" s="7" t="s">
        <v>856</v>
      </c>
      <c r="G25" t="s">
        <v>874</v>
      </c>
      <c r="H25" t="s">
        <v>829</v>
      </c>
    </row>
    <row r="26" spans="1:8" ht="15" customHeight="1" x14ac:dyDescent="0.2">
      <c r="A26" s="7">
        <v>73429</v>
      </c>
      <c r="B26" s="7" t="s">
        <v>916</v>
      </c>
      <c r="C26" s="7" t="s">
        <v>917</v>
      </c>
      <c r="D26" s="7" t="s">
        <v>918</v>
      </c>
      <c r="E26" s="7" t="s">
        <v>838</v>
      </c>
      <c r="F26" s="7" t="s">
        <v>856</v>
      </c>
      <c r="G26" t="s">
        <v>874</v>
      </c>
      <c r="H26" t="s">
        <v>912</v>
      </c>
    </row>
    <row r="27" spans="1:8" ht="15" customHeight="1" x14ac:dyDescent="0.2">
      <c r="A27" s="7">
        <v>73430</v>
      </c>
      <c r="B27" s="7" t="s">
        <v>919</v>
      </c>
      <c r="C27" s="7" t="s">
        <v>920</v>
      </c>
      <c r="D27" s="7" t="s">
        <v>921</v>
      </c>
      <c r="E27" s="7" t="s">
        <v>838</v>
      </c>
      <c r="F27" s="7" t="s">
        <v>827</v>
      </c>
      <c r="G27" t="s">
        <v>874</v>
      </c>
      <c r="H27" t="s">
        <v>845</v>
      </c>
    </row>
    <row r="28" spans="1:8" ht="15" customHeight="1" x14ac:dyDescent="0.2">
      <c r="A28" s="7">
        <v>73432</v>
      </c>
      <c r="B28" s="7" t="s">
        <v>922</v>
      </c>
      <c r="C28" s="7" t="s">
        <v>923</v>
      </c>
      <c r="D28" s="7" t="s">
        <v>924</v>
      </c>
      <c r="E28" s="7" t="s">
        <v>838</v>
      </c>
      <c r="F28" s="7" t="s">
        <v>827</v>
      </c>
      <c r="G28" t="s">
        <v>874</v>
      </c>
      <c r="H28" t="s">
        <v>829</v>
      </c>
    </row>
    <row r="29" spans="1:8" ht="15" customHeight="1" x14ac:dyDescent="0.2">
      <c r="A29" s="7">
        <v>73441</v>
      </c>
      <c r="B29" s="7" t="s">
        <v>925</v>
      </c>
      <c r="C29" s="7" t="s">
        <v>926</v>
      </c>
      <c r="D29" s="7" t="s">
        <v>927</v>
      </c>
      <c r="E29" s="7" t="s">
        <v>826</v>
      </c>
      <c r="F29" s="7" t="s">
        <v>856</v>
      </c>
      <c r="G29" t="s">
        <v>828</v>
      </c>
      <c r="H29" t="s">
        <v>912</v>
      </c>
    </row>
    <row r="30" spans="1:8" ht="15" customHeight="1" x14ac:dyDescent="0.2">
      <c r="A30" s="7">
        <v>111111112</v>
      </c>
      <c r="B30" s="7" t="s">
        <v>928</v>
      </c>
      <c r="C30" s="7" t="s">
        <v>929</v>
      </c>
      <c r="D30" s="7" t="s">
        <v>930</v>
      </c>
      <c r="E30" s="7" t="s">
        <v>826</v>
      </c>
      <c r="F30" s="7" t="s">
        <v>827</v>
      </c>
      <c r="G30" t="s">
        <v>828</v>
      </c>
      <c r="H30" t="s">
        <v>892</v>
      </c>
    </row>
    <row r="31" spans="1:8" ht="15" customHeight="1" x14ac:dyDescent="0.2">
      <c r="A31" s="7">
        <v>111111113</v>
      </c>
      <c r="B31" s="7" t="s">
        <v>928</v>
      </c>
      <c r="C31" s="7" t="s">
        <v>929</v>
      </c>
      <c r="D31" s="7" t="s">
        <v>930</v>
      </c>
      <c r="E31" s="7" t="s">
        <v>826</v>
      </c>
      <c r="F31" s="7" t="s">
        <v>827</v>
      </c>
      <c r="G31" t="s">
        <v>828</v>
      </c>
      <c r="H31" t="s">
        <v>892</v>
      </c>
    </row>
    <row r="32" spans="1:8" ht="15" customHeight="1" x14ac:dyDescent="0.2">
      <c r="A32" s="7">
        <v>111111114</v>
      </c>
      <c r="B32" s="7" t="s">
        <v>931</v>
      </c>
      <c r="C32" s="7" t="s">
        <v>932</v>
      </c>
      <c r="D32" s="7" t="s">
        <v>933</v>
      </c>
      <c r="E32" s="7" t="s">
        <v>838</v>
      </c>
      <c r="F32" s="7" t="s">
        <v>827</v>
      </c>
      <c r="G32" t="s">
        <v>878</v>
      </c>
      <c r="H32" t="s">
        <v>879</v>
      </c>
    </row>
    <row r="33" spans="1:8" ht="15" customHeight="1" x14ac:dyDescent="0.2">
      <c r="A33" s="7">
        <v>111111116</v>
      </c>
      <c r="B33" s="7" t="s">
        <v>934</v>
      </c>
      <c r="C33" s="7" t="s">
        <v>935</v>
      </c>
      <c r="D33" s="7" t="s">
        <v>936</v>
      </c>
      <c r="E33" s="7" t="s">
        <v>838</v>
      </c>
      <c r="F33" s="7" t="s">
        <v>839</v>
      </c>
      <c r="G33" t="s">
        <v>878</v>
      </c>
      <c r="H33" t="s">
        <v>879</v>
      </c>
    </row>
    <row r="34" spans="1:8" ht="15" customHeight="1" x14ac:dyDescent="0.2">
      <c r="A34" s="7">
        <v>111111119</v>
      </c>
      <c r="B34" s="7" t="s">
        <v>937</v>
      </c>
      <c r="C34" s="7" t="s">
        <v>938</v>
      </c>
      <c r="D34" s="7" t="s">
        <v>939</v>
      </c>
      <c r="E34" s="7" t="s">
        <v>838</v>
      </c>
      <c r="F34" s="7" t="s">
        <v>827</v>
      </c>
      <c r="G34" t="s">
        <v>878</v>
      </c>
      <c r="H34" t="s">
        <v>879</v>
      </c>
    </row>
    <row r="35" spans="1:8" ht="15" customHeight="1" x14ac:dyDescent="0.2">
      <c r="A35" s="7">
        <v>111111120</v>
      </c>
      <c r="B35" s="7" t="s">
        <v>937</v>
      </c>
      <c r="C35" s="7" t="s">
        <v>938</v>
      </c>
      <c r="D35" s="7" t="s">
        <v>940</v>
      </c>
      <c r="E35" s="7" t="s">
        <v>826</v>
      </c>
      <c r="F35" s="7" t="s">
        <v>827</v>
      </c>
      <c r="G35" t="s">
        <v>828</v>
      </c>
      <c r="H35" t="s">
        <v>829</v>
      </c>
    </row>
    <row r="36" spans="1:8" ht="15" customHeight="1" x14ac:dyDescent="0.2">
      <c r="A36" s="7">
        <v>111111121</v>
      </c>
      <c r="B36" s="7" t="s">
        <v>941</v>
      </c>
      <c r="C36" s="7" t="s">
        <v>942</v>
      </c>
      <c r="D36" s="7" t="s">
        <v>943</v>
      </c>
      <c r="E36" s="7" t="s">
        <v>826</v>
      </c>
      <c r="F36" s="7" t="s">
        <v>827</v>
      </c>
      <c r="G36" t="s">
        <v>828</v>
      </c>
      <c r="H36" t="s">
        <v>849</v>
      </c>
    </row>
    <row r="37" spans="1:8" ht="15" customHeight="1" x14ac:dyDescent="0.2">
      <c r="A37" s="7">
        <v>111111122</v>
      </c>
      <c r="B37" s="7" t="s">
        <v>944</v>
      </c>
      <c r="C37" s="7" t="s">
        <v>945</v>
      </c>
      <c r="D37" s="7" t="s">
        <v>946</v>
      </c>
      <c r="E37" s="7" t="s">
        <v>838</v>
      </c>
      <c r="F37" s="7" t="s">
        <v>827</v>
      </c>
      <c r="G37" t="s">
        <v>878</v>
      </c>
      <c r="H37" t="s">
        <v>879</v>
      </c>
    </row>
    <row r="38" spans="1:8" ht="15" customHeight="1" x14ac:dyDescent="0.2">
      <c r="A38" s="7">
        <v>111111123</v>
      </c>
      <c r="B38" s="7" t="s">
        <v>947</v>
      </c>
      <c r="C38" s="7" t="s">
        <v>948</v>
      </c>
      <c r="D38" s="7" t="s">
        <v>949</v>
      </c>
      <c r="E38" s="7" t="s">
        <v>838</v>
      </c>
      <c r="F38" s="7" t="s">
        <v>827</v>
      </c>
      <c r="G38" t="s">
        <v>878</v>
      </c>
      <c r="H38" t="s">
        <v>845</v>
      </c>
    </row>
    <row r="39" spans="1:8" ht="15" customHeight="1" x14ac:dyDescent="0.2">
      <c r="A39" s="7">
        <v>111111124</v>
      </c>
      <c r="B39" s="7" t="s">
        <v>950</v>
      </c>
      <c r="C39" s="7" t="s">
        <v>951</v>
      </c>
      <c r="D39" s="7" t="s">
        <v>952</v>
      </c>
      <c r="E39" s="7" t="s">
        <v>838</v>
      </c>
      <c r="F39" s="7" t="s">
        <v>839</v>
      </c>
      <c r="G39" t="s">
        <v>840</v>
      </c>
      <c r="H39" t="s">
        <v>841</v>
      </c>
    </row>
    <row r="40" spans="1:8" ht="15" customHeight="1" x14ac:dyDescent="0.2">
      <c r="A40" s="7">
        <v>111111125</v>
      </c>
      <c r="B40" s="7" t="s">
        <v>953</v>
      </c>
      <c r="C40" s="7" t="s">
        <v>954</v>
      </c>
      <c r="D40" s="7" t="s">
        <v>955</v>
      </c>
      <c r="E40" s="7" t="s">
        <v>826</v>
      </c>
      <c r="F40" s="7" t="s">
        <v>827</v>
      </c>
      <c r="G40" t="s">
        <v>834</v>
      </c>
      <c r="H40" t="s">
        <v>849</v>
      </c>
    </row>
    <row r="41" spans="1:8" ht="15" customHeight="1" x14ac:dyDescent="0.2">
      <c r="A41" s="7">
        <v>111111127</v>
      </c>
      <c r="B41" s="7" t="s">
        <v>956</v>
      </c>
      <c r="C41" s="7" t="s">
        <v>957</v>
      </c>
      <c r="D41" s="7" t="s">
        <v>958</v>
      </c>
      <c r="E41" s="7" t="s">
        <v>838</v>
      </c>
      <c r="F41" s="7" t="s">
        <v>827</v>
      </c>
      <c r="G41" t="s">
        <v>878</v>
      </c>
      <c r="H41" t="s">
        <v>845</v>
      </c>
    </row>
    <row r="42" spans="1:8" ht="15" customHeight="1" x14ac:dyDescent="0.2">
      <c r="A42" s="7">
        <v>111111130</v>
      </c>
      <c r="B42" s="7" t="s">
        <v>959</v>
      </c>
      <c r="C42" s="7" t="s">
        <v>960</v>
      </c>
      <c r="D42" s="7" t="s">
        <v>961</v>
      </c>
      <c r="E42" s="7" t="s">
        <v>826</v>
      </c>
      <c r="F42" s="7" t="s">
        <v>833</v>
      </c>
      <c r="G42" t="s">
        <v>828</v>
      </c>
      <c r="H42" t="s">
        <v>829</v>
      </c>
    </row>
    <row r="43" spans="1:8" ht="15" customHeight="1" x14ac:dyDescent="0.2">
      <c r="A43" s="7">
        <v>111111131</v>
      </c>
      <c r="B43" s="7" t="s">
        <v>962</v>
      </c>
      <c r="C43" s="7" t="s">
        <v>963</v>
      </c>
      <c r="D43" s="7" t="s">
        <v>964</v>
      </c>
      <c r="E43" s="7" t="s">
        <v>826</v>
      </c>
      <c r="F43" s="7" t="s">
        <v>827</v>
      </c>
      <c r="G43" t="s">
        <v>834</v>
      </c>
      <c r="H43" t="s">
        <v>892</v>
      </c>
    </row>
    <row r="44" spans="1:8" ht="15" customHeight="1" x14ac:dyDescent="0.2">
      <c r="A44" s="7">
        <v>111111132</v>
      </c>
      <c r="B44" s="7" t="s">
        <v>965</v>
      </c>
      <c r="C44" s="7" t="s">
        <v>966</v>
      </c>
      <c r="D44" s="7" t="s">
        <v>967</v>
      </c>
      <c r="E44" s="7" t="s">
        <v>826</v>
      </c>
      <c r="F44" s="7" t="s">
        <v>827</v>
      </c>
      <c r="G44" t="s">
        <v>834</v>
      </c>
      <c r="H44" t="s">
        <v>912</v>
      </c>
    </row>
    <row r="45" spans="1:8" ht="15" customHeight="1" x14ac:dyDescent="0.2">
      <c r="A45" s="7">
        <v>111111135</v>
      </c>
      <c r="B45" s="7" t="s">
        <v>968</v>
      </c>
      <c r="C45" s="7" t="s">
        <v>969</v>
      </c>
      <c r="D45" s="7" t="s">
        <v>970</v>
      </c>
      <c r="E45" s="7" t="s">
        <v>838</v>
      </c>
      <c r="F45" s="7" t="s">
        <v>827</v>
      </c>
      <c r="G45" t="s">
        <v>874</v>
      </c>
      <c r="H45" t="s">
        <v>829</v>
      </c>
    </row>
    <row r="46" spans="1:8" ht="15" customHeight="1" x14ac:dyDescent="0.2">
      <c r="A46" s="7">
        <v>111111136</v>
      </c>
      <c r="B46" s="7" t="s">
        <v>971</v>
      </c>
      <c r="C46" s="7" t="s">
        <v>972</v>
      </c>
      <c r="D46" s="7" t="s">
        <v>973</v>
      </c>
      <c r="E46" s="7" t="s">
        <v>838</v>
      </c>
      <c r="F46" s="7" t="s">
        <v>827</v>
      </c>
      <c r="G46" t="s">
        <v>874</v>
      </c>
      <c r="H46" t="s">
        <v>879</v>
      </c>
    </row>
    <row r="47" spans="1:8" ht="15" customHeight="1" x14ac:dyDescent="0.2">
      <c r="A47" s="7">
        <v>111111137</v>
      </c>
      <c r="B47" s="7" t="s">
        <v>974</v>
      </c>
      <c r="C47" s="7" t="s">
        <v>975</v>
      </c>
      <c r="D47" s="7" t="s">
        <v>976</v>
      </c>
      <c r="E47" s="7" t="s">
        <v>826</v>
      </c>
      <c r="F47" s="7" t="s">
        <v>827</v>
      </c>
      <c r="G47" t="s">
        <v>828</v>
      </c>
      <c r="H47" t="s">
        <v>879</v>
      </c>
    </row>
    <row r="48" spans="1:8" ht="15" customHeight="1" x14ac:dyDescent="0.2">
      <c r="A48" s="7">
        <v>111111138</v>
      </c>
      <c r="B48" s="7" t="s">
        <v>977</v>
      </c>
      <c r="C48" s="7" t="s">
        <v>978</v>
      </c>
      <c r="D48" s="7" t="s">
        <v>979</v>
      </c>
      <c r="E48" s="7" t="s">
        <v>826</v>
      </c>
      <c r="F48" s="7" t="s">
        <v>833</v>
      </c>
      <c r="G48" t="s">
        <v>828</v>
      </c>
      <c r="H48" t="s">
        <v>829</v>
      </c>
    </row>
    <row r="49" spans="1:8" ht="15" customHeight="1" x14ac:dyDescent="0.2">
      <c r="A49" s="7">
        <v>111111141</v>
      </c>
      <c r="B49" s="7" t="s">
        <v>980</v>
      </c>
      <c r="C49" s="7" t="s">
        <v>981</v>
      </c>
      <c r="D49" s="7" t="s">
        <v>982</v>
      </c>
      <c r="E49" s="7" t="s">
        <v>826</v>
      </c>
      <c r="F49" s="7" t="s">
        <v>856</v>
      </c>
      <c r="G49" t="s">
        <v>828</v>
      </c>
      <c r="H49" t="s">
        <v>879</v>
      </c>
    </row>
    <row r="50" spans="1:8" ht="15" customHeight="1" x14ac:dyDescent="0.2">
      <c r="A50" s="7">
        <v>111111142</v>
      </c>
      <c r="B50" s="7" t="s">
        <v>983</v>
      </c>
      <c r="C50" s="7" t="s">
        <v>984</v>
      </c>
      <c r="D50" s="7" t="s">
        <v>985</v>
      </c>
      <c r="E50" s="7" t="s">
        <v>826</v>
      </c>
      <c r="F50" s="7" t="s">
        <v>856</v>
      </c>
      <c r="G50" t="s">
        <v>828</v>
      </c>
      <c r="H50" t="s">
        <v>879</v>
      </c>
    </row>
    <row r="51" spans="1:8" ht="15" customHeight="1" x14ac:dyDescent="0.2">
      <c r="A51" s="7">
        <v>111111143</v>
      </c>
      <c r="B51" s="7" t="s">
        <v>986</v>
      </c>
      <c r="C51" s="7" t="s">
        <v>987</v>
      </c>
      <c r="D51" s="7" t="s">
        <v>988</v>
      </c>
      <c r="E51" s="7" t="s">
        <v>838</v>
      </c>
      <c r="F51" s="7" t="s">
        <v>856</v>
      </c>
      <c r="G51" t="s">
        <v>989</v>
      </c>
      <c r="H51" t="s">
        <v>829</v>
      </c>
    </row>
    <row r="52" spans="1:8" ht="15" customHeight="1" x14ac:dyDescent="0.2">
      <c r="A52" s="7">
        <v>111111144</v>
      </c>
      <c r="B52" s="8" t="s">
        <v>990</v>
      </c>
      <c r="C52" s="7" t="s">
        <v>991</v>
      </c>
      <c r="D52" s="7" t="s">
        <v>992</v>
      </c>
      <c r="E52" s="7" t="s">
        <v>838</v>
      </c>
      <c r="F52" s="7" t="s">
        <v>827</v>
      </c>
      <c r="G52" t="s">
        <v>878</v>
      </c>
      <c r="H52" t="s">
        <v>879</v>
      </c>
    </row>
    <row r="53" spans="1:8" ht="15" customHeight="1" x14ac:dyDescent="0.2">
      <c r="A53" s="7">
        <v>111111146</v>
      </c>
      <c r="B53" s="7" t="s">
        <v>993</v>
      </c>
      <c r="C53" s="7" t="s">
        <v>994</v>
      </c>
      <c r="D53" s="7" t="s">
        <v>995</v>
      </c>
      <c r="E53" s="7" t="s">
        <v>838</v>
      </c>
      <c r="F53" s="7" t="s">
        <v>827</v>
      </c>
      <c r="G53" t="s">
        <v>878</v>
      </c>
      <c r="H53" t="s">
        <v>879</v>
      </c>
    </row>
    <row r="54" spans="1:8" ht="15" customHeight="1" x14ac:dyDescent="0.2">
      <c r="A54" s="7">
        <v>111111147</v>
      </c>
      <c r="B54" s="7" t="s">
        <v>996</v>
      </c>
      <c r="C54" s="7" t="s">
        <v>997</v>
      </c>
      <c r="D54" s="7" t="s">
        <v>998</v>
      </c>
      <c r="E54" s="7" t="s">
        <v>826</v>
      </c>
      <c r="F54" s="7" t="s">
        <v>827</v>
      </c>
      <c r="G54" t="s">
        <v>828</v>
      </c>
      <c r="H54" t="s">
        <v>892</v>
      </c>
    </row>
    <row r="55" spans="1:8" ht="15" customHeight="1" x14ac:dyDescent="0.2">
      <c r="A55" s="7">
        <v>111111148</v>
      </c>
      <c r="B55" s="7" t="s">
        <v>999</v>
      </c>
      <c r="C55" s="7" t="s">
        <v>1000</v>
      </c>
      <c r="D55" s="7" t="s">
        <v>1001</v>
      </c>
      <c r="E55" s="7" t="s">
        <v>838</v>
      </c>
      <c r="F55" s="7" t="s">
        <v>827</v>
      </c>
      <c r="G55" t="s">
        <v>878</v>
      </c>
      <c r="H55" t="s">
        <v>879</v>
      </c>
    </row>
    <row r="56" spans="1:8" ht="15" customHeight="1" x14ac:dyDescent="0.2">
      <c r="A56" s="7">
        <v>111111149</v>
      </c>
      <c r="B56" s="7" t="s">
        <v>1002</v>
      </c>
      <c r="C56" s="7" t="s">
        <v>1003</v>
      </c>
      <c r="D56" s="7" t="s">
        <v>1004</v>
      </c>
      <c r="E56" s="7" t="s">
        <v>826</v>
      </c>
      <c r="F56" s="7" t="s">
        <v>827</v>
      </c>
      <c r="G56" t="s">
        <v>828</v>
      </c>
      <c r="H56" t="s">
        <v>912</v>
      </c>
    </row>
    <row r="57" spans="1:8" ht="15" customHeight="1" x14ac:dyDescent="0.2">
      <c r="A57" s="7">
        <v>111111150</v>
      </c>
      <c r="B57" s="7" t="s">
        <v>1005</v>
      </c>
      <c r="C57" s="7" t="s">
        <v>1006</v>
      </c>
      <c r="D57" s="7" t="s">
        <v>1007</v>
      </c>
      <c r="E57" s="7" t="s">
        <v>826</v>
      </c>
      <c r="F57" s="7" t="s">
        <v>827</v>
      </c>
      <c r="G57" t="s">
        <v>828</v>
      </c>
      <c r="H57" t="s">
        <v>879</v>
      </c>
    </row>
    <row r="58" spans="1:8" ht="15" customHeight="1" x14ac:dyDescent="0.2">
      <c r="A58" s="7">
        <v>111111151</v>
      </c>
      <c r="B58" s="7" t="s">
        <v>1008</v>
      </c>
      <c r="C58" s="7" t="s">
        <v>1009</v>
      </c>
      <c r="D58" s="7" t="s">
        <v>1010</v>
      </c>
      <c r="E58" s="7" t="s">
        <v>838</v>
      </c>
      <c r="F58" s="7" t="s">
        <v>827</v>
      </c>
      <c r="G58" t="s">
        <v>878</v>
      </c>
      <c r="H58" t="s">
        <v>841</v>
      </c>
    </row>
    <row r="59" spans="1:8" ht="15" customHeight="1" x14ac:dyDescent="0.2">
      <c r="A59" s="7">
        <v>111111152</v>
      </c>
      <c r="B59" s="7" t="s">
        <v>1011</v>
      </c>
      <c r="C59" s="7" t="s">
        <v>1012</v>
      </c>
      <c r="D59" s="7" t="s">
        <v>1013</v>
      </c>
      <c r="E59" s="7" t="s">
        <v>838</v>
      </c>
      <c r="F59" s="7" t="s">
        <v>827</v>
      </c>
      <c r="G59" t="s">
        <v>878</v>
      </c>
      <c r="H59" t="s">
        <v>845</v>
      </c>
    </row>
    <row r="60" spans="1:8" ht="15" customHeight="1" x14ac:dyDescent="0.2">
      <c r="A60" s="7">
        <v>111111153</v>
      </c>
      <c r="B60" s="7" t="s">
        <v>1014</v>
      </c>
      <c r="C60" s="7" t="s">
        <v>1015</v>
      </c>
      <c r="D60" s="7" t="s">
        <v>1016</v>
      </c>
      <c r="E60" s="7" t="s">
        <v>838</v>
      </c>
      <c r="F60" s="7" t="s">
        <v>827</v>
      </c>
      <c r="G60" t="s">
        <v>989</v>
      </c>
      <c r="H60" t="s">
        <v>841</v>
      </c>
    </row>
    <row r="61" spans="1:8" ht="15" customHeight="1" x14ac:dyDescent="0.2">
      <c r="A61" s="7">
        <v>111111154</v>
      </c>
      <c r="B61" s="7" t="s">
        <v>1017</v>
      </c>
      <c r="C61" s="7" t="s">
        <v>1018</v>
      </c>
      <c r="D61" s="7" t="s">
        <v>1019</v>
      </c>
      <c r="E61" s="7" t="s">
        <v>838</v>
      </c>
      <c r="F61" s="7" t="s">
        <v>856</v>
      </c>
      <c r="G61" t="s">
        <v>878</v>
      </c>
      <c r="H61" t="s">
        <v>879</v>
      </c>
    </row>
    <row r="62" spans="1:8" ht="15" customHeight="1" x14ac:dyDescent="0.2">
      <c r="A62" s="7">
        <v>111111155</v>
      </c>
      <c r="B62" s="7" t="s">
        <v>1020</v>
      </c>
      <c r="C62" s="7" t="s">
        <v>1021</v>
      </c>
      <c r="D62" s="7" t="s">
        <v>1022</v>
      </c>
      <c r="E62" s="7" t="s">
        <v>838</v>
      </c>
      <c r="F62" s="7" t="s">
        <v>856</v>
      </c>
      <c r="G62" t="s">
        <v>878</v>
      </c>
      <c r="H62" t="s">
        <v>912</v>
      </c>
    </row>
    <row r="63" spans="1:8" ht="15" customHeight="1" x14ac:dyDescent="0.2">
      <c r="A63" s="7">
        <v>111111156</v>
      </c>
      <c r="B63" s="7" t="s">
        <v>1023</v>
      </c>
      <c r="C63" s="7" t="s">
        <v>1021</v>
      </c>
      <c r="D63" s="7" t="s">
        <v>1024</v>
      </c>
      <c r="E63" s="7" t="s">
        <v>826</v>
      </c>
      <c r="F63" s="7" t="s">
        <v>856</v>
      </c>
      <c r="G63" t="s">
        <v>828</v>
      </c>
      <c r="H63" t="s">
        <v>829</v>
      </c>
    </row>
    <row r="64" spans="1:8" ht="15" customHeight="1" x14ac:dyDescent="0.2">
      <c r="A64" s="7">
        <v>111111157</v>
      </c>
      <c r="B64" s="7" t="s">
        <v>1025</v>
      </c>
      <c r="C64" s="7" t="s">
        <v>1026</v>
      </c>
      <c r="D64" s="7" t="s">
        <v>1027</v>
      </c>
      <c r="E64" s="7" t="s">
        <v>838</v>
      </c>
      <c r="F64" s="7" t="s">
        <v>833</v>
      </c>
      <c r="G64" t="s">
        <v>874</v>
      </c>
      <c r="H64" t="s">
        <v>829</v>
      </c>
    </row>
    <row r="65" spans="1:8" ht="15" customHeight="1" x14ac:dyDescent="0.2">
      <c r="A65" s="7">
        <v>111111158</v>
      </c>
      <c r="B65" s="7" t="s">
        <v>1028</v>
      </c>
      <c r="C65" s="7" t="s">
        <v>1029</v>
      </c>
      <c r="D65" s="7" t="s">
        <v>1030</v>
      </c>
      <c r="E65" s="7" t="s">
        <v>838</v>
      </c>
      <c r="F65" s="7" t="s">
        <v>856</v>
      </c>
      <c r="G65" t="s">
        <v>840</v>
      </c>
      <c r="H65" t="s">
        <v>841</v>
      </c>
    </row>
    <row r="66" spans="1:8" ht="15" customHeight="1" x14ac:dyDescent="0.2">
      <c r="A66" s="7">
        <v>111111159</v>
      </c>
      <c r="B66" s="7" t="s">
        <v>1031</v>
      </c>
      <c r="C66" s="7" t="s">
        <v>1032</v>
      </c>
      <c r="D66" s="7" t="s">
        <v>1033</v>
      </c>
      <c r="E66" s="7" t="s">
        <v>826</v>
      </c>
      <c r="F66" s="7" t="s">
        <v>856</v>
      </c>
      <c r="G66" t="s">
        <v>828</v>
      </c>
      <c r="H66" t="s">
        <v>829</v>
      </c>
    </row>
    <row r="67" spans="1:8" ht="15" customHeight="1" x14ac:dyDescent="0.2">
      <c r="A67" s="7">
        <v>111111160</v>
      </c>
      <c r="B67" s="7" t="s">
        <v>1034</v>
      </c>
      <c r="C67" s="7" t="s">
        <v>1035</v>
      </c>
      <c r="D67" s="8" t="s">
        <v>1036</v>
      </c>
      <c r="E67" s="7" t="s">
        <v>838</v>
      </c>
      <c r="F67" s="7" t="s">
        <v>856</v>
      </c>
      <c r="G67" t="s">
        <v>840</v>
      </c>
      <c r="H67" t="s">
        <v>841</v>
      </c>
    </row>
    <row r="68" spans="1:8" ht="15" customHeight="1" x14ac:dyDescent="0.2">
      <c r="A68" s="7">
        <v>111111161</v>
      </c>
      <c r="B68" s="7" t="s">
        <v>1037</v>
      </c>
      <c r="C68" s="7" t="s">
        <v>1038</v>
      </c>
      <c r="D68" s="7" t="s">
        <v>1039</v>
      </c>
      <c r="E68" s="7" t="s">
        <v>838</v>
      </c>
      <c r="F68" s="7" t="s">
        <v>833</v>
      </c>
      <c r="G68" t="s">
        <v>840</v>
      </c>
      <c r="H68" t="s">
        <v>845</v>
      </c>
    </row>
    <row r="69" spans="1:8" ht="15" customHeight="1" x14ac:dyDescent="0.2">
      <c r="A69" s="7">
        <v>111111162</v>
      </c>
      <c r="B69" s="7" t="s">
        <v>1040</v>
      </c>
      <c r="C69" s="7" t="s">
        <v>1041</v>
      </c>
      <c r="D69" s="7" t="s">
        <v>1042</v>
      </c>
      <c r="E69" s="7" t="s">
        <v>826</v>
      </c>
      <c r="F69" s="7" t="s">
        <v>833</v>
      </c>
      <c r="G69" t="s">
        <v>828</v>
      </c>
      <c r="H69" t="s">
        <v>829</v>
      </c>
    </row>
    <row r="70" spans="1:8" ht="15" customHeight="1" x14ac:dyDescent="0.2">
      <c r="A70" s="7">
        <v>111111163</v>
      </c>
      <c r="B70" s="7" t="s">
        <v>1043</v>
      </c>
      <c r="C70" s="7" t="s">
        <v>1044</v>
      </c>
      <c r="D70" s="7" t="s">
        <v>1045</v>
      </c>
      <c r="E70" s="7" t="s">
        <v>826</v>
      </c>
      <c r="F70" s="7" t="s">
        <v>827</v>
      </c>
      <c r="G70" t="s">
        <v>911</v>
      </c>
      <c r="H70" t="s">
        <v>829</v>
      </c>
    </row>
    <row r="71" spans="1:8" ht="15" customHeight="1" x14ac:dyDescent="0.2">
      <c r="A71" s="7">
        <v>111111164</v>
      </c>
      <c r="B71" s="7" t="s">
        <v>1046</v>
      </c>
      <c r="C71" s="7" t="s">
        <v>1047</v>
      </c>
      <c r="D71" s="7" t="s">
        <v>1048</v>
      </c>
      <c r="E71" s="7" t="s">
        <v>826</v>
      </c>
      <c r="F71" s="7" t="s">
        <v>856</v>
      </c>
      <c r="G71" t="s">
        <v>828</v>
      </c>
      <c r="H71" t="s">
        <v>829</v>
      </c>
    </row>
    <row r="72" spans="1:8" ht="15" customHeight="1" x14ac:dyDescent="0.2">
      <c r="A72" s="7">
        <v>111111165</v>
      </c>
      <c r="B72" s="7" t="s">
        <v>1049</v>
      </c>
      <c r="C72" s="7" t="s">
        <v>1050</v>
      </c>
      <c r="D72" s="7" t="s">
        <v>1051</v>
      </c>
      <c r="E72" s="7" t="s">
        <v>838</v>
      </c>
      <c r="F72" s="7" t="s">
        <v>856</v>
      </c>
      <c r="G72" t="s">
        <v>874</v>
      </c>
      <c r="H72" t="s">
        <v>879</v>
      </c>
    </row>
    <row r="73" spans="1:8" ht="15" customHeight="1" x14ac:dyDescent="0.2">
      <c r="A73" s="7">
        <v>111111166</v>
      </c>
      <c r="B73" s="8" t="s">
        <v>1052</v>
      </c>
      <c r="C73" s="7" t="s">
        <v>1053</v>
      </c>
      <c r="D73" s="7" t="s">
        <v>1054</v>
      </c>
      <c r="E73" s="7" t="s">
        <v>838</v>
      </c>
      <c r="F73" s="7" t="s">
        <v>856</v>
      </c>
      <c r="G73" t="s">
        <v>874</v>
      </c>
      <c r="H73" t="s">
        <v>912</v>
      </c>
    </row>
    <row r="74" spans="1:8" ht="15" customHeight="1" x14ac:dyDescent="0.2">
      <c r="A74" s="7">
        <v>111111167</v>
      </c>
      <c r="B74" s="8" t="s">
        <v>1055</v>
      </c>
      <c r="C74" s="7" t="s">
        <v>1056</v>
      </c>
      <c r="D74" s="7" t="s">
        <v>1057</v>
      </c>
      <c r="E74" s="7" t="s">
        <v>826</v>
      </c>
      <c r="F74" s="7" t="s">
        <v>827</v>
      </c>
      <c r="G74" t="s">
        <v>828</v>
      </c>
      <c r="H74" t="s">
        <v>849</v>
      </c>
    </row>
    <row r="75" spans="1:8" ht="15" customHeight="1" x14ac:dyDescent="0.2">
      <c r="A75" s="7">
        <v>111111168</v>
      </c>
      <c r="B75" s="7" t="s">
        <v>1058</v>
      </c>
      <c r="C75" s="7" t="s">
        <v>1059</v>
      </c>
      <c r="D75" s="7" t="s">
        <v>1060</v>
      </c>
      <c r="E75" s="7" t="s">
        <v>838</v>
      </c>
      <c r="F75" s="7" t="s">
        <v>839</v>
      </c>
      <c r="G75" t="s">
        <v>840</v>
      </c>
      <c r="H75" t="s">
        <v>845</v>
      </c>
    </row>
    <row r="76" spans="1:8" ht="15" customHeight="1" x14ac:dyDescent="0.2">
      <c r="A76" s="7">
        <v>111111169</v>
      </c>
      <c r="B76" s="7" t="s">
        <v>1061</v>
      </c>
      <c r="C76" s="7" t="s">
        <v>1062</v>
      </c>
      <c r="D76" s="7" t="s">
        <v>1063</v>
      </c>
      <c r="E76" s="7" t="s">
        <v>838</v>
      </c>
      <c r="F76" s="7" t="s">
        <v>856</v>
      </c>
      <c r="G76" t="s">
        <v>874</v>
      </c>
      <c r="H76" t="s">
        <v>845</v>
      </c>
    </row>
    <row r="77" spans="1:8" ht="15" customHeight="1" x14ac:dyDescent="0.2">
      <c r="A77" s="7">
        <v>111111170</v>
      </c>
      <c r="B77" s="7" t="s">
        <v>1064</v>
      </c>
      <c r="C77" s="7" t="s">
        <v>1065</v>
      </c>
      <c r="D77" s="7" t="s">
        <v>1066</v>
      </c>
      <c r="E77" s="7" t="s">
        <v>826</v>
      </c>
      <c r="F77" s="7" t="s">
        <v>827</v>
      </c>
      <c r="G77" t="s">
        <v>828</v>
      </c>
      <c r="H77" t="s">
        <v>829</v>
      </c>
    </row>
    <row r="78" spans="1:8" ht="15" customHeight="1" x14ac:dyDescent="0.2">
      <c r="A78" s="7">
        <v>111111171</v>
      </c>
      <c r="B78" s="7" t="s">
        <v>1067</v>
      </c>
      <c r="C78" s="7" t="s">
        <v>1068</v>
      </c>
      <c r="D78" s="7" t="s">
        <v>1069</v>
      </c>
      <c r="E78" s="7" t="s">
        <v>838</v>
      </c>
      <c r="F78" s="7" t="s">
        <v>827</v>
      </c>
      <c r="G78" t="s">
        <v>878</v>
      </c>
      <c r="H78" t="s">
        <v>1070</v>
      </c>
    </row>
    <row r="79" spans="1:8" ht="15" customHeight="1" x14ac:dyDescent="0.2">
      <c r="A79" s="7">
        <v>111111172</v>
      </c>
      <c r="B79" s="7" t="s">
        <v>1071</v>
      </c>
      <c r="C79" s="7" t="s">
        <v>1072</v>
      </c>
      <c r="D79" s="7" t="s">
        <v>1073</v>
      </c>
      <c r="E79" s="7" t="s">
        <v>826</v>
      </c>
      <c r="F79" s="7" t="s">
        <v>839</v>
      </c>
      <c r="G79" t="s">
        <v>828</v>
      </c>
      <c r="H79" t="s">
        <v>829</v>
      </c>
    </row>
    <row r="80" spans="1:8" ht="15" customHeight="1" x14ac:dyDescent="0.2">
      <c r="A80" s="7">
        <v>111111173</v>
      </c>
      <c r="B80" s="7" t="s">
        <v>1074</v>
      </c>
      <c r="C80" s="7" t="s">
        <v>1075</v>
      </c>
      <c r="D80" s="7" t="s">
        <v>1076</v>
      </c>
      <c r="E80" s="7" t="s">
        <v>826</v>
      </c>
      <c r="F80" s="7" t="s">
        <v>827</v>
      </c>
      <c r="G80" t="s">
        <v>834</v>
      </c>
      <c r="H80" t="s">
        <v>849</v>
      </c>
    </row>
    <row r="81" spans="1:8" ht="15" customHeight="1" x14ac:dyDescent="0.2">
      <c r="A81" s="7">
        <v>111111174</v>
      </c>
      <c r="B81" s="7" t="s">
        <v>1077</v>
      </c>
      <c r="C81" s="7" t="s">
        <v>1078</v>
      </c>
      <c r="D81" s="7" t="s">
        <v>1079</v>
      </c>
      <c r="E81" s="7" t="s">
        <v>826</v>
      </c>
      <c r="F81" s="7" t="s">
        <v>856</v>
      </c>
      <c r="G81" t="s">
        <v>828</v>
      </c>
      <c r="H81" t="s">
        <v>829</v>
      </c>
    </row>
    <row r="82" spans="1:8" ht="15" customHeight="1" x14ac:dyDescent="0.2">
      <c r="A82" s="7">
        <v>111111175</v>
      </c>
      <c r="B82" s="7" t="s">
        <v>1080</v>
      </c>
      <c r="C82" s="7" t="s">
        <v>1081</v>
      </c>
      <c r="D82" s="7" t="s">
        <v>1082</v>
      </c>
      <c r="E82" s="7" t="s">
        <v>826</v>
      </c>
      <c r="F82" s="7" t="s">
        <v>827</v>
      </c>
      <c r="G82" t="s">
        <v>828</v>
      </c>
      <c r="H82" t="s">
        <v>829</v>
      </c>
    </row>
    <row r="83" spans="1:8" ht="15" customHeight="1" x14ac:dyDescent="0.2">
      <c r="A83" s="7">
        <v>111111176</v>
      </c>
      <c r="B83" s="7" t="s">
        <v>1083</v>
      </c>
      <c r="C83" s="7" t="s">
        <v>1084</v>
      </c>
      <c r="D83" s="8" t="s">
        <v>1085</v>
      </c>
      <c r="E83" s="7" t="s">
        <v>838</v>
      </c>
      <c r="F83" s="7" t="s">
        <v>839</v>
      </c>
      <c r="G83" t="s">
        <v>840</v>
      </c>
      <c r="H83" t="s">
        <v>841</v>
      </c>
    </row>
    <row r="84" spans="1:8" ht="15" customHeight="1" x14ac:dyDescent="0.2">
      <c r="A84" s="7">
        <v>111111177</v>
      </c>
      <c r="B84" s="7" t="s">
        <v>1086</v>
      </c>
      <c r="C84" s="7" t="s">
        <v>1087</v>
      </c>
      <c r="D84" s="7" t="s">
        <v>1088</v>
      </c>
      <c r="E84" s="7" t="s">
        <v>826</v>
      </c>
      <c r="F84" s="7" t="s">
        <v>839</v>
      </c>
      <c r="G84" t="s">
        <v>870</v>
      </c>
      <c r="H84" t="s">
        <v>829</v>
      </c>
    </row>
    <row r="85" spans="1:8" ht="15" customHeight="1" x14ac:dyDescent="0.2">
      <c r="A85" s="7">
        <v>111111178</v>
      </c>
      <c r="B85" s="7" t="s">
        <v>1089</v>
      </c>
      <c r="C85" s="7" t="s">
        <v>1090</v>
      </c>
      <c r="D85" s="7" t="s">
        <v>1091</v>
      </c>
      <c r="E85" s="7" t="s">
        <v>838</v>
      </c>
      <c r="F85" s="7" t="s">
        <v>856</v>
      </c>
      <c r="G85" t="s">
        <v>878</v>
      </c>
      <c r="H85" t="s">
        <v>841</v>
      </c>
    </row>
    <row r="86" spans="1:8" ht="15" customHeight="1" x14ac:dyDescent="0.2">
      <c r="A86" s="7">
        <v>111111179</v>
      </c>
      <c r="B86" s="7" t="s">
        <v>1092</v>
      </c>
      <c r="C86" s="7" t="s">
        <v>1093</v>
      </c>
      <c r="D86" s="7" t="s">
        <v>1094</v>
      </c>
      <c r="E86" s="7" t="s">
        <v>838</v>
      </c>
      <c r="F86" s="7" t="s">
        <v>856</v>
      </c>
      <c r="G86" t="s">
        <v>878</v>
      </c>
      <c r="H86" t="s">
        <v>841</v>
      </c>
    </row>
    <row r="87" spans="1:8" ht="15" customHeight="1" x14ac:dyDescent="0.2">
      <c r="A87" s="7">
        <v>111111180</v>
      </c>
      <c r="B87" s="7" t="s">
        <v>1095</v>
      </c>
      <c r="C87" s="7" t="s">
        <v>1096</v>
      </c>
      <c r="D87" s="7" t="s">
        <v>1097</v>
      </c>
      <c r="E87" s="7" t="s">
        <v>838</v>
      </c>
      <c r="F87" s="7" t="s">
        <v>856</v>
      </c>
      <c r="G87" t="s">
        <v>878</v>
      </c>
      <c r="H87" t="s">
        <v>829</v>
      </c>
    </row>
    <row r="88" spans="1:8" ht="15" customHeight="1" x14ac:dyDescent="0.2">
      <c r="A88" s="7">
        <v>111111181</v>
      </c>
      <c r="B88" s="7" t="s">
        <v>1098</v>
      </c>
      <c r="C88" s="7" t="s">
        <v>1099</v>
      </c>
      <c r="D88" s="7" t="s">
        <v>1100</v>
      </c>
      <c r="E88" s="7" t="s">
        <v>838</v>
      </c>
      <c r="F88" s="7" t="s">
        <v>833</v>
      </c>
      <c r="G88" t="s">
        <v>874</v>
      </c>
      <c r="H88" t="s">
        <v>845</v>
      </c>
    </row>
    <row r="89" spans="1:8" ht="15" customHeight="1" x14ac:dyDescent="0.2">
      <c r="A89" s="7">
        <v>111111182</v>
      </c>
      <c r="B89" s="7" t="s">
        <v>1101</v>
      </c>
      <c r="C89" s="7" t="s">
        <v>1102</v>
      </c>
      <c r="D89" s="7" t="s">
        <v>1103</v>
      </c>
      <c r="E89" s="7" t="s">
        <v>838</v>
      </c>
      <c r="F89" s="7" t="s">
        <v>827</v>
      </c>
      <c r="G89" t="s">
        <v>874</v>
      </c>
      <c r="H89" t="s">
        <v>845</v>
      </c>
    </row>
    <row r="90" spans="1:8" ht="15" customHeight="1" x14ac:dyDescent="0.2">
      <c r="A90" s="7">
        <v>111111183</v>
      </c>
      <c r="B90" s="7" t="s">
        <v>1104</v>
      </c>
      <c r="C90" s="7" t="s">
        <v>1105</v>
      </c>
      <c r="D90" s="7" t="s">
        <v>1106</v>
      </c>
      <c r="E90" s="7" t="s">
        <v>838</v>
      </c>
      <c r="F90" s="7" t="s">
        <v>833</v>
      </c>
      <c r="G90" t="s">
        <v>874</v>
      </c>
      <c r="H90" t="s">
        <v>892</v>
      </c>
    </row>
    <row r="91" spans="1:8" ht="15" customHeight="1" x14ac:dyDescent="0.2">
      <c r="A91" s="7">
        <v>111111184</v>
      </c>
      <c r="B91" s="7" t="s">
        <v>1107</v>
      </c>
      <c r="C91" s="7" t="s">
        <v>1108</v>
      </c>
      <c r="D91" s="7" t="s">
        <v>1109</v>
      </c>
      <c r="E91" s="7" t="s">
        <v>838</v>
      </c>
      <c r="F91" s="7" t="s">
        <v>827</v>
      </c>
      <c r="G91" t="s">
        <v>878</v>
      </c>
      <c r="H91" t="s">
        <v>879</v>
      </c>
    </row>
    <row r="92" spans="1:8" ht="15" customHeight="1" x14ac:dyDescent="0.2">
      <c r="A92" s="7">
        <v>111111185</v>
      </c>
      <c r="B92" s="7" t="s">
        <v>1110</v>
      </c>
      <c r="C92" s="7" t="s">
        <v>1111</v>
      </c>
      <c r="D92" s="7" t="s">
        <v>1112</v>
      </c>
      <c r="E92" s="7" t="s">
        <v>838</v>
      </c>
      <c r="F92" s="7" t="s">
        <v>827</v>
      </c>
      <c r="G92" t="s">
        <v>874</v>
      </c>
      <c r="H92" t="s">
        <v>841</v>
      </c>
    </row>
    <row r="93" spans="1:8" ht="15" customHeight="1" x14ac:dyDescent="0.2">
      <c r="A93" s="7">
        <v>111111186</v>
      </c>
      <c r="B93" s="7" t="s">
        <v>1113</v>
      </c>
      <c r="C93" s="7" t="s">
        <v>1114</v>
      </c>
      <c r="D93" s="7" t="s">
        <v>1115</v>
      </c>
      <c r="E93" s="7" t="s">
        <v>838</v>
      </c>
      <c r="F93" s="7" t="s">
        <v>827</v>
      </c>
      <c r="G93" t="s">
        <v>874</v>
      </c>
      <c r="H93" t="s">
        <v>879</v>
      </c>
    </row>
    <row r="94" spans="1:8" ht="15" customHeight="1" x14ac:dyDescent="0.2">
      <c r="A94" s="7">
        <v>111111187</v>
      </c>
      <c r="B94" s="7" t="s">
        <v>1116</v>
      </c>
      <c r="C94" s="7" t="s">
        <v>1117</v>
      </c>
      <c r="D94" s="7" t="s">
        <v>1118</v>
      </c>
      <c r="E94" s="7" t="s">
        <v>838</v>
      </c>
      <c r="F94" s="7" t="s">
        <v>827</v>
      </c>
      <c r="G94" t="s">
        <v>878</v>
      </c>
      <c r="H94" t="s">
        <v>845</v>
      </c>
    </row>
    <row r="95" spans="1:8" ht="15" customHeight="1" x14ac:dyDescent="0.2">
      <c r="A95" s="7">
        <v>111111188</v>
      </c>
      <c r="B95" s="7" t="s">
        <v>1119</v>
      </c>
      <c r="C95" s="7" t="s">
        <v>1120</v>
      </c>
      <c r="D95" s="7" t="s">
        <v>1121</v>
      </c>
      <c r="E95" s="7" t="s">
        <v>838</v>
      </c>
      <c r="F95" s="7" t="s">
        <v>856</v>
      </c>
      <c r="G95" t="s">
        <v>874</v>
      </c>
      <c r="H95" t="s">
        <v>879</v>
      </c>
    </row>
    <row r="96" spans="1:8" ht="15" customHeight="1" x14ac:dyDescent="0.2">
      <c r="A96" s="7">
        <v>111111189</v>
      </c>
      <c r="B96" s="8" t="s">
        <v>1122</v>
      </c>
      <c r="C96" s="7" t="s">
        <v>1123</v>
      </c>
      <c r="D96" s="7" t="s">
        <v>1124</v>
      </c>
      <c r="E96" s="7" t="s">
        <v>838</v>
      </c>
      <c r="F96" s="7" t="s">
        <v>827</v>
      </c>
      <c r="G96" t="s">
        <v>878</v>
      </c>
      <c r="H96" t="s">
        <v>912</v>
      </c>
    </row>
    <row r="97" spans="1:8" ht="15" customHeight="1" x14ac:dyDescent="0.2">
      <c r="A97" s="7">
        <v>111111190</v>
      </c>
      <c r="B97" s="7" t="s">
        <v>1125</v>
      </c>
      <c r="C97" s="7" t="s">
        <v>1126</v>
      </c>
      <c r="D97" s="7" t="s">
        <v>1127</v>
      </c>
      <c r="E97" s="7" t="s">
        <v>838</v>
      </c>
      <c r="F97" s="7" t="s">
        <v>833</v>
      </c>
      <c r="G97" t="s">
        <v>878</v>
      </c>
      <c r="H97" t="s">
        <v>879</v>
      </c>
    </row>
    <row r="98" spans="1:8" ht="15" customHeight="1" x14ac:dyDescent="0.2">
      <c r="A98" s="7">
        <v>111111191</v>
      </c>
      <c r="B98" s="7" t="s">
        <v>1128</v>
      </c>
      <c r="C98" s="7" t="s">
        <v>1129</v>
      </c>
      <c r="D98" s="7" t="s">
        <v>1130</v>
      </c>
      <c r="E98" s="7" t="s">
        <v>838</v>
      </c>
      <c r="F98" s="7" t="s">
        <v>856</v>
      </c>
      <c r="G98" t="s">
        <v>878</v>
      </c>
      <c r="H98" t="s">
        <v>879</v>
      </c>
    </row>
    <row r="99" spans="1:8" ht="15" customHeight="1" x14ac:dyDescent="0.2">
      <c r="A99" s="7">
        <v>111111192</v>
      </c>
      <c r="B99" s="7" t="s">
        <v>1131</v>
      </c>
      <c r="C99" s="7" t="s">
        <v>1132</v>
      </c>
      <c r="D99" s="7" t="s">
        <v>1133</v>
      </c>
      <c r="E99" s="7" t="s">
        <v>838</v>
      </c>
      <c r="F99" s="7" t="s">
        <v>827</v>
      </c>
      <c r="G99" t="s">
        <v>878</v>
      </c>
      <c r="H99" t="s">
        <v>829</v>
      </c>
    </row>
    <row r="100" spans="1:8" ht="15" customHeight="1" x14ac:dyDescent="0.2">
      <c r="A100" s="7">
        <v>111111193</v>
      </c>
      <c r="B100" s="7" t="s">
        <v>1131</v>
      </c>
      <c r="C100" s="7" t="s">
        <v>1132</v>
      </c>
      <c r="D100" s="7" t="s">
        <v>1134</v>
      </c>
      <c r="E100" s="7" t="s">
        <v>826</v>
      </c>
      <c r="F100" s="7" t="s">
        <v>827</v>
      </c>
      <c r="G100" t="s">
        <v>828</v>
      </c>
      <c r="H100" t="s">
        <v>829</v>
      </c>
    </row>
    <row r="101" spans="1:8" ht="15" customHeight="1" x14ac:dyDescent="0.2">
      <c r="A101" s="7">
        <v>111111195</v>
      </c>
      <c r="B101" s="7" t="s">
        <v>1131</v>
      </c>
      <c r="C101" s="7" t="s">
        <v>1132</v>
      </c>
      <c r="D101" s="7" t="s">
        <v>1134</v>
      </c>
      <c r="E101" s="7" t="s">
        <v>826</v>
      </c>
      <c r="F101" s="7" t="s">
        <v>827</v>
      </c>
      <c r="G101" t="s">
        <v>828</v>
      </c>
      <c r="H101" t="s">
        <v>849</v>
      </c>
    </row>
    <row r="102" spans="1:8" ht="15" customHeight="1" x14ac:dyDescent="0.2">
      <c r="A102" s="7">
        <v>111111196</v>
      </c>
      <c r="B102" s="7" t="s">
        <v>1135</v>
      </c>
      <c r="C102" s="7" t="s">
        <v>1136</v>
      </c>
      <c r="D102" s="7" t="s">
        <v>1137</v>
      </c>
      <c r="E102" s="7" t="s">
        <v>838</v>
      </c>
      <c r="F102" s="7" t="s">
        <v>833</v>
      </c>
      <c r="G102" t="s">
        <v>878</v>
      </c>
      <c r="H102" t="s">
        <v>879</v>
      </c>
    </row>
    <row r="103" spans="1:8" ht="15" customHeight="1" x14ac:dyDescent="0.2">
      <c r="A103" s="7">
        <v>111111197</v>
      </c>
      <c r="B103" s="7" t="s">
        <v>1138</v>
      </c>
      <c r="C103" s="7" t="s">
        <v>1139</v>
      </c>
      <c r="D103" s="7" t="s">
        <v>1140</v>
      </c>
      <c r="E103" s="7" t="s">
        <v>838</v>
      </c>
      <c r="F103" s="7" t="s">
        <v>827</v>
      </c>
      <c r="G103" t="s">
        <v>878</v>
      </c>
      <c r="H103" t="s">
        <v>879</v>
      </c>
    </row>
    <row r="104" spans="1:8" ht="15" customHeight="1" x14ac:dyDescent="0.2">
      <c r="A104" s="7">
        <v>111111198</v>
      </c>
      <c r="B104" s="7" t="s">
        <v>1141</v>
      </c>
      <c r="C104" s="7" t="s">
        <v>1142</v>
      </c>
      <c r="D104" s="7" t="s">
        <v>1143</v>
      </c>
      <c r="E104" s="7" t="s">
        <v>838</v>
      </c>
      <c r="F104" s="7" t="s">
        <v>827</v>
      </c>
      <c r="G104" t="s">
        <v>878</v>
      </c>
      <c r="H104" t="s">
        <v>829</v>
      </c>
    </row>
    <row r="105" spans="1:8" ht="15" customHeight="1" x14ac:dyDescent="0.2">
      <c r="A105" s="7">
        <v>111111199</v>
      </c>
      <c r="B105" s="7" t="s">
        <v>1144</v>
      </c>
      <c r="C105" s="7" t="s">
        <v>1145</v>
      </c>
      <c r="D105" s="7" t="s">
        <v>1146</v>
      </c>
      <c r="E105" s="7" t="s">
        <v>838</v>
      </c>
      <c r="F105" s="7" t="s">
        <v>827</v>
      </c>
      <c r="G105" t="s">
        <v>874</v>
      </c>
      <c r="H105" t="s">
        <v>845</v>
      </c>
    </row>
    <row r="106" spans="1:8" ht="15" customHeight="1" x14ac:dyDescent="0.2">
      <c r="A106" s="7">
        <v>111111201</v>
      </c>
      <c r="B106" s="7" t="s">
        <v>1147</v>
      </c>
      <c r="C106" s="7" t="s">
        <v>1148</v>
      </c>
      <c r="D106" s="7" t="s">
        <v>1149</v>
      </c>
      <c r="E106" s="7" t="s">
        <v>838</v>
      </c>
      <c r="F106" s="7" t="s">
        <v>839</v>
      </c>
      <c r="G106" t="s">
        <v>840</v>
      </c>
      <c r="H106" t="s">
        <v>841</v>
      </c>
    </row>
    <row r="107" spans="1:8" ht="15" customHeight="1" x14ac:dyDescent="0.2">
      <c r="A107" s="7">
        <v>111111202</v>
      </c>
      <c r="B107" s="7" t="s">
        <v>1150</v>
      </c>
      <c r="C107" s="7" t="s">
        <v>1151</v>
      </c>
      <c r="D107" s="7" t="s">
        <v>1152</v>
      </c>
      <c r="E107" s="7" t="s">
        <v>826</v>
      </c>
      <c r="F107" s="7" t="s">
        <v>827</v>
      </c>
      <c r="G107" t="s">
        <v>828</v>
      </c>
      <c r="H107" t="s">
        <v>849</v>
      </c>
    </row>
    <row r="108" spans="1:8" ht="15" customHeight="1" x14ac:dyDescent="0.2">
      <c r="A108" s="7">
        <v>111111203</v>
      </c>
      <c r="B108" s="7" t="s">
        <v>1153</v>
      </c>
      <c r="C108" s="7" t="s">
        <v>1154</v>
      </c>
      <c r="D108" s="7" t="s">
        <v>1155</v>
      </c>
      <c r="E108" s="7" t="s">
        <v>838</v>
      </c>
      <c r="F108" s="7" t="s">
        <v>827</v>
      </c>
      <c r="G108" t="s">
        <v>878</v>
      </c>
      <c r="H108" t="s">
        <v>879</v>
      </c>
    </row>
    <row r="109" spans="1:8" ht="15" customHeight="1" x14ac:dyDescent="0.2">
      <c r="A109" s="7">
        <v>111111204</v>
      </c>
      <c r="B109" s="7" t="s">
        <v>1156</v>
      </c>
      <c r="C109" s="7" t="s">
        <v>1157</v>
      </c>
      <c r="D109" s="7" t="s">
        <v>1158</v>
      </c>
      <c r="E109" s="7" t="s">
        <v>838</v>
      </c>
      <c r="F109" s="7" t="s">
        <v>827</v>
      </c>
      <c r="G109" t="s">
        <v>878</v>
      </c>
      <c r="H109" t="s">
        <v>892</v>
      </c>
    </row>
    <row r="110" spans="1:8" ht="15" customHeight="1" x14ac:dyDescent="0.2">
      <c r="A110" s="7">
        <v>111111205</v>
      </c>
      <c r="B110" s="8" t="s">
        <v>1159</v>
      </c>
      <c r="C110" s="7" t="s">
        <v>1160</v>
      </c>
      <c r="D110" s="7" t="s">
        <v>1161</v>
      </c>
      <c r="E110" s="7" t="s">
        <v>838</v>
      </c>
      <c r="F110" s="7" t="s">
        <v>833</v>
      </c>
      <c r="G110" t="s">
        <v>874</v>
      </c>
      <c r="H110" t="s">
        <v>879</v>
      </c>
    </row>
    <row r="111" spans="1:8" ht="15" customHeight="1" x14ac:dyDescent="0.2">
      <c r="A111" s="7">
        <v>111111206</v>
      </c>
      <c r="B111" s="7" t="s">
        <v>1162</v>
      </c>
      <c r="C111" s="7" t="s">
        <v>1163</v>
      </c>
      <c r="D111" s="7" t="s">
        <v>1164</v>
      </c>
      <c r="E111" s="7" t="s">
        <v>838</v>
      </c>
      <c r="F111" s="7" t="s">
        <v>833</v>
      </c>
      <c r="G111" t="s">
        <v>878</v>
      </c>
      <c r="H111" t="s">
        <v>845</v>
      </c>
    </row>
    <row r="112" spans="1:8" ht="15" customHeight="1" x14ac:dyDescent="0.2">
      <c r="A112" s="7">
        <v>111111207</v>
      </c>
      <c r="B112" s="7" t="s">
        <v>1165</v>
      </c>
      <c r="C112" s="7" t="s">
        <v>1166</v>
      </c>
      <c r="D112" s="7" t="s">
        <v>1167</v>
      </c>
      <c r="E112" s="7" t="s">
        <v>826</v>
      </c>
      <c r="F112" s="7" t="s">
        <v>833</v>
      </c>
      <c r="G112" t="s">
        <v>828</v>
      </c>
      <c r="H112" t="s">
        <v>849</v>
      </c>
    </row>
    <row r="113" spans="1:8" ht="15" customHeight="1" x14ac:dyDescent="0.2">
      <c r="A113" s="7">
        <v>111111208</v>
      </c>
      <c r="B113" s="7" t="s">
        <v>1168</v>
      </c>
      <c r="C113" s="7" t="s">
        <v>1169</v>
      </c>
      <c r="D113" s="7" t="s">
        <v>1170</v>
      </c>
      <c r="E113" s="7" t="s">
        <v>838</v>
      </c>
      <c r="F113" s="7" t="s">
        <v>839</v>
      </c>
      <c r="G113" t="s">
        <v>840</v>
      </c>
      <c r="H113" t="s">
        <v>829</v>
      </c>
    </row>
    <row r="114" spans="1:8" ht="15" customHeight="1" x14ac:dyDescent="0.2">
      <c r="A114" s="7">
        <v>111111209</v>
      </c>
      <c r="B114" s="7" t="s">
        <v>1171</v>
      </c>
      <c r="C114" s="7" t="s">
        <v>1172</v>
      </c>
      <c r="D114" s="7" t="s">
        <v>1173</v>
      </c>
      <c r="E114" s="7" t="s">
        <v>838</v>
      </c>
      <c r="F114" s="7" t="s">
        <v>856</v>
      </c>
      <c r="G114" t="s">
        <v>878</v>
      </c>
      <c r="H114" t="s">
        <v>879</v>
      </c>
    </row>
    <row r="115" spans="1:8" ht="15" customHeight="1" x14ac:dyDescent="0.2">
      <c r="A115" s="7">
        <v>111111210</v>
      </c>
      <c r="B115" s="7" t="s">
        <v>1174</v>
      </c>
      <c r="C115" s="7" t="s">
        <v>1175</v>
      </c>
      <c r="D115" s="7" t="s">
        <v>1176</v>
      </c>
      <c r="E115" s="7" t="s">
        <v>826</v>
      </c>
      <c r="F115" s="7" t="s">
        <v>827</v>
      </c>
      <c r="G115" t="s">
        <v>828</v>
      </c>
      <c r="H115" t="s">
        <v>912</v>
      </c>
    </row>
    <row r="116" spans="1:8" ht="15" customHeight="1" x14ac:dyDescent="0.2">
      <c r="A116" s="7">
        <v>111111211</v>
      </c>
      <c r="B116" s="7" t="s">
        <v>1177</v>
      </c>
      <c r="C116" s="7" t="s">
        <v>1178</v>
      </c>
      <c r="D116" s="7" t="s">
        <v>1179</v>
      </c>
      <c r="E116" s="7" t="s">
        <v>838</v>
      </c>
      <c r="F116" s="7" t="s">
        <v>827</v>
      </c>
      <c r="G116" t="s">
        <v>878</v>
      </c>
      <c r="H116" t="s">
        <v>912</v>
      </c>
    </row>
    <row r="117" spans="1:8" ht="15" customHeight="1" x14ac:dyDescent="0.2">
      <c r="A117" s="7">
        <v>111111212</v>
      </c>
      <c r="B117" s="7" t="s">
        <v>1180</v>
      </c>
      <c r="C117" s="7" t="s">
        <v>1181</v>
      </c>
      <c r="D117" s="7" t="s">
        <v>1182</v>
      </c>
      <c r="E117" s="7" t="s">
        <v>838</v>
      </c>
      <c r="F117" s="7" t="s">
        <v>827</v>
      </c>
      <c r="G117" t="s">
        <v>989</v>
      </c>
      <c r="H117" t="s">
        <v>845</v>
      </c>
    </row>
    <row r="118" spans="1:8" ht="15" customHeight="1" x14ac:dyDescent="0.2">
      <c r="A118" s="7">
        <v>111111213</v>
      </c>
      <c r="B118" s="8" t="s">
        <v>1183</v>
      </c>
      <c r="C118" s="7" t="s">
        <v>1184</v>
      </c>
      <c r="D118" s="7" t="s">
        <v>1185</v>
      </c>
      <c r="E118" s="7" t="s">
        <v>838</v>
      </c>
      <c r="F118" s="7" t="s">
        <v>856</v>
      </c>
      <c r="G118" t="s">
        <v>878</v>
      </c>
      <c r="H118" t="s">
        <v>879</v>
      </c>
    </row>
    <row r="119" spans="1:8" ht="15" customHeight="1" x14ac:dyDescent="0.2">
      <c r="A119" s="7">
        <v>111111214</v>
      </c>
      <c r="B119" s="7" t="s">
        <v>1186</v>
      </c>
      <c r="C119" s="7" t="s">
        <v>1187</v>
      </c>
      <c r="D119" s="7" t="s">
        <v>1188</v>
      </c>
      <c r="E119" s="7" t="s">
        <v>838</v>
      </c>
      <c r="F119" s="7" t="s">
        <v>827</v>
      </c>
      <c r="G119" t="s">
        <v>878</v>
      </c>
      <c r="H119" t="s">
        <v>892</v>
      </c>
    </row>
    <row r="120" spans="1:8" ht="15" customHeight="1" x14ac:dyDescent="0.2">
      <c r="A120" s="7">
        <v>111111215</v>
      </c>
      <c r="B120" s="7" t="s">
        <v>1189</v>
      </c>
      <c r="C120" s="7" t="s">
        <v>1190</v>
      </c>
      <c r="D120" s="7" t="s">
        <v>1191</v>
      </c>
      <c r="E120" s="7" t="s">
        <v>826</v>
      </c>
      <c r="F120" s="7" t="s">
        <v>827</v>
      </c>
      <c r="G120" t="s">
        <v>828</v>
      </c>
      <c r="H120" t="s">
        <v>829</v>
      </c>
    </row>
    <row r="121" spans="1:8" ht="15" customHeight="1" x14ac:dyDescent="0.2">
      <c r="A121" s="7">
        <v>111111216</v>
      </c>
      <c r="B121" s="8" t="s">
        <v>1192</v>
      </c>
      <c r="C121" s="7" t="s">
        <v>1193</v>
      </c>
      <c r="D121" s="7" t="s">
        <v>1194</v>
      </c>
      <c r="E121" s="7" t="s">
        <v>826</v>
      </c>
      <c r="F121" s="7" t="s">
        <v>827</v>
      </c>
      <c r="G121" t="s">
        <v>911</v>
      </c>
      <c r="H121" t="s">
        <v>849</v>
      </c>
    </row>
    <row r="122" spans="1:8" ht="15" customHeight="1" x14ac:dyDescent="0.2">
      <c r="A122" s="7">
        <v>111111217</v>
      </c>
      <c r="B122" s="8" t="s">
        <v>1195</v>
      </c>
      <c r="C122" s="7" t="s">
        <v>1196</v>
      </c>
      <c r="D122" s="7" t="s">
        <v>1197</v>
      </c>
      <c r="E122" s="7" t="s">
        <v>838</v>
      </c>
      <c r="F122" s="7" t="s">
        <v>839</v>
      </c>
      <c r="G122" t="s">
        <v>840</v>
      </c>
      <c r="H122" t="s">
        <v>841</v>
      </c>
    </row>
    <row r="123" spans="1:8" ht="15" customHeight="1" x14ac:dyDescent="0.2">
      <c r="A123" s="7">
        <v>111111218</v>
      </c>
      <c r="B123" s="7" t="s">
        <v>1198</v>
      </c>
      <c r="C123" s="7" t="s">
        <v>1199</v>
      </c>
      <c r="D123" s="7" t="s">
        <v>1200</v>
      </c>
      <c r="E123" s="7" t="s">
        <v>838</v>
      </c>
      <c r="F123" s="7" t="s">
        <v>827</v>
      </c>
      <c r="G123" t="s">
        <v>874</v>
      </c>
      <c r="H123" t="s">
        <v>845</v>
      </c>
    </row>
    <row r="124" spans="1:8" ht="15" customHeight="1" x14ac:dyDescent="0.2">
      <c r="A124" s="7">
        <v>111111219</v>
      </c>
      <c r="B124" s="7" t="s">
        <v>1201</v>
      </c>
      <c r="C124" s="7" t="s">
        <v>1202</v>
      </c>
      <c r="D124" s="7" t="s">
        <v>1203</v>
      </c>
      <c r="E124" s="7" t="s">
        <v>838</v>
      </c>
      <c r="F124" s="7" t="s">
        <v>856</v>
      </c>
      <c r="G124" t="s">
        <v>840</v>
      </c>
      <c r="H124" t="s">
        <v>845</v>
      </c>
    </row>
    <row r="125" spans="1:8" ht="15" customHeight="1" x14ac:dyDescent="0.2">
      <c r="A125" s="7">
        <v>111111220</v>
      </c>
      <c r="B125" s="7" t="s">
        <v>1204</v>
      </c>
      <c r="C125" s="7" t="s">
        <v>1205</v>
      </c>
      <c r="D125" s="7" t="s">
        <v>1206</v>
      </c>
      <c r="E125" s="7" t="s">
        <v>838</v>
      </c>
      <c r="F125" s="7" t="s">
        <v>856</v>
      </c>
      <c r="G125" t="s">
        <v>874</v>
      </c>
      <c r="H125" t="s">
        <v>845</v>
      </c>
    </row>
    <row r="126" spans="1:8" ht="15" customHeight="1" x14ac:dyDescent="0.2">
      <c r="A126" s="7">
        <v>111111221</v>
      </c>
      <c r="B126" s="7" t="s">
        <v>1207</v>
      </c>
      <c r="C126" s="7" t="s">
        <v>1208</v>
      </c>
      <c r="D126" s="7" t="s">
        <v>1209</v>
      </c>
      <c r="E126" s="7" t="s">
        <v>826</v>
      </c>
      <c r="F126" s="7" t="s">
        <v>827</v>
      </c>
      <c r="G126" t="s">
        <v>828</v>
      </c>
      <c r="H126" t="s">
        <v>879</v>
      </c>
    </row>
    <row r="127" spans="1:8" ht="15" customHeight="1" x14ac:dyDescent="0.2">
      <c r="A127" s="7">
        <v>111111222</v>
      </c>
      <c r="B127" s="7" t="s">
        <v>1210</v>
      </c>
      <c r="C127" s="7" t="s">
        <v>1211</v>
      </c>
      <c r="D127" s="7" t="s">
        <v>1212</v>
      </c>
      <c r="E127" s="7" t="s">
        <v>838</v>
      </c>
      <c r="F127" s="7" t="s">
        <v>833</v>
      </c>
      <c r="G127" t="s">
        <v>989</v>
      </c>
      <c r="H127" t="s">
        <v>841</v>
      </c>
    </row>
    <row r="128" spans="1:8" ht="15" customHeight="1" x14ac:dyDescent="0.2">
      <c r="A128" s="7">
        <v>111111223</v>
      </c>
      <c r="B128" s="7" t="s">
        <v>1213</v>
      </c>
      <c r="C128" s="7" t="s">
        <v>1214</v>
      </c>
      <c r="D128" s="7" t="s">
        <v>1215</v>
      </c>
      <c r="E128" s="7" t="s">
        <v>838</v>
      </c>
      <c r="F128" s="7" t="s">
        <v>827</v>
      </c>
      <c r="G128" t="s">
        <v>874</v>
      </c>
      <c r="H128" t="s">
        <v>845</v>
      </c>
    </row>
    <row r="129" spans="1:8" ht="15" customHeight="1" x14ac:dyDescent="0.2">
      <c r="A129" s="7">
        <v>111111224</v>
      </c>
      <c r="B129" s="7" t="s">
        <v>1216</v>
      </c>
      <c r="C129" s="7" t="s">
        <v>1217</v>
      </c>
      <c r="D129" s="7" t="s">
        <v>1218</v>
      </c>
      <c r="E129" s="7" t="s">
        <v>826</v>
      </c>
      <c r="F129" s="7" t="s">
        <v>839</v>
      </c>
      <c r="G129" t="s">
        <v>828</v>
      </c>
      <c r="H129" t="s">
        <v>829</v>
      </c>
    </row>
    <row r="130" spans="1:8" ht="15" customHeight="1" x14ac:dyDescent="0.2">
      <c r="A130" s="7">
        <v>111111225</v>
      </c>
      <c r="B130" s="7" t="s">
        <v>1219</v>
      </c>
      <c r="C130" s="7" t="s">
        <v>1220</v>
      </c>
      <c r="D130" s="7" t="s">
        <v>1221</v>
      </c>
      <c r="E130" s="7" t="s">
        <v>838</v>
      </c>
      <c r="F130" s="7" t="s">
        <v>869</v>
      </c>
      <c r="G130" t="s">
        <v>874</v>
      </c>
      <c r="H130" t="s">
        <v>845</v>
      </c>
    </row>
    <row r="131" spans="1:8" ht="15" customHeight="1" x14ac:dyDescent="0.2">
      <c r="A131" s="7">
        <v>111111226</v>
      </c>
      <c r="B131" s="7" t="s">
        <v>1222</v>
      </c>
      <c r="C131" s="7" t="s">
        <v>1223</v>
      </c>
      <c r="D131" s="7" t="s">
        <v>1224</v>
      </c>
      <c r="E131" s="7" t="s">
        <v>826</v>
      </c>
      <c r="F131" s="7" t="s">
        <v>856</v>
      </c>
      <c r="G131" t="s">
        <v>828</v>
      </c>
      <c r="H131" t="s">
        <v>829</v>
      </c>
    </row>
    <row r="132" spans="1:8" ht="15" customHeight="1" x14ac:dyDescent="0.2">
      <c r="A132" s="7">
        <v>111111227</v>
      </c>
      <c r="B132" s="7" t="s">
        <v>1225</v>
      </c>
      <c r="C132" s="7" t="s">
        <v>1226</v>
      </c>
      <c r="D132" s="8" t="s">
        <v>1227</v>
      </c>
      <c r="E132" s="7" t="s">
        <v>838</v>
      </c>
      <c r="F132" s="7" t="s">
        <v>856</v>
      </c>
      <c r="G132" t="s">
        <v>878</v>
      </c>
      <c r="H132" t="s">
        <v>892</v>
      </c>
    </row>
    <row r="133" spans="1:8" ht="15" customHeight="1" x14ac:dyDescent="0.2">
      <c r="A133" s="7">
        <v>111111230</v>
      </c>
      <c r="B133" s="7" t="s">
        <v>1228</v>
      </c>
      <c r="C133" s="7" t="s">
        <v>1229</v>
      </c>
      <c r="D133" s="7" t="s">
        <v>1230</v>
      </c>
      <c r="E133" s="7" t="s">
        <v>838</v>
      </c>
      <c r="F133" s="7" t="s">
        <v>856</v>
      </c>
      <c r="G133" t="s">
        <v>874</v>
      </c>
      <c r="H133" t="s">
        <v>845</v>
      </c>
    </row>
    <row r="134" spans="1:8" ht="15" customHeight="1" x14ac:dyDescent="0.2">
      <c r="A134" s="7">
        <v>111111231</v>
      </c>
      <c r="B134" s="7" t="s">
        <v>1231</v>
      </c>
      <c r="C134" s="7" t="s">
        <v>1232</v>
      </c>
      <c r="D134" s="7" t="s">
        <v>1233</v>
      </c>
      <c r="E134" s="7" t="s">
        <v>838</v>
      </c>
      <c r="F134" s="7" t="s">
        <v>839</v>
      </c>
      <c r="G134" t="s">
        <v>840</v>
      </c>
      <c r="H134" t="s">
        <v>845</v>
      </c>
    </row>
    <row r="135" spans="1:8" ht="15" customHeight="1" x14ac:dyDescent="0.2">
      <c r="A135" s="7">
        <v>111111232</v>
      </c>
      <c r="B135" s="7" t="s">
        <v>1234</v>
      </c>
      <c r="C135" s="7" t="s">
        <v>1235</v>
      </c>
      <c r="D135" s="7" t="s">
        <v>1236</v>
      </c>
      <c r="E135" s="7" t="s">
        <v>826</v>
      </c>
      <c r="F135" s="7" t="s">
        <v>827</v>
      </c>
      <c r="G135" t="s">
        <v>828</v>
      </c>
      <c r="H135" t="s">
        <v>829</v>
      </c>
    </row>
    <row r="136" spans="1:8" ht="15" customHeight="1" x14ac:dyDescent="0.2">
      <c r="A136" s="7">
        <v>111111233</v>
      </c>
      <c r="B136" s="7" t="s">
        <v>1237</v>
      </c>
      <c r="C136" s="7" t="s">
        <v>1238</v>
      </c>
      <c r="D136" s="7" t="s">
        <v>1239</v>
      </c>
      <c r="E136" s="7" t="s">
        <v>838</v>
      </c>
      <c r="F136" s="7" t="s">
        <v>869</v>
      </c>
      <c r="G136" t="s">
        <v>878</v>
      </c>
      <c r="H136" t="s">
        <v>879</v>
      </c>
    </row>
    <row r="137" spans="1:8" ht="15" customHeight="1" x14ac:dyDescent="0.2">
      <c r="A137" s="7">
        <v>111111234</v>
      </c>
      <c r="B137" s="7" t="s">
        <v>1240</v>
      </c>
      <c r="C137" s="7" t="s">
        <v>1241</v>
      </c>
      <c r="D137" s="7" t="s">
        <v>1242</v>
      </c>
      <c r="E137" s="7" t="s">
        <v>826</v>
      </c>
      <c r="F137" s="7" t="s">
        <v>833</v>
      </c>
      <c r="G137" t="s">
        <v>1243</v>
      </c>
      <c r="H137" t="s">
        <v>912</v>
      </c>
    </row>
    <row r="138" spans="1:8" ht="15" customHeight="1" x14ac:dyDescent="0.2">
      <c r="A138" s="7">
        <v>111111235</v>
      </c>
      <c r="B138" s="7" t="s">
        <v>1244</v>
      </c>
      <c r="C138" s="7" t="s">
        <v>1245</v>
      </c>
      <c r="D138" s="7" t="s">
        <v>1246</v>
      </c>
      <c r="E138" s="7" t="s">
        <v>838</v>
      </c>
      <c r="F138" s="7" t="s">
        <v>856</v>
      </c>
      <c r="G138" t="s">
        <v>874</v>
      </c>
      <c r="H138" t="s">
        <v>829</v>
      </c>
    </row>
    <row r="139" spans="1:8" ht="15" customHeight="1" x14ac:dyDescent="0.2">
      <c r="A139" s="7">
        <v>111111236</v>
      </c>
      <c r="B139" s="7" t="s">
        <v>1247</v>
      </c>
      <c r="C139" s="7" t="s">
        <v>1248</v>
      </c>
      <c r="D139" s="7" t="s">
        <v>1249</v>
      </c>
      <c r="E139" s="7" t="s">
        <v>838</v>
      </c>
      <c r="F139" s="7" t="s">
        <v>839</v>
      </c>
      <c r="G139" t="s">
        <v>840</v>
      </c>
      <c r="H139" t="s">
        <v>841</v>
      </c>
    </row>
    <row r="140" spans="1:8" ht="15" customHeight="1" x14ac:dyDescent="0.2">
      <c r="A140" s="7">
        <v>111111237</v>
      </c>
      <c r="B140" s="7" t="s">
        <v>1250</v>
      </c>
      <c r="C140" s="7" t="s">
        <v>1251</v>
      </c>
      <c r="D140" s="7" t="s">
        <v>1252</v>
      </c>
      <c r="E140" s="7" t="s">
        <v>838</v>
      </c>
      <c r="F140" s="7" t="s">
        <v>856</v>
      </c>
      <c r="G140" t="s">
        <v>878</v>
      </c>
      <c r="H140" t="s">
        <v>879</v>
      </c>
    </row>
    <row r="141" spans="1:8" ht="15" customHeight="1" x14ac:dyDescent="0.2">
      <c r="A141" s="7">
        <v>111111238</v>
      </c>
      <c r="B141" s="7" t="s">
        <v>1253</v>
      </c>
      <c r="C141" s="7" t="s">
        <v>1254</v>
      </c>
      <c r="D141" s="7" t="s">
        <v>1255</v>
      </c>
      <c r="E141" s="7" t="s">
        <v>838</v>
      </c>
      <c r="F141" s="7" t="s">
        <v>856</v>
      </c>
      <c r="G141" t="s">
        <v>840</v>
      </c>
      <c r="H141" t="s">
        <v>829</v>
      </c>
    </row>
    <row r="142" spans="1:8" ht="15" customHeight="1" x14ac:dyDescent="0.2">
      <c r="A142" s="7">
        <v>111111239</v>
      </c>
      <c r="B142" s="7" t="s">
        <v>1256</v>
      </c>
      <c r="C142" s="7" t="s">
        <v>1257</v>
      </c>
      <c r="D142" s="7" t="s">
        <v>1258</v>
      </c>
      <c r="E142" s="7" t="s">
        <v>838</v>
      </c>
      <c r="F142" s="7" t="s">
        <v>856</v>
      </c>
      <c r="G142" t="s">
        <v>874</v>
      </c>
      <c r="H142" t="s">
        <v>829</v>
      </c>
    </row>
    <row r="143" spans="1:8" ht="15" customHeight="1" x14ac:dyDescent="0.2">
      <c r="A143" s="7">
        <v>111111240</v>
      </c>
      <c r="B143" s="7" t="s">
        <v>1256</v>
      </c>
      <c r="C143" s="7" t="s">
        <v>1257</v>
      </c>
      <c r="D143" s="7" t="s">
        <v>1258</v>
      </c>
      <c r="E143" s="7" t="s">
        <v>838</v>
      </c>
      <c r="F143" s="7" t="s">
        <v>856</v>
      </c>
      <c r="G143" t="s">
        <v>874</v>
      </c>
      <c r="H143" t="s">
        <v>829</v>
      </c>
    </row>
    <row r="144" spans="1:8" ht="15" customHeight="1" x14ac:dyDescent="0.2">
      <c r="A144" s="7">
        <v>111111241</v>
      </c>
      <c r="B144" s="7" t="s">
        <v>1259</v>
      </c>
      <c r="C144" s="7" t="s">
        <v>1260</v>
      </c>
      <c r="D144" s="7" t="s">
        <v>1261</v>
      </c>
      <c r="E144" s="7" t="s">
        <v>838</v>
      </c>
      <c r="F144" s="7" t="s">
        <v>839</v>
      </c>
      <c r="G144" t="s">
        <v>840</v>
      </c>
      <c r="H144" t="s">
        <v>841</v>
      </c>
    </row>
    <row r="145" spans="1:8" ht="15" customHeight="1" x14ac:dyDescent="0.2">
      <c r="A145" s="7">
        <v>111111242</v>
      </c>
      <c r="B145" s="7" t="s">
        <v>1262</v>
      </c>
      <c r="C145" s="7" t="s">
        <v>1263</v>
      </c>
      <c r="D145" s="7" t="s">
        <v>1264</v>
      </c>
      <c r="E145" s="7" t="s">
        <v>826</v>
      </c>
      <c r="F145" s="7" t="s">
        <v>833</v>
      </c>
      <c r="G145" t="s">
        <v>834</v>
      </c>
      <c r="H145" t="s">
        <v>829</v>
      </c>
    </row>
    <row r="146" spans="1:8" ht="15" customHeight="1" x14ac:dyDescent="0.2">
      <c r="A146" s="7">
        <v>111111243</v>
      </c>
      <c r="B146" s="7" t="s">
        <v>1265</v>
      </c>
      <c r="C146" s="7" t="s">
        <v>1266</v>
      </c>
      <c r="D146" s="7" t="s">
        <v>1267</v>
      </c>
      <c r="E146" s="7" t="s">
        <v>838</v>
      </c>
      <c r="F146" s="7" t="s">
        <v>856</v>
      </c>
      <c r="G146" t="s">
        <v>874</v>
      </c>
      <c r="H146" t="s">
        <v>829</v>
      </c>
    </row>
    <row r="147" spans="1:8" ht="15" customHeight="1" x14ac:dyDescent="0.2">
      <c r="A147" s="7">
        <v>111111244</v>
      </c>
      <c r="B147" s="7" t="s">
        <v>1268</v>
      </c>
      <c r="C147" s="7" t="s">
        <v>1269</v>
      </c>
      <c r="D147" s="8" t="s">
        <v>1270</v>
      </c>
      <c r="E147" s="7" t="s">
        <v>838</v>
      </c>
      <c r="F147" s="7" t="s">
        <v>856</v>
      </c>
      <c r="G147" t="s">
        <v>874</v>
      </c>
      <c r="H147" t="s">
        <v>829</v>
      </c>
    </row>
    <row r="148" spans="1:8" ht="15" customHeight="1" x14ac:dyDescent="0.2">
      <c r="A148" s="7">
        <v>111111245</v>
      </c>
      <c r="B148" s="7" t="s">
        <v>1271</v>
      </c>
      <c r="C148" s="7" t="s">
        <v>1272</v>
      </c>
      <c r="D148" s="7" t="s">
        <v>1273</v>
      </c>
      <c r="E148" s="7" t="s">
        <v>838</v>
      </c>
      <c r="F148" s="7" t="s">
        <v>839</v>
      </c>
      <c r="G148" t="s">
        <v>840</v>
      </c>
      <c r="H148" t="s">
        <v>841</v>
      </c>
    </row>
    <row r="149" spans="1:8" ht="15" customHeight="1" x14ac:dyDescent="0.2">
      <c r="A149" s="7">
        <v>111111247</v>
      </c>
      <c r="B149" s="7" t="s">
        <v>1274</v>
      </c>
      <c r="C149" s="7" t="s">
        <v>1275</v>
      </c>
      <c r="D149" s="7" t="s">
        <v>1276</v>
      </c>
      <c r="E149" s="7" t="s">
        <v>838</v>
      </c>
      <c r="F149" s="7" t="s">
        <v>839</v>
      </c>
      <c r="G149" t="s">
        <v>840</v>
      </c>
      <c r="H149" t="s">
        <v>841</v>
      </c>
    </row>
    <row r="150" spans="1:8" ht="15" customHeight="1" x14ac:dyDescent="0.2">
      <c r="A150" s="7">
        <v>111111248</v>
      </c>
      <c r="B150" s="7" t="s">
        <v>1277</v>
      </c>
      <c r="C150" s="7" t="s">
        <v>1278</v>
      </c>
      <c r="D150" s="7" t="s">
        <v>1279</v>
      </c>
      <c r="E150" s="7" t="s">
        <v>838</v>
      </c>
      <c r="F150" s="7" t="s">
        <v>839</v>
      </c>
      <c r="G150" t="s">
        <v>840</v>
      </c>
      <c r="H150" t="s">
        <v>841</v>
      </c>
    </row>
    <row r="151" spans="1:8" ht="15" customHeight="1" x14ac:dyDescent="0.2">
      <c r="A151" s="7">
        <v>111111249</v>
      </c>
      <c r="B151" s="7" t="s">
        <v>1280</v>
      </c>
      <c r="C151" s="7" t="s">
        <v>1281</v>
      </c>
      <c r="D151" s="7" t="s">
        <v>1282</v>
      </c>
      <c r="E151" s="7" t="s">
        <v>838</v>
      </c>
      <c r="F151" s="7" t="s">
        <v>839</v>
      </c>
      <c r="G151" t="s">
        <v>840</v>
      </c>
      <c r="H151" t="s">
        <v>841</v>
      </c>
    </row>
    <row r="152" spans="1:8" ht="15" customHeight="1" x14ac:dyDescent="0.2">
      <c r="A152" s="7">
        <v>111111250</v>
      </c>
      <c r="B152" s="7" t="s">
        <v>1283</v>
      </c>
      <c r="C152" s="7" t="s">
        <v>1284</v>
      </c>
      <c r="D152" s="7" t="s">
        <v>1285</v>
      </c>
      <c r="E152" s="7" t="s">
        <v>838</v>
      </c>
      <c r="F152" s="7" t="s">
        <v>856</v>
      </c>
      <c r="G152" t="s">
        <v>878</v>
      </c>
      <c r="H152" t="s">
        <v>879</v>
      </c>
    </row>
    <row r="153" spans="1:8" ht="15" customHeight="1" x14ac:dyDescent="0.2">
      <c r="A153" s="7">
        <v>111111251</v>
      </c>
      <c r="B153" s="7" t="s">
        <v>1286</v>
      </c>
      <c r="C153" s="7" t="s">
        <v>1287</v>
      </c>
      <c r="D153" s="7" t="s">
        <v>1288</v>
      </c>
      <c r="E153" s="7" t="s">
        <v>826</v>
      </c>
      <c r="F153" s="7" t="s">
        <v>839</v>
      </c>
      <c r="G153" t="s">
        <v>1289</v>
      </c>
      <c r="H153" t="s">
        <v>829</v>
      </c>
    </row>
    <row r="154" spans="1:8" ht="15" customHeight="1" x14ac:dyDescent="0.2">
      <c r="A154" s="7">
        <v>111111252</v>
      </c>
      <c r="B154" s="7" t="s">
        <v>1290</v>
      </c>
      <c r="C154" s="7" t="s">
        <v>1291</v>
      </c>
      <c r="D154" s="7" t="s">
        <v>1292</v>
      </c>
      <c r="E154" s="7" t="s">
        <v>838</v>
      </c>
      <c r="F154" s="7" t="s">
        <v>839</v>
      </c>
      <c r="G154" t="s">
        <v>989</v>
      </c>
      <c r="H154" t="s">
        <v>829</v>
      </c>
    </row>
    <row r="155" spans="1:8" ht="15" customHeight="1" x14ac:dyDescent="0.2">
      <c r="A155" s="7">
        <v>111111253</v>
      </c>
      <c r="B155" s="7" t="s">
        <v>1293</v>
      </c>
      <c r="C155" s="7" t="s">
        <v>1294</v>
      </c>
      <c r="D155" s="7" t="s">
        <v>1295</v>
      </c>
      <c r="E155" s="7" t="s">
        <v>838</v>
      </c>
      <c r="F155" s="7" t="s">
        <v>827</v>
      </c>
      <c r="G155" t="s">
        <v>989</v>
      </c>
      <c r="H155" t="s">
        <v>912</v>
      </c>
    </row>
    <row r="156" spans="1:8" ht="15" customHeight="1" x14ac:dyDescent="0.2">
      <c r="A156" s="7">
        <v>111111254</v>
      </c>
      <c r="B156" s="7" t="s">
        <v>1296</v>
      </c>
      <c r="C156" s="7" t="s">
        <v>1297</v>
      </c>
      <c r="D156" s="7" t="s">
        <v>1298</v>
      </c>
      <c r="E156" s="7" t="s">
        <v>838</v>
      </c>
      <c r="F156" s="7" t="s">
        <v>856</v>
      </c>
      <c r="G156" t="s">
        <v>878</v>
      </c>
      <c r="H156" t="s">
        <v>845</v>
      </c>
    </row>
    <row r="157" spans="1:8" ht="15" customHeight="1" x14ac:dyDescent="0.2">
      <c r="A157" s="7">
        <v>111111255</v>
      </c>
      <c r="B157" s="7" t="s">
        <v>1299</v>
      </c>
      <c r="C157" s="7" t="s">
        <v>1300</v>
      </c>
      <c r="D157" s="7" t="s">
        <v>1301</v>
      </c>
      <c r="E157" s="7" t="s">
        <v>838</v>
      </c>
      <c r="F157" s="7" t="s">
        <v>827</v>
      </c>
      <c r="G157" t="s">
        <v>878</v>
      </c>
      <c r="H157" t="s">
        <v>879</v>
      </c>
    </row>
    <row r="158" spans="1:8" ht="15" customHeight="1" x14ac:dyDescent="0.2">
      <c r="A158" s="7">
        <v>111111256</v>
      </c>
      <c r="B158" s="7" t="s">
        <v>1302</v>
      </c>
      <c r="C158" s="7" t="s">
        <v>1303</v>
      </c>
      <c r="D158" s="8" t="s">
        <v>1304</v>
      </c>
      <c r="E158" s="7" t="s">
        <v>826</v>
      </c>
      <c r="F158" s="7" t="s">
        <v>827</v>
      </c>
      <c r="G158" t="s">
        <v>828</v>
      </c>
      <c r="H158" t="s">
        <v>849</v>
      </c>
    </row>
    <row r="159" spans="1:8" ht="15" customHeight="1" x14ac:dyDescent="0.2">
      <c r="A159" s="7">
        <v>111111257</v>
      </c>
      <c r="B159" s="7" t="s">
        <v>1305</v>
      </c>
      <c r="C159" s="7" t="s">
        <v>1306</v>
      </c>
      <c r="D159" s="7" t="s">
        <v>1307</v>
      </c>
      <c r="E159" s="7" t="s">
        <v>838</v>
      </c>
      <c r="F159" s="7" t="s">
        <v>833</v>
      </c>
      <c r="G159" t="s">
        <v>840</v>
      </c>
      <c r="H159" t="s">
        <v>841</v>
      </c>
    </row>
    <row r="160" spans="1:8" ht="15" customHeight="1" x14ac:dyDescent="0.2">
      <c r="A160" s="7">
        <v>111111258</v>
      </c>
      <c r="B160" s="7" t="s">
        <v>1308</v>
      </c>
      <c r="C160" s="7" t="s">
        <v>1309</v>
      </c>
      <c r="D160" s="7" t="s">
        <v>1310</v>
      </c>
      <c r="E160" s="7" t="s">
        <v>838</v>
      </c>
      <c r="F160" s="7" t="s">
        <v>833</v>
      </c>
      <c r="G160" t="s">
        <v>840</v>
      </c>
      <c r="H160" t="s">
        <v>841</v>
      </c>
    </row>
    <row r="161" spans="1:8" ht="15" customHeight="1" x14ac:dyDescent="0.2">
      <c r="A161" s="7">
        <v>111111259</v>
      </c>
      <c r="B161" s="7" t="s">
        <v>1311</v>
      </c>
      <c r="C161" s="7" t="s">
        <v>1312</v>
      </c>
      <c r="D161" s="7" t="s">
        <v>1313</v>
      </c>
      <c r="E161" s="7" t="s">
        <v>826</v>
      </c>
      <c r="F161" s="7" t="s">
        <v>856</v>
      </c>
      <c r="G161" t="s">
        <v>828</v>
      </c>
      <c r="H161" t="s">
        <v>829</v>
      </c>
    </row>
    <row r="162" spans="1:8" ht="15" customHeight="1" x14ac:dyDescent="0.2">
      <c r="A162" s="7">
        <v>111111260</v>
      </c>
      <c r="B162" s="7" t="s">
        <v>1314</v>
      </c>
      <c r="C162" s="7" t="s">
        <v>1315</v>
      </c>
      <c r="D162" s="7" t="s">
        <v>1316</v>
      </c>
      <c r="E162" s="7" t="s">
        <v>838</v>
      </c>
      <c r="F162" s="7" t="s">
        <v>856</v>
      </c>
      <c r="G162" t="s">
        <v>878</v>
      </c>
      <c r="H162" t="s">
        <v>829</v>
      </c>
    </row>
    <row r="163" spans="1:8" ht="15" customHeight="1" x14ac:dyDescent="0.2">
      <c r="A163" s="7">
        <v>111111261</v>
      </c>
      <c r="B163" s="7" t="s">
        <v>1317</v>
      </c>
      <c r="C163" s="7" t="s">
        <v>1318</v>
      </c>
      <c r="D163" s="7" t="s">
        <v>1319</v>
      </c>
      <c r="E163" s="7" t="s">
        <v>838</v>
      </c>
      <c r="F163" s="7" t="s">
        <v>827</v>
      </c>
      <c r="G163" t="s">
        <v>874</v>
      </c>
      <c r="H163" t="s">
        <v>879</v>
      </c>
    </row>
    <row r="164" spans="1:8" ht="15" customHeight="1" x14ac:dyDescent="0.2">
      <c r="A164" s="7">
        <v>111111262</v>
      </c>
      <c r="B164" s="7" t="s">
        <v>1320</v>
      </c>
      <c r="C164" s="7" t="s">
        <v>1321</v>
      </c>
      <c r="D164" s="7" t="s">
        <v>1322</v>
      </c>
      <c r="E164" s="7" t="s">
        <v>838</v>
      </c>
      <c r="F164" s="7" t="s">
        <v>839</v>
      </c>
      <c r="G164" t="s">
        <v>878</v>
      </c>
      <c r="H164" t="s">
        <v>845</v>
      </c>
    </row>
    <row r="165" spans="1:8" ht="15" customHeight="1" x14ac:dyDescent="0.2">
      <c r="A165" s="7">
        <v>111111263</v>
      </c>
      <c r="B165" s="7" t="s">
        <v>1323</v>
      </c>
      <c r="C165" s="7" t="s">
        <v>1324</v>
      </c>
      <c r="D165" s="7" t="s">
        <v>1325</v>
      </c>
      <c r="E165" s="7" t="s">
        <v>826</v>
      </c>
      <c r="F165" s="7" t="s">
        <v>833</v>
      </c>
      <c r="G165" t="s">
        <v>828</v>
      </c>
      <c r="H165" t="s">
        <v>829</v>
      </c>
    </row>
    <row r="166" spans="1:8" ht="15" customHeight="1" x14ac:dyDescent="0.2">
      <c r="A166" s="7">
        <v>111111264</v>
      </c>
      <c r="B166" s="7" t="s">
        <v>1326</v>
      </c>
      <c r="C166" s="7" t="s">
        <v>1327</v>
      </c>
      <c r="D166" s="7" t="s">
        <v>1328</v>
      </c>
      <c r="E166" s="7" t="s">
        <v>838</v>
      </c>
      <c r="F166" s="7" t="s">
        <v>839</v>
      </c>
      <c r="G166" t="s">
        <v>878</v>
      </c>
      <c r="H166" t="s">
        <v>829</v>
      </c>
    </row>
    <row r="167" spans="1:8" ht="15" customHeight="1" x14ac:dyDescent="0.2">
      <c r="A167" s="7">
        <v>111111265</v>
      </c>
      <c r="B167" s="7" t="s">
        <v>1329</v>
      </c>
      <c r="C167" s="7" t="s">
        <v>1330</v>
      </c>
      <c r="D167" s="7" t="s">
        <v>1331</v>
      </c>
      <c r="E167" s="7" t="s">
        <v>826</v>
      </c>
      <c r="F167" s="7" t="s">
        <v>839</v>
      </c>
      <c r="G167" t="s">
        <v>1289</v>
      </c>
      <c r="H167" t="s">
        <v>829</v>
      </c>
    </row>
    <row r="168" spans="1:8" ht="15" customHeight="1" x14ac:dyDescent="0.2">
      <c r="A168" s="7">
        <v>111111266</v>
      </c>
      <c r="B168" s="7" t="s">
        <v>1332</v>
      </c>
      <c r="C168" s="7" t="s">
        <v>1333</v>
      </c>
      <c r="D168" s="7" t="s">
        <v>1334</v>
      </c>
      <c r="E168" s="7" t="s">
        <v>826</v>
      </c>
      <c r="F168" s="7" t="s">
        <v>827</v>
      </c>
      <c r="G168" t="s">
        <v>828</v>
      </c>
      <c r="H168" t="s">
        <v>829</v>
      </c>
    </row>
    <row r="169" spans="1:8" ht="15" customHeight="1" x14ac:dyDescent="0.2">
      <c r="A169" s="7">
        <v>111111268</v>
      </c>
      <c r="B169" s="7" t="s">
        <v>1335</v>
      </c>
      <c r="C169" s="7" t="s">
        <v>1336</v>
      </c>
      <c r="D169" s="7" t="s">
        <v>1337</v>
      </c>
      <c r="E169" s="7" t="s">
        <v>838</v>
      </c>
      <c r="F169" s="7" t="s">
        <v>839</v>
      </c>
      <c r="G169" t="s">
        <v>874</v>
      </c>
      <c r="H169" t="s">
        <v>845</v>
      </c>
    </row>
    <row r="170" spans="1:8" ht="15" customHeight="1" x14ac:dyDescent="0.2">
      <c r="A170" s="7">
        <v>111111269</v>
      </c>
      <c r="B170" s="7" t="s">
        <v>1338</v>
      </c>
      <c r="C170" s="7" t="s">
        <v>1339</v>
      </c>
      <c r="D170" s="7" t="s">
        <v>1340</v>
      </c>
      <c r="E170" s="7" t="s">
        <v>826</v>
      </c>
      <c r="F170" s="7" t="s">
        <v>839</v>
      </c>
      <c r="G170" t="s">
        <v>911</v>
      </c>
      <c r="H170" t="s">
        <v>849</v>
      </c>
    </row>
    <row r="171" spans="1:8" ht="15" customHeight="1" x14ac:dyDescent="0.2">
      <c r="A171" s="7">
        <v>111111270</v>
      </c>
      <c r="B171" s="7" t="s">
        <v>1341</v>
      </c>
      <c r="C171" s="7" t="s">
        <v>1342</v>
      </c>
      <c r="D171" s="7" t="s">
        <v>1343</v>
      </c>
      <c r="E171" s="7" t="s">
        <v>826</v>
      </c>
      <c r="F171" s="7" t="s">
        <v>827</v>
      </c>
      <c r="G171" t="s">
        <v>1289</v>
      </c>
      <c r="H171" t="s">
        <v>912</v>
      </c>
    </row>
    <row r="172" spans="1:8" ht="15" customHeight="1" x14ac:dyDescent="0.2">
      <c r="A172" s="7">
        <v>111111271</v>
      </c>
      <c r="B172" s="7" t="s">
        <v>1344</v>
      </c>
      <c r="C172" s="7" t="s">
        <v>1345</v>
      </c>
      <c r="D172" s="7" t="s">
        <v>1346</v>
      </c>
      <c r="E172" s="7" t="s">
        <v>838</v>
      </c>
      <c r="F172" s="7" t="s">
        <v>827</v>
      </c>
      <c r="G172" t="s">
        <v>874</v>
      </c>
      <c r="H172" t="s">
        <v>1070</v>
      </c>
    </row>
    <row r="173" spans="1:8" ht="15" customHeight="1" x14ac:dyDescent="0.2">
      <c r="A173" s="7">
        <v>111111272</v>
      </c>
      <c r="B173" s="7" t="s">
        <v>1347</v>
      </c>
      <c r="C173" s="7" t="s">
        <v>1348</v>
      </c>
      <c r="D173" s="7" t="s">
        <v>1349</v>
      </c>
      <c r="E173" s="7" t="s">
        <v>838</v>
      </c>
      <c r="F173" s="7" t="s">
        <v>827</v>
      </c>
      <c r="G173" t="s">
        <v>878</v>
      </c>
      <c r="H173" t="s">
        <v>1070</v>
      </c>
    </row>
    <row r="174" spans="1:8" ht="15" customHeight="1" x14ac:dyDescent="0.2">
      <c r="A174" s="7">
        <v>111111273</v>
      </c>
      <c r="B174" s="7" t="s">
        <v>1350</v>
      </c>
      <c r="C174" s="7" t="s">
        <v>1351</v>
      </c>
      <c r="D174" s="8" t="s">
        <v>1352</v>
      </c>
      <c r="E174" s="7" t="s">
        <v>826</v>
      </c>
      <c r="F174" s="7" t="s">
        <v>839</v>
      </c>
      <c r="G174" t="s">
        <v>1289</v>
      </c>
      <c r="H174" t="s">
        <v>829</v>
      </c>
    </row>
    <row r="175" spans="1:8" ht="15" customHeight="1" x14ac:dyDescent="0.2">
      <c r="A175" s="7">
        <v>111111274</v>
      </c>
      <c r="B175" s="7" t="s">
        <v>1350</v>
      </c>
      <c r="C175" s="7" t="s">
        <v>1351</v>
      </c>
      <c r="D175" s="7" t="s">
        <v>1353</v>
      </c>
      <c r="E175" s="7" t="s">
        <v>826</v>
      </c>
      <c r="F175" s="7" t="s">
        <v>839</v>
      </c>
      <c r="G175" t="s">
        <v>1289</v>
      </c>
      <c r="H175" t="s">
        <v>829</v>
      </c>
    </row>
    <row r="176" spans="1:8" ht="15" customHeight="1" x14ac:dyDescent="0.2">
      <c r="A176" s="7">
        <v>111111275</v>
      </c>
      <c r="B176" s="8" t="s">
        <v>1354</v>
      </c>
      <c r="C176" s="7" t="s">
        <v>1355</v>
      </c>
      <c r="D176" s="7" t="s">
        <v>1356</v>
      </c>
      <c r="E176" s="7" t="s">
        <v>838</v>
      </c>
      <c r="F176" s="7" t="s">
        <v>827</v>
      </c>
      <c r="G176" t="s">
        <v>874</v>
      </c>
      <c r="H176" t="s">
        <v>841</v>
      </c>
    </row>
    <row r="177" spans="1:8" ht="15" customHeight="1" x14ac:dyDescent="0.2">
      <c r="A177" s="7">
        <v>111111276</v>
      </c>
      <c r="B177" s="7" t="s">
        <v>1357</v>
      </c>
      <c r="C177" s="7" t="s">
        <v>1358</v>
      </c>
      <c r="D177" s="7" t="s">
        <v>1359</v>
      </c>
      <c r="E177" s="7" t="s">
        <v>838</v>
      </c>
      <c r="F177" s="7" t="s">
        <v>833</v>
      </c>
      <c r="G177" t="s">
        <v>840</v>
      </c>
      <c r="H177" t="s">
        <v>841</v>
      </c>
    </row>
    <row r="178" spans="1:8" ht="15" customHeight="1" x14ac:dyDescent="0.2">
      <c r="A178" s="7">
        <v>111111277</v>
      </c>
      <c r="B178" s="7" t="s">
        <v>1360</v>
      </c>
      <c r="C178" s="7" t="s">
        <v>1361</v>
      </c>
      <c r="D178" s="7" t="s">
        <v>1362</v>
      </c>
      <c r="E178" s="7" t="s">
        <v>838</v>
      </c>
      <c r="F178" s="7" t="s">
        <v>833</v>
      </c>
      <c r="G178" t="s">
        <v>840</v>
      </c>
      <c r="H178" t="s">
        <v>841</v>
      </c>
    </row>
    <row r="179" spans="1:8" ht="15" customHeight="1" x14ac:dyDescent="0.2">
      <c r="A179" s="7">
        <v>111111278</v>
      </c>
      <c r="B179" s="7" t="s">
        <v>1363</v>
      </c>
      <c r="C179" s="7" t="s">
        <v>1364</v>
      </c>
      <c r="D179" s="7" t="s">
        <v>1365</v>
      </c>
      <c r="E179" s="7" t="s">
        <v>838</v>
      </c>
      <c r="F179" s="7" t="s">
        <v>833</v>
      </c>
      <c r="G179" t="s">
        <v>878</v>
      </c>
      <c r="H179" t="s">
        <v>829</v>
      </c>
    </row>
    <row r="180" spans="1:8" ht="15" customHeight="1" x14ac:dyDescent="0.2">
      <c r="A180" s="7">
        <v>111111279</v>
      </c>
      <c r="B180" s="7" t="s">
        <v>1366</v>
      </c>
      <c r="C180" s="7" t="s">
        <v>1367</v>
      </c>
      <c r="D180" s="7" t="s">
        <v>1368</v>
      </c>
      <c r="E180" s="7" t="s">
        <v>838</v>
      </c>
      <c r="F180" s="7" t="s">
        <v>827</v>
      </c>
      <c r="G180" t="s">
        <v>874</v>
      </c>
      <c r="H180" t="s">
        <v>1070</v>
      </c>
    </row>
    <row r="181" spans="1:8" ht="15" customHeight="1" x14ac:dyDescent="0.2">
      <c r="A181" s="7">
        <v>111111280</v>
      </c>
      <c r="B181" s="8" t="s">
        <v>1369</v>
      </c>
      <c r="C181" s="7" t="s">
        <v>1370</v>
      </c>
      <c r="D181" s="8" t="s">
        <v>1371</v>
      </c>
      <c r="E181" s="7" t="s">
        <v>838</v>
      </c>
      <c r="F181" s="7" t="s">
        <v>856</v>
      </c>
      <c r="G181" t="s">
        <v>874</v>
      </c>
      <c r="H181" t="s">
        <v>892</v>
      </c>
    </row>
    <row r="182" spans="1:8" ht="15" customHeight="1" x14ac:dyDescent="0.2">
      <c r="A182" s="7">
        <v>111111281</v>
      </c>
      <c r="B182" s="7" t="s">
        <v>1372</v>
      </c>
      <c r="C182" s="7" t="s">
        <v>1373</v>
      </c>
      <c r="D182" s="7" t="s">
        <v>1374</v>
      </c>
      <c r="E182" s="7" t="s">
        <v>838</v>
      </c>
      <c r="F182" s="7" t="s">
        <v>833</v>
      </c>
      <c r="G182" t="s">
        <v>874</v>
      </c>
      <c r="H182" t="s">
        <v>912</v>
      </c>
    </row>
    <row r="183" spans="1:8" ht="15" customHeight="1" x14ac:dyDescent="0.2">
      <c r="A183" s="7">
        <v>111111282</v>
      </c>
      <c r="B183" s="7" t="s">
        <v>1375</v>
      </c>
      <c r="C183" s="7" t="s">
        <v>1376</v>
      </c>
      <c r="D183" s="7" t="s">
        <v>1377</v>
      </c>
      <c r="E183" s="7" t="s">
        <v>838</v>
      </c>
      <c r="F183" s="7" t="s">
        <v>856</v>
      </c>
      <c r="G183" t="s">
        <v>878</v>
      </c>
      <c r="H183" t="s">
        <v>829</v>
      </c>
    </row>
    <row r="184" spans="1:8" ht="15" customHeight="1" x14ac:dyDescent="0.2">
      <c r="A184" s="7">
        <v>111111284</v>
      </c>
      <c r="B184" s="7" t="s">
        <v>1378</v>
      </c>
      <c r="C184" s="7" t="s">
        <v>1379</v>
      </c>
      <c r="D184" s="7" t="s">
        <v>1380</v>
      </c>
      <c r="E184" s="7" t="s">
        <v>826</v>
      </c>
      <c r="F184" s="7" t="s">
        <v>827</v>
      </c>
      <c r="G184" t="s">
        <v>1243</v>
      </c>
      <c r="H184" t="s">
        <v>879</v>
      </c>
    </row>
    <row r="185" spans="1:8" ht="15" customHeight="1" x14ac:dyDescent="0.2">
      <c r="A185" s="7">
        <v>111111285</v>
      </c>
      <c r="B185" s="7" t="s">
        <v>1381</v>
      </c>
      <c r="C185" s="7" t="s">
        <v>1382</v>
      </c>
      <c r="D185" s="7" t="s">
        <v>1383</v>
      </c>
      <c r="E185" s="7" t="s">
        <v>838</v>
      </c>
      <c r="F185" s="7" t="s">
        <v>856</v>
      </c>
      <c r="G185" t="s">
        <v>874</v>
      </c>
      <c r="H185" t="s">
        <v>829</v>
      </c>
    </row>
    <row r="186" spans="1:8" ht="15" customHeight="1" x14ac:dyDescent="0.2">
      <c r="A186" s="7">
        <v>111111286</v>
      </c>
      <c r="B186" s="7" t="s">
        <v>1384</v>
      </c>
      <c r="C186" s="7" t="s">
        <v>1385</v>
      </c>
      <c r="D186" s="7" t="s">
        <v>1386</v>
      </c>
      <c r="E186" s="7" t="s">
        <v>838</v>
      </c>
      <c r="F186" s="7" t="s">
        <v>856</v>
      </c>
      <c r="G186" t="s">
        <v>840</v>
      </c>
      <c r="H186" t="s">
        <v>841</v>
      </c>
    </row>
    <row r="187" spans="1:8" ht="15" customHeight="1" x14ac:dyDescent="0.2">
      <c r="A187" s="7">
        <v>111111287</v>
      </c>
      <c r="B187" s="7" t="s">
        <v>1387</v>
      </c>
      <c r="C187" s="7" t="s">
        <v>1388</v>
      </c>
      <c r="D187" s="7" t="s">
        <v>1389</v>
      </c>
      <c r="E187" s="7" t="s">
        <v>838</v>
      </c>
      <c r="F187" s="7" t="s">
        <v>827</v>
      </c>
      <c r="G187" t="s">
        <v>874</v>
      </c>
      <c r="H187" t="s">
        <v>841</v>
      </c>
    </row>
    <row r="188" spans="1:8" ht="15" customHeight="1" x14ac:dyDescent="0.2">
      <c r="A188" s="7">
        <v>111111288</v>
      </c>
      <c r="B188" s="7" t="s">
        <v>1390</v>
      </c>
      <c r="C188" s="7" t="s">
        <v>1391</v>
      </c>
      <c r="D188" s="7" t="s">
        <v>1392</v>
      </c>
      <c r="E188" s="7">
        <v>1</v>
      </c>
      <c r="F188" s="7" t="s">
        <v>827</v>
      </c>
      <c r="G188" t="s">
        <v>874</v>
      </c>
      <c r="H188" t="s">
        <v>841</v>
      </c>
    </row>
    <row r="189" spans="1:8" ht="15" customHeight="1" x14ac:dyDescent="0.2">
      <c r="A189" s="7">
        <v>111111289</v>
      </c>
      <c r="B189" s="7" t="s">
        <v>1393</v>
      </c>
      <c r="C189" s="7" t="s">
        <v>1394</v>
      </c>
      <c r="D189" s="7" t="s">
        <v>1395</v>
      </c>
      <c r="E189" s="7" t="s">
        <v>838</v>
      </c>
      <c r="F189" s="7" t="s">
        <v>827</v>
      </c>
      <c r="G189" t="s">
        <v>840</v>
      </c>
      <c r="H189" t="s">
        <v>841</v>
      </c>
    </row>
    <row r="190" spans="1:8" ht="15" customHeight="1" x14ac:dyDescent="0.2">
      <c r="A190" s="7">
        <v>111111290</v>
      </c>
      <c r="B190" s="7" t="s">
        <v>1396</v>
      </c>
      <c r="C190" s="7" t="s">
        <v>1397</v>
      </c>
      <c r="D190" s="7"/>
      <c r="E190" s="7" t="s">
        <v>838</v>
      </c>
      <c r="F190" s="7" t="s">
        <v>827</v>
      </c>
      <c r="G190" t="s">
        <v>878</v>
      </c>
      <c r="H190" t="s">
        <v>879</v>
      </c>
    </row>
    <row r="191" spans="1:8" ht="15" customHeight="1" x14ac:dyDescent="0.2">
      <c r="A191" s="7">
        <v>111111291</v>
      </c>
      <c r="B191" s="7" t="s">
        <v>1398</v>
      </c>
      <c r="C191" s="7" t="s">
        <v>1399</v>
      </c>
      <c r="D191" s="7"/>
      <c r="E191" s="7" t="s">
        <v>838</v>
      </c>
      <c r="F191" s="7" t="s">
        <v>827</v>
      </c>
      <c r="G191" t="s">
        <v>878</v>
      </c>
      <c r="H191" t="s">
        <v>845</v>
      </c>
    </row>
    <row r="192" spans="1:8" ht="15" customHeight="1" x14ac:dyDescent="0.2">
      <c r="A192" s="7">
        <v>111111292</v>
      </c>
      <c r="B192" s="7" t="s">
        <v>1400</v>
      </c>
      <c r="C192" s="7" t="s">
        <v>1401</v>
      </c>
      <c r="D192" s="7"/>
      <c r="E192" s="7" t="s">
        <v>838</v>
      </c>
      <c r="F192" s="7" t="s">
        <v>827</v>
      </c>
      <c r="G192" t="s">
        <v>874</v>
      </c>
      <c r="H192" t="s">
        <v>879</v>
      </c>
    </row>
    <row r="193" spans="1:8" ht="15" customHeight="1" x14ac:dyDescent="0.2">
      <c r="A193" s="7">
        <v>111111293</v>
      </c>
      <c r="B193" s="7" t="s">
        <v>1402</v>
      </c>
      <c r="C193" s="7" t="s">
        <v>1403</v>
      </c>
      <c r="D193" s="7" t="s">
        <v>1404</v>
      </c>
      <c r="E193" s="7" t="s">
        <v>838</v>
      </c>
      <c r="F193" s="7" t="s">
        <v>839</v>
      </c>
      <c r="G193" t="s">
        <v>840</v>
      </c>
      <c r="H193" t="s">
        <v>845</v>
      </c>
    </row>
    <row r="194" spans="1:8" ht="15" customHeight="1" x14ac:dyDescent="0.2">
      <c r="A194" s="7">
        <v>111111294</v>
      </c>
      <c r="B194" s="7" t="s">
        <v>1405</v>
      </c>
      <c r="C194" s="7" t="s">
        <v>1406</v>
      </c>
      <c r="D194" s="7" t="s">
        <v>1407</v>
      </c>
      <c r="E194" s="7" t="s">
        <v>838</v>
      </c>
      <c r="F194" s="7" t="s">
        <v>827</v>
      </c>
      <c r="G194" t="s">
        <v>878</v>
      </c>
      <c r="H194" t="s">
        <v>879</v>
      </c>
    </row>
    <row r="195" spans="1:8" ht="15" customHeight="1" x14ac:dyDescent="0.2">
      <c r="A195" s="7">
        <v>111111295</v>
      </c>
      <c r="B195" s="7" t="s">
        <v>1408</v>
      </c>
      <c r="C195" s="7" t="s">
        <v>1409</v>
      </c>
      <c r="D195" s="7" t="s">
        <v>1407</v>
      </c>
      <c r="E195" s="7" t="s">
        <v>838</v>
      </c>
      <c r="F195" s="7" t="s">
        <v>827</v>
      </c>
      <c r="G195" t="s">
        <v>878</v>
      </c>
      <c r="H195" t="s">
        <v>879</v>
      </c>
    </row>
    <row r="196" spans="1:8" ht="15" customHeight="1" x14ac:dyDescent="0.2">
      <c r="A196" s="7">
        <v>111111296</v>
      </c>
      <c r="B196" s="8" t="s">
        <v>1410</v>
      </c>
      <c r="C196" s="7" t="s">
        <v>1411</v>
      </c>
      <c r="D196" s="7" t="s">
        <v>1407</v>
      </c>
      <c r="E196" s="7" t="s">
        <v>838</v>
      </c>
      <c r="F196" s="7" t="s">
        <v>827</v>
      </c>
      <c r="G196" t="s">
        <v>878</v>
      </c>
      <c r="H196" t="s">
        <v>879</v>
      </c>
    </row>
    <row r="197" spans="1:8" ht="15" customHeight="1" x14ac:dyDescent="0.2">
      <c r="A197" s="7">
        <v>111111297</v>
      </c>
      <c r="B197" s="7" t="s">
        <v>1412</v>
      </c>
      <c r="C197" s="7" t="s">
        <v>1413</v>
      </c>
      <c r="D197" s="7" t="s">
        <v>1414</v>
      </c>
      <c r="E197" s="7" t="s">
        <v>838</v>
      </c>
      <c r="F197" s="7" t="s">
        <v>856</v>
      </c>
      <c r="G197" t="s">
        <v>878</v>
      </c>
      <c r="H197" t="s">
        <v>829</v>
      </c>
    </row>
    <row r="198" spans="1:8" ht="15" customHeight="1" x14ac:dyDescent="0.2">
      <c r="A198" s="7">
        <v>111111298</v>
      </c>
      <c r="B198" s="7" t="s">
        <v>1415</v>
      </c>
      <c r="C198" s="7" t="s">
        <v>1416</v>
      </c>
      <c r="D198" s="7" t="s">
        <v>1417</v>
      </c>
      <c r="E198" s="7" t="s">
        <v>838</v>
      </c>
      <c r="F198" s="7" t="s">
        <v>827</v>
      </c>
      <c r="G198" t="s">
        <v>878</v>
      </c>
      <c r="H198" t="s">
        <v>879</v>
      </c>
    </row>
    <row r="199" spans="1:8" ht="15" customHeight="1" x14ac:dyDescent="0.2">
      <c r="A199" s="7">
        <v>111111299</v>
      </c>
      <c r="B199" s="7" t="s">
        <v>1418</v>
      </c>
      <c r="C199" s="7" t="s">
        <v>1419</v>
      </c>
      <c r="D199" s="7" t="s">
        <v>1420</v>
      </c>
      <c r="E199" s="7" t="s">
        <v>838</v>
      </c>
      <c r="F199" s="7" t="s">
        <v>827</v>
      </c>
      <c r="G199" t="s">
        <v>878</v>
      </c>
      <c r="H199" t="s">
        <v>879</v>
      </c>
    </row>
    <row r="200" spans="1:8" ht="15" customHeight="1" x14ac:dyDescent="0.2">
      <c r="A200" s="7">
        <v>111111300</v>
      </c>
      <c r="B200" s="7" t="s">
        <v>1421</v>
      </c>
      <c r="C200" s="7" t="s">
        <v>1422</v>
      </c>
      <c r="D200" s="7" t="s">
        <v>1407</v>
      </c>
      <c r="E200" s="7" t="s">
        <v>838</v>
      </c>
      <c r="F200" s="7" t="s">
        <v>827</v>
      </c>
      <c r="G200" t="s">
        <v>874</v>
      </c>
      <c r="H200" t="s">
        <v>879</v>
      </c>
    </row>
    <row r="201" spans="1:8" ht="15" customHeight="1" x14ac:dyDescent="0.2">
      <c r="A201" s="7">
        <v>111111301</v>
      </c>
      <c r="B201" s="7" t="s">
        <v>1423</v>
      </c>
      <c r="C201" s="7" t="s">
        <v>1424</v>
      </c>
      <c r="D201" s="7" t="s">
        <v>1425</v>
      </c>
      <c r="E201" s="7" t="s">
        <v>826</v>
      </c>
      <c r="F201" s="7" t="s">
        <v>839</v>
      </c>
      <c r="G201" t="s">
        <v>834</v>
      </c>
      <c r="H201" t="s">
        <v>879</v>
      </c>
    </row>
    <row r="202" spans="1:8" ht="15" customHeight="1" x14ac:dyDescent="0.2">
      <c r="A202" s="7">
        <v>111111302</v>
      </c>
      <c r="B202" s="7" t="s">
        <v>1426</v>
      </c>
      <c r="C202" s="7" t="s">
        <v>1427</v>
      </c>
      <c r="D202" s="7" t="s">
        <v>1428</v>
      </c>
      <c r="E202" s="7" t="s">
        <v>826</v>
      </c>
      <c r="F202" s="7" t="s">
        <v>827</v>
      </c>
      <c r="G202" t="s">
        <v>834</v>
      </c>
      <c r="H202" t="s">
        <v>829</v>
      </c>
    </row>
    <row r="203" spans="1:8" ht="15" customHeight="1" x14ac:dyDescent="0.2">
      <c r="A203" s="7">
        <v>111111303</v>
      </c>
      <c r="B203" s="7" t="s">
        <v>1429</v>
      </c>
      <c r="C203" s="7" t="s">
        <v>1430</v>
      </c>
      <c r="D203" s="7" t="s">
        <v>1431</v>
      </c>
      <c r="E203" s="7" t="s">
        <v>838</v>
      </c>
      <c r="F203" s="7" t="s">
        <v>839</v>
      </c>
      <c r="G203" t="s">
        <v>840</v>
      </c>
      <c r="H203" t="s">
        <v>845</v>
      </c>
    </row>
    <row r="204" spans="1:8" ht="15" customHeight="1" x14ac:dyDescent="0.2">
      <c r="A204" s="7">
        <v>111111304</v>
      </c>
      <c r="B204" s="7" t="s">
        <v>1432</v>
      </c>
      <c r="C204" s="7" t="s">
        <v>1433</v>
      </c>
      <c r="D204" s="7" t="s">
        <v>1434</v>
      </c>
      <c r="E204" s="7" t="s">
        <v>826</v>
      </c>
      <c r="F204" s="7" t="s">
        <v>827</v>
      </c>
      <c r="G204" t="s">
        <v>828</v>
      </c>
      <c r="H204" t="s">
        <v>879</v>
      </c>
    </row>
    <row r="205" spans="1:8" ht="15" customHeight="1" x14ac:dyDescent="0.2">
      <c r="A205" s="7">
        <v>111111305</v>
      </c>
      <c r="B205" s="7" t="s">
        <v>1435</v>
      </c>
      <c r="C205" s="7" t="s">
        <v>1436</v>
      </c>
      <c r="D205" s="7" t="s">
        <v>1437</v>
      </c>
      <c r="E205" s="7" t="s">
        <v>838</v>
      </c>
      <c r="F205" s="7" t="s">
        <v>827</v>
      </c>
      <c r="G205" t="s">
        <v>878</v>
      </c>
      <c r="H205" t="s">
        <v>879</v>
      </c>
    </row>
    <row r="206" spans="1:8" ht="15" customHeight="1" x14ac:dyDescent="0.2">
      <c r="A206" s="7">
        <v>111111306</v>
      </c>
      <c r="B206" s="7" t="s">
        <v>1438</v>
      </c>
      <c r="C206" s="7" t="s">
        <v>1439</v>
      </c>
      <c r="D206" s="7" t="s">
        <v>1440</v>
      </c>
      <c r="E206" s="7" t="s">
        <v>838</v>
      </c>
      <c r="F206" s="7" t="s">
        <v>827</v>
      </c>
      <c r="G206" t="s">
        <v>989</v>
      </c>
      <c r="H206" t="s">
        <v>879</v>
      </c>
    </row>
    <row r="207" spans="1:8" ht="15" customHeight="1" x14ac:dyDescent="0.2">
      <c r="A207" s="7">
        <v>111111307</v>
      </c>
      <c r="B207" s="7" t="s">
        <v>1429</v>
      </c>
      <c r="C207" s="7" t="s">
        <v>1430</v>
      </c>
      <c r="D207" s="7" t="s">
        <v>1441</v>
      </c>
      <c r="E207" s="7" t="s">
        <v>826</v>
      </c>
      <c r="F207" s="7" t="s">
        <v>839</v>
      </c>
      <c r="G207" t="s">
        <v>828</v>
      </c>
      <c r="H207" t="s">
        <v>829</v>
      </c>
    </row>
    <row r="208" spans="1:8" ht="15" customHeight="1" x14ac:dyDescent="0.2">
      <c r="A208" s="7">
        <v>111111308</v>
      </c>
      <c r="B208" s="7" t="s">
        <v>1442</v>
      </c>
      <c r="C208" s="7" t="s">
        <v>1443</v>
      </c>
      <c r="D208" s="7" t="s">
        <v>1444</v>
      </c>
      <c r="E208" s="7" t="s">
        <v>826</v>
      </c>
      <c r="F208" s="7" t="s">
        <v>827</v>
      </c>
      <c r="G208" t="s">
        <v>828</v>
      </c>
      <c r="H208" t="s">
        <v>892</v>
      </c>
    </row>
    <row r="209" spans="1:8" ht="15" customHeight="1" x14ac:dyDescent="0.2">
      <c r="A209" s="7">
        <v>111111309</v>
      </c>
      <c r="B209" s="7" t="s">
        <v>1445</v>
      </c>
      <c r="C209" s="7" t="s">
        <v>1446</v>
      </c>
      <c r="D209" s="7" t="s">
        <v>1447</v>
      </c>
      <c r="E209" s="7" t="s">
        <v>838</v>
      </c>
      <c r="F209" s="7" t="s">
        <v>827</v>
      </c>
      <c r="G209" t="s">
        <v>874</v>
      </c>
      <c r="H209" t="s">
        <v>879</v>
      </c>
    </row>
    <row r="210" spans="1:8" ht="15" customHeight="1" x14ac:dyDescent="0.2">
      <c r="A210" s="7">
        <v>111111310</v>
      </c>
      <c r="B210" s="7" t="s">
        <v>1448</v>
      </c>
      <c r="C210" s="7" t="s">
        <v>1449</v>
      </c>
      <c r="D210" s="7" t="s">
        <v>1450</v>
      </c>
      <c r="E210" s="7" t="s">
        <v>838</v>
      </c>
      <c r="F210" s="7" t="s">
        <v>827</v>
      </c>
      <c r="G210" t="s">
        <v>989</v>
      </c>
      <c r="H210" t="s">
        <v>879</v>
      </c>
    </row>
    <row r="211" spans="1:8" ht="15" customHeight="1" x14ac:dyDescent="0.2">
      <c r="A211" s="7">
        <v>111111311</v>
      </c>
      <c r="B211" s="7" t="s">
        <v>1451</v>
      </c>
      <c r="C211" s="7" t="s">
        <v>1452</v>
      </c>
      <c r="D211" s="7" t="s">
        <v>1444</v>
      </c>
      <c r="E211" s="7" t="s">
        <v>826</v>
      </c>
      <c r="F211" s="7" t="s">
        <v>827</v>
      </c>
      <c r="G211" t="s">
        <v>828</v>
      </c>
      <c r="H211" t="s">
        <v>892</v>
      </c>
    </row>
    <row r="212" spans="1:8" ht="15" customHeight="1" x14ac:dyDescent="0.2">
      <c r="A212" s="7">
        <v>111111312</v>
      </c>
      <c r="B212" s="7" t="s">
        <v>1453</v>
      </c>
      <c r="C212" s="7" t="s">
        <v>1454</v>
      </c>
      <c r="D212" s="7" t="s">
        <v>1455</v>
      </c>
      <c r="E212" s="7" t="s">
        <v>826</v>
      </c>
      <c r="F212" s="7" t="s">
        <v>827</v>
      </c>
      <c r="G212" t="s">
        <v>828</v>
      </c>
      <c r="H212" t="s">
        <v>892</v>
      </c>
    </row>
    <row r="213" spans="1:8" ht="15" customHeight="1" x14ac:dyDescent="0.2">
      <c r="A213" s="7">
        <v>111111313</v>
      </c>
      <c r="B213" s="7" t="s">
        <v>1456</v>
      </c>
      <c r="C213" s="7" t="s">
        <v>1457</v>
      </c>
      <c r="D213" s="7" t="s">
        <v>1458</v>
      </c>
      <c r="E213" s="7" t="s">
        <v>838</v>
      </c>
      <c r="F213" s="7" t="s">
        <v>827</v>
      </c>
      <c r="G213" t="s">
        <v>874</v>
      </c>
      <c r="H213" t="s">
        <v>879</v>
      </c>
    </row>
    <row r="214" spans="1:8" ht="15" customHeight="1" x14ac:dyDescent="0.2">
      <c r="A214" s="7">
        <v>111111314</v>
      </c>
      <c r="B214" s="7" t="s">
        <v>1459</v>
      </c>
      <c r="C214" s="7" t="s">
        <v>1460</v>
      </c>
      <c r="D214" s="7" t="s">
        <v>1461</v>
      </c>
      <c r="E214" s="7" t="s">
        <v>838</v>
      </c>
      <c r="F214" s="7" t="s">
        <v>827</v>
      </c>
      <c r="G214" t="s">
        <v>874</v>
      </c>
      <c r="H214" t="s">
        <v>879</v>
      </c>
    </row>
    <row r="215" spans="1:8" ht="15" customHeight="1" x14ac:dyDescent="0.2">
      <c r="A215" s="7">
        <v>111111315</v>
      </c>
      <c r="B215" s="7" t="s">
        <v>1462</v>
      </c>
      <c r="C215" s="7" t="s">
        <v>1463</v>
      </c>
      <c r="D215" s="7" t="s">
        <v>1464</v>
      </c>
      <c r="E215" s="7" t="s">
        <v>838</v>
      </c>
      <c r="F215" s="7" t="s">
        <v>827</v>
      </c>
      <c r="G215" t="s">
        <v>874</v>
      </c>
      <c r="H215" t="s">
        <v>845</v>
      </c>
    </row>
    <row r="216" spans="1:8" ht="15" customHeight="1" x14ac:dyDescent="0.2">
      <c r="A216" s="7">
        <v>111111316</v>
      </c>
      <c r="B216" s="7" t="s">
        <v>1465</v>
      </c>
      <c r="C216" s="7" t="s">
        <v>1466</v>
      </c>
      <c r="D216" s="7" t="s">
        <v>1467</v>
      </c>
      <c r="E216" s="7" t="s">
        <v>838</v>
      </c>
      <c r="F216" s="7" t="s">
        <v>856</v>
      </c>
      <c r="G216" t="s">
        <v>878</v>
      </c>
      <c r="H216" t="s">
        <v>879</v>
      </c>
    </row>
    <row r="217" spans="1:8" ht="15" customHeight="1" x14ac:dyDescent="0.2">
      <c r="A217" s="7">
        <v>111111317</v>
      </c>
      <c r="B217" s="7" t="s">
        <v>1468</v>
      </c>
      <c r="C217" s="7" t="s">
        <v>1469</v>
      </c>
      <c r="D217" s="7" t="s">
        <v>1470</v>
      </c>
      <c r="E217" s="7" t="s">
        <v>838</v>
      </c>
      <c r="F217" s="7" t="s">
        <v>833</v>
      </c>
      <c r="G217" t="s">
        <v>874</v>
      </c>
      <c r="H217" t="s">
        <v>879</v>
      </c>
    </row>
    <row r="218" spans="1:8" ht="15" customHeight="1" x14ac:dyDescent="0.2">
      <c r="A218" s="7">
        <v>111111318</v>
      </c>
      <c r="B218" s="7" t="s">
        <v>1471</v>
      </c>
      <c r="C218" s="7" t="s">
        <v>1472</v>
      </c>
      <c r="D218" s="7" t="s">
        <v>1473</v>
      </c>
      <c r="E218" s="7" t="s">
        <v>826</v>
      </c>
      <c r="F218" s="7" t="s">
        <v>833</v>
      </c>
      <c r="G218" t="s">
        <v>834</v>
      </c>
      <c r="H218" t="s">
        <v>1070</v>
      </c>
    </row>
    <row r="219" spans="1:8" ht="15" customHeight="1" x14ac:dyDescent="0.2">
      <c r="A219" s="7">
        <v>111111319</v>
      </c>
      <c r="B219" s="7" t="s">
        <v>1474</v>
      </c>
      <c r="C219" s="7" t="s">
        <v>1475</v>
      </c>
      <c r="D219" s="7" t="s">
        <v>1476</v>
      </c>
      <c r="E219" s="7" t="s">
        <v>826</v>
      </c>
      <c r="F219" s="7" t="s">
        <v>827</v>
      </c>
      <c r="G219" t="s">
        <v>828</v>
      </c>
      <c r="H219" t="s">
        <v>849</v>
      </c>
    </row>
    <row r="220" spans="1:8" ht="15" customHeight="1" x14ac:dyDescent="0.2">
      <c r="A220" s="7">
        <v>111111320</v>
      </c>
      <c r="B220" s="7" t="s">
        <v>1477</v>
      </c>
      <c r="C220" s="7" t="s">
        <v>1478</v>
      </c>
      <c r="D220" s="7" t="s">
        <v>1479</v>
      </c>
      <c r="E220" s="7" t="s">
        <v>826</v>
      </c>
      <c r="F220" s="7" t="s">
        <v>833</v>
      </c>
      <c r="G220" t="s">
        <v>834</v>
      </c>
      <c r="H220" t="s">
        <v>829</v>
      </c>
    </row>
    <row r="221" spans="1:8" ht="15" customHeight="1" x14ac:dyDescent="0.2">
      <c r="A221" s="7">
        <v>111111321</v>
      </c>
      <c r="B221" s="7" t="s">
        <v>1480</v>
      </c>
      <c r="C221" s="7" t="s">
        <v>1481</v>
      </c>
      <c r="D221" s="7" t="s">
        <v>1482</v>
      </c>
      <c r="E221" s="7" t="s">
        <v>838</v>
      </c>
      <c r="F221" s="7" t="s">
        <v>856</v>
      </c>
      <c r="G221" t="s">
        <v>874</v>
      </c>
      <c r="H221" t="s">
        <v>879</v>
      </c>
    </row>
    <row r="222" spans="1:8" ht="15" customHeight="1" x14ac:dyDescent="0.2">
      <c r="A222" s="7">
        <v>111111324</v>
      </c>
      <c r="B222" s="7" t="s">
        <v>1483</v>
      </c>
      <c r="C222" s="7" t="s">
        <v>1484</v>
      </c>
      <c r="D222" s="7" t="s">
        <v>1485</v>
      </c>
      <c r="E222" s="7" t="s">
        <v>826</v>
      </c>
      <c r="F222" s="7" t="s">
        <v>869</v>
      </c>
      <c r="G222" t="s">
        <v>834</v>
      </c>
      <c r="H222" t="s">
        <v>845</v>
      </c>
    </row>
    <row r="223" spans="1:8" ht="15" customHeight="1" x14ac:dyDescent="0.2">
      <c r="A223" s="7">
        <v>111111325</v>
      </c>
      <c r="B223" s="7" t="s">
        <v>1486</v>
      </c>
      <c r="C223" s="7" t="s">
        <v>1487</v>
      </c>
      <c r="D223" s="7" t="s">
        <v>1488</v>
      </c>
      <c r="E223" s="7" t="s">
        <v>838</v>
      </c>
      <c r="F223" s="7" t="s">
        <v>869</v>
      </c>
      <c r="G223" t="s">
        <v>840</v>
      </c>
      <c r="H223" t="s">
        <v>879</v>
      </c>
    </row>
    <row r="224" spans="1:8" ht="15" customHeight="1" x14ac:dyDescent="0.2">
      <c r="A224" s="7">
        <v>111111326</v>
      </c>
      <c r="B224" s="7" t="s">
        <v>1489</v>
      </c>
      <c r="C224" s="7" t="s">
        <v>1490</v>
      </c>
      <c r="D224" s="7" t="s">
        <v>1491</v>
      </c>
      <c r="E224" s="7" t="s">
        <v>826</v>
      </c>
      <c r="F224" s="7" t="s">
        <v>839</v>
      </c>
      <c r="G224" t="s">
        <v>828</v>
      </c>
      <c r="H224" t="s">
        <v>829</v>
      </c>
    </row>
    <row r="225" spans="1:8" ht="15" customHeight="1" x14ac:dyDescent="0.2">
      <c r="A225" s="7">
        <v>111111327</v>
      </c>
      <c r="B225" s="7" t="s">
        <v>1492</v>
      </c>
      <c r="C225" s="7" t="s">
        <v>1493</v>
      </c>
      <c r="D225" s="7" t="s">
        <v>1494</v>
      </c>
      <c r="E225" s="7" t="s">
        <v>826</v>
      </c>
      <c r="F225" s="7" t="s">
        <v>856</v>
      </c>
      <c r="G225" t="s">
        <v>834</v>
      </c>
      <c r="H225" t="s">
        <v>879</v>
      </c>
    </row>
    <row r="226" spans="1:8" ht="15" customHeight="1" x14ac:dyDescent="0.2">
      <c r="A226" s="7">
        <v>111111328</v>
      </c>
      <c r="B226" s="7" t="s">
        <v>1495</v>
      </c>
      <c r="C226" s="7" t="s">
        <v>1496</v>
      </c>
      <c r="D226" s="7" t="s">
        <v>1497</v>
      </c>
      <c r="E226" s="7" t="s">
        <v>826</v>
      </c>
      <c r="F226" s="7" t="s">
        <v>856</v>
      </c>
      <c r="G226" t="s">
        <v>828</v>
      </c>
      <c r="H226" t="s">
        <v>879</v>
      </c>
    </row>
    <row r="227" spans="1:8" ht="15" customHeight="1" x14ac:dyDescent="0.2">
      <c r="A227" s="7">
        <v>111111329</v>
      </c>
      <c r="B227" s="7" t="s">
        <v>1498</v>
      </c>
      <c r="C227" s="7" t="s">
        <v>1499</v>
      </c>
      <c r="D227" s="8" t="s">
        <v>1500</v>
      </c>
      <c r="E227" s="7" t="s">
        <v>838</v>
      </c>
      <c r="F227" s="7" t="s">
        <v>833</v>
      </c>
      <c r="G227" t="s">
        <v>840</v>
      </c>
      <c r="H227" t="s">
        <v>892</v>
      </c>
    </row>
    <row r="228" spans="1:8" ht="15" customHeight="1" x14ac:dyDescent="0.2">
      <c r="A228" s="7">
        <v>111111330</v>
      </c>
      <c r="B228" s="7" t="s">
        <v>1501</v>
      </c>
      <c r="C228" s="7" t="s">
        <v>1502</v>
      </c>
      <c r="D228" s="7" t="s">
        <v>1503</v>
      </c>
      <c r="E228" s="7" t="s">
        <v>826</v>
      </c>
      <c r="F228" s="7" t="s">
        <v>839</v>
      </c>
      <c r="G228" t="s">
        <v>870</v>
      </c>
      <c r="H228" t="s">
        <v>829</v>
      </c>
    </row>
    <row r="229" spans="1:8" ht="15" customHeight="1" x14ac:dyDescent="0.2">
      <c r="A229" s="7">
        <v>111111331</v>
      </c>
      <c r="B229" s="7" t="s">
        <v>1504</v>
      </c>
      <c r="C229" s="7" t="s">
        <v>1505</v>
      </c>
      <c r="D229" s="7" t="s">
        <v>1506</v>
      </c>
      <c r="E229" s="7" t="s">
        <v>838</v>
      </c>
      <c r="F229" s="7" t="s">
        <v>856</v>
      </c>
      <c r="G229" t="s">
        <v>878</v>
      </c>
      <c r="H229" t="s">
        <v>879</v>
      </c>
    </row>
    <row r="230" spans="1:8" ht="15" customHeight="1" x14ac:dyDescent="0.2">
      <c r="A230" s="7">
        <v>111111332</v>
      </c>
      <c r="B230" s="7" t="s">
        <v>1507</v>
      </c>
      <c r="C230" s="7" t="s">
        <v>1508</v>
      </c>
      <c r="D230" s="7" t="s">
        <v>1509</v>
      </c>
      <c r="E230" s="7" t="s">
        <v>838</v>
      </c>
      <c r="F230" s="7" t="s">
        <v>856</v>
      </c>
      <c r="G230" t="s">
        <v>874</v>
      </c>
      <c r="H230" t="s">
        <v>879</v>
      </c>
    </row>
    <row r="231" spans="1:8" ht="15" customHeight="1" x14ac:dyDescent="0.2">
      <c r="A231" s="7">
        <v>111111333</v>
      </c>
      <c r="B231" s="7" t="s">
        <v>1510</v>
      </c>
      <c r="C231" s="7" t="s">
        <v>1511</v>
      </c>
      <c r="D231" s="7" t="s">
        <v>1512</v>
      </c>
      <c r="E231" s="7" t="s">
        <v>838</v>
      </c>
      <c r="F231" s="7" t="s">
        <v>856</v>
      </c>
      <c r="G231" t="s">
        <v>874</v>
      </c>
      <c r="H231" t="s">
        <v>845</v>
      </c>
    </row>
    <row r="232" spans="1:8" ht="15" customHeight="1" x14ac:dyDescent="0.2">
      <c r="A232" s="7">
        <v>111111334</v>
      </c>
      <c r="B232" s="7" t="s">
        <v>1513</v>
      </c>
      <c r="C232" s="7" t="s">
        <v>1514</v>
      </c>
      <c r="D232" s="7" t="s">
        <v>1515</v>
      </c>
      <c r="E232" s="7" t="s">
        <v>838</v>
      </c>
      <c r="F232" s="7" t="s">
        <v>827</v>
      </c>
      <c r="G232" t="s">
        <v>874</v>
      </c>
      <c r="H232" t="s">
        <v>845</v>
      </c>
    </row>
    <row r="233" spans="1:8" ht="15" customHeight="1" x14ac:dyDescent="0.2">
      <c r="A233" s="7">
        <v>111111335</v>
      </c>
      <c r="B233" s="7" t="s">
        <v>1516</v>
      </c>
      <c r="C233" s="7" t="s">
        <v>1517</v>
      </c>
      <c r="D233" s="7" t="s">
        <v>1518</v>
      </c>
      <c r="E233" s="7" t="s">
        <v>838</v>
      </c>
      <c r="F233" s="7" t="s">
        <v>839</v>
      </c>
      <c r="G233" t="s">
        <v>840</v>
      </c>
      <c r="H233" t="s">
        <v>841</v>
      </c>
    </row>
    <row r="234" spans="1:8" ht="15" customHeight="1" x14ac:dyDescent="0.2">
      <c r="A234" s="7">
        <v>111111336</v>
      </c>
      <c r="B234" s="7" t="s">
        <v>1519</v>
      </c>
      <c r="C234" s="7" t="s">
        <v>1520</v>
      </c>
      <c r="D234" s="7" t="s">
        <v>1521</v>
      </c>
      <c r="E234" s="7" t="s">
        <v>838</v>
      </c>
      <c r="F234" s="7" t="s">
        <v>827</v>
      </c>
      <c r="G234" t="s">
        <v>874</v>
      </c>
      <c r="H234" t="s">
        <v>879</v>
      </c>
    </row>
    <row r="235" spans="1:8" ht="15" customHeight="1" x14ac:dyDescent="0.2">
      <c r="A235" s="7">
        <v>111111337</v>
      </c>
      <c r="B235" s="7" t="s">
        <v>1522</v>
      </c>
      <c r="C235" s="7" t="s">
        <v>1523</v>
      </c>
      <c r="D235" s="7" t="s">
        <v>1524</v>
      </c>
      <c r="E235" s="7" t="s">
        <v>838</v>
      </c>
      <c r="F235" s="7" t="s">
        <v>839</v>
      </c>
      <c r="G235" t="s">
        <v>840</v>
      </c>
      <c r="H235" t="s">
        <v>841</v>
      </c>
    </row>
    <row r="236" spans="1:8" ht="15" customHeight="1" x14ac:dyDescent="0.2">
      <c r="A236" s="7">
        <v>111111338</v>
      </c>
      <c r="B236" s="7" t="s">
        <v>1525</v>
      </c>
      <c r="C236" s="7" t="s">
        <v>1526</v>
      </c>
      <c r="D236" s="7" t="s">
        <v>1527</v>
      </c>
      <c r="E236" s="7" t="s">
        <v>826</v>
      </c>
      <c r="F236" s="7" t="s">
        <v>856</v>
      </c>
      <c r="G236" t="s">
        <v>828</v>
      </c>
      <c r="H236" t="s">
        <v>892</v>
      </c>
    </row>
    <row r="237" spans="1:8" ht="15" customHeight="1" x14ac:dyDescent="0.2">
      <c r="A237" s="7">
        <v>111111339</v>
      </c>
      <c r="B237" s="7" t="s">
        <v>1528</v>
      </c>
      <c r="C237" s="7" t="s">
        <v>1529</v>
      </c>
      <c r="D237" s="7" t="s">
        <v>1530</v>
      </c>
      <c r="E237" s="7" t="s">
        <v>838</v>
      </c>
      <c r="F237" s="7" t="s">
        <v>839</v>
      </c>
      <c r="G237" t="s">
        <v>840</v>
      </c>
      <c r="H237" t="s">
        <v>829</v>
      </c>
    </row>
    <row r="238" spans="1:8" ht="15" customHeight="1" x14ac:dyDescent="0.2">
      <c r="A238" s="7">
        <v>111111340</v>
      </c>
      <c r="B238" s="7" t="s">
        <v>1531</v>
      </c>
      <c r="C238" s="7" t="s">
        <v>1532</v>
      </c>
      <c r="D238" s="7" t="s">
        <v>1533</v>
      </c>
      <c r="E238" s="7" t="s">
        <v>838</v>
      </c>
      <c r="F238" s="7" t="s">
        <v>827</v>
      </c>
      <c r="G238" t="s">
        <v>878</v>
      </c>
      <c r="H238" t="s">
        <v>879</v>
      </c>
    </row>
    <row r="239" spans="1:8" ht="15" customHeight="1" x14ac:dyDescent="0.2">
      <c r="A239" s="7">
        <v>111111341</v>
      </c>
      <c r="B239" s="7" t="s">
        <v>1534</v>
      </c>
      <c r="C239" s="7" t="s">
        <v>1535</v>
      </c>
      <c r="D239" s="7" t="s">
        <v>1536</v>
      </c>
      <c r="E239" s="7" t="s">
        <v>838</v>
      </c>
      <c r="F239" s="7" t="s">
        <v>856</v>
      </c>
      <c r="G239" t="s">
        <v>878</v>
      </c>
      <c r="H239" t="s">
        <v>879</v>
      </c>
    </row>
    <row r="240" spans="1:8" ht="15" customHeight="1" x14ac:dyDescent="0.2">
      <c r="A240" s="7">
        <v>111111342</v>
      </c>
      <c r="B240" s="7" t="s">
        <v>1537</v>
      </c>
      <c r="C240" s="7" t="s">
        <v>1538</v>
      </c>
      <c r="D240" s="7" t="s">
        <v>1539</v>
      </c>
      <c r="E240" s="7" t="s">
        <v>838</v>
      </c>
      <c r="F240" s="7" t="s">
        <v>827</v>
      </c>
      <c r="G240" t="s">
        <v>874</v>
      </c>
      <c r="H240" t="s">
        <v>845</v>
      </c>
    </row>
    <row r="241" spans="1:8" ht="15" customHeight="1" x14ac:dyDescent="0.2">
      <c r="A241" s="7">
        <v>111111343</v>
      </c>
      <c r="B241" s="7" t="s">
        <v>1540</v>
      </c>
      <c r="C241" s="7" t="s">
        <v>1541</v>
      </c>
      <c r="D241" s="7" t="s">
        <v>1542</v>
      </c>
      <c r="E241" s="7" t="s">
        <v>838</v>
      </c>
      <c r="F241" s="7" t="s">
        <v>856</v>
      </c>
      <c r="G241" t="s">
        <v>840</v>
      </c>
      <c r="H241" t="s">
        <v>841</v>
      </c>
    </row>
    <row r="242" spans="1:8" ht="15" customHeight="1" x14ac:dyDescent="0.2">
      <c r="A242" s="7">
        <v>111111344</v>
      </c>
      <c r="B242" s="7" t="s">
        <v>1543</v>
      </c>
      <c r="C242" s="7" t="s">
        <v>1544</v>
      </c>
      <c r="D242" s="7" t="s">
        <v>1545</v>
      </c>
      <c r="E242" s="7" t="s">
        <v>838</v>
      </c>
      <c r="F242" s="7" t="s">
        <v>827</v>
      </c>
      <c r="G242" t="s">
        <v>878</v>
      </c>
      <c r="H242" t="s">
        <v>879</v>
      </c>
    </row>
    <row r="243" spans="1:8" ht="15" customHeight="1" x14ac:dyDescent="0.2">
      <c r="A243" s="7">
        <v>111111345</v>
      </c>
      <c r="B243" s="7" t="s">
        <v>1546</v>
      </c>
      <c r="C243" s="7" t="s">
        <v>1547</v>
      </c>
      <c r="D243" s="7" t="s">
        <v>1548</v>
      </c>
      <c r="E243" s="7" t="s">
        <v>838</v>
      </c>
      <c r="F243" s="7" t="s">
        <v>827</v>
      </c>
      <c r="G243" t="s">
        <v>878</v>
      </c>
      <c r="H243" t="s">
        <v>879</v>
      </c>
    </row>
    <row r="244" spans="1:8" ht="15" customHeight="1" x14ac:dyDescent="0.2">
      <c r="A244" s="7">
        <v>111111346</v>
      </c>
      <c r="B244" s="7" t="s">
        <v>1549</v>
      </c>
      <c r="C244" s="7" t="s">
        <v>1550</v>
      </c>
      <c r="D244" s="7" t="s">
        <v>1551</v>
      </c>
      <c r="E244" s="7" t="s">
        <v>826</v>
      </c>
      <c r="F244" s="7" t="s">
        <v>856</v>
      </c>
      <c r="G244" t="s">
        <v>828</v>
      </c>
      <c r="H244" t="s">
        <v>892</v>
      </c>
    </row>
    <row r="245" spans="1:8" ht="15" customHeight="1" x14ac:dyDescent="0.2">
      <c r="A245" s="7">
        <v>111111347</v>
      </c>
      <c r="B245" s="7" t="s">
        <v>1552</v>
      </c>
      <c r="C245" s="7" t="s">
        <v>1553</v>
      </c>
      <c r="D245" s="8" t="s">
        <v>1554</v>
      </c>
      <c r="E245" s="7" t="s">
        <v>838</v>
      </c>
      <c r="F245" s="7" t="s">
        <v>856</v>
      </c>
      <c r="G245" t="s">
        <v>878</v>
      </c>
      <c r="H245" t="s">
        <v>879</v>
      </c>
    </row>
    <row r="246" spans="1:8" ht="15" customHeight="1" x14ac:dyDescent="0.2">
      <c r="A246" s="7">
        <v>111111348</v>
      </c>
      <c r="B246" s="7" t="s">
        <v>1555</v>
      </c>
      <c r="C246" s="7" t="s">
        <v>1556</v>
      </c>
      <c r="D246" s="7" t="s">
        <v>1557</v>
      </c>
      <c r="E246" s="7" t="s">
        <v>826</v>
      </c>
      <c r="F246" s="7" t="s">
        <v>827</v>
      </c>
      <c r="G246" t="s">
        <v>834</v>
      </c>
      <c r="H246" t="s">
        <v>879</v>
      </c>
    </row>
    <row r="247" spans="1:8" ht="15" customHeight="1" x14ac:dyDescent="0.2">
      <c r="A247" s="7">
        <v>111111349</v>
      </c>
      <c r="B247" s="7" t="s">
        <v>1558</v>
      </c>
      <c r="C247" s="7" t="s">
        <v>1559</v>
      </c>
      <c r="D247" s="7" t="s">
        <v>1560</v>
      </c>
      <c r="E247" s="7" t="s">
        <v>838</v>
      </c>
      <c r="F247" s="7" t="s">
        <v>833</v>
      </c>
      <c r="G247" t="s">
        <v>1561</v>
      </c>
      <c r="H247" t="s">
        <v>879</v>
      </c>
    </row>
    <row r="248" spans="1:8" ht="15" customHeight="1" x14ac:dyDescent="0.2">
      <c r="A248" s="7">
        <v>111111350</v>
      </c>
      <c r="B248" s="7" t="s">
        <v>1562</v>
      </c>
      <c r="C248" s="7" t="s">
        <v>1563</v>
      </c>
      <c r="D248" s="7" t="s">
        <v>1564</v>
      </c>
      <c r="E248" s="7" t="s">
        <v>838</v>
      </c>
      <c r="F248" s="7" t="s">
        <v>856</v>
      </c>
      <c r="G248" t="s">
        <v>874</v>
      </c>
      <c r="H248" t="s">
        <v>879</v>
      </c>
    </row>
    <row r="249" spans="1:8" ht="15" customHeight="1" x14ac:dyDescent="0.2">
      <c r="A249" s="7">
        <v>111111351</v>
      </c>
      <c r="B249" s="7" t="s">
        <v>1565</v>
      </c>
      <c r="C249" s="7" t="s">
        <v>1566</v>
      </c>
      <c r="D249" s="7" t="s">
        <v>1564</v>
      </c>
      <c r="E249" s="7" t="s">
        <v>838</v>
      </c>
      <c r="F249" s="7" t="s">
        <v>856</v>
      </c>
      <c r="G249" t="s">
        <v>874</v>
      </c>
      <c r="H249" t="s">
        <v>912</v>
      </c>
    </row>
    <row r="250" spans="1:8" ht="15" customHeight="1" x14ac:dyDescent="0.2">
      <c r="A250" s="7">
        <v>111111352</v>
      </c>
      <c r="B250" s="7" t="s">
        <v>1567</v>
      </c>
      <c r="C250" s="7" t="s">
        <v>1568</v>
      </c>
      <c r="D250" s="7" t="s">
        <v>1569</v>
      </c>
      <c r="E250" s="7" t="s">
        <v>826</v>
      </c>
      <c r="F250" s="7" t="s">
        <v>833</v>
      </c>
      <c r="G250" t="s">
        <v>828</v>
      </c>
      <c r="H250" t="s">
        <v>892</v>
      </c>
    </row>
    <row r="251" spans="1:8" ht="15" customHeight="1" x14ac:dyDescent="0.2">
      <c r="A251" s="7">
        <v>111111353</v>
      </c>
      <c r="B251" s="7" t="s">
        <v>1570</v>
      </c>
      <c r="C251" s="7" t="s">
        <v>1571</v>
      </c>
      <c r="D251" s="8" t="s">
        <v>1572</v>
      </c>
      <c r="E251" s="7" t="s">
        <v>838</v>
      </c>
      <c r="F251" s="7" t="s">
        <v>856</v>
      </c>
      <c r="G251" t="s">
        <v>878</v>
      </c>
      <c r="H251" t="s">
        <v>829</v>
      </c>
    </row>
    <row r="252" spans="1:8" ht="15" customHeight="1" x14ac:dyDescent="0.2">
      <c r="A252" s="7">
        <v>111111354</v>
      </c>
      <c r="B252" s="7" t="s">
        <v>1573</v>
      </c>
      <c r="C252" s="7" t="s">
        <v>1574</v>
      </c>
      <c r="D252" s="7" t="s">
        <v>1575</v>
      </c>
      <c r="E252" s="7" t="s">
        <v>826</v>
      </c>
      <c r="F252" s="7" t="s">
        <v>827</v>
      </c>
      <c r="G252" t="s">
        <v>828</v>
      </c>
      <c r="H252" t="s">
        <v>912</v>
      </c>
    </row>
    <row r="253" spans="1:8" ht="15" customHeight="1" x14ac:dyDescent="0.2">
      <c r="A253" s="7">
        <v>111111355</v>
      </c>
      <c r="B253" s="7" t="s">
        <v>1576</v>
      </c>
      <c r="C253" s="7" t="s">
        <v>1577</v>
      </c>
      <c r="D253" s="7" t="s">
        <v>1578</v>
      </c>
      <c r="E253" s="7" t="s">
        <v>838</v>
      </c>
      <c r="F253" s="7" t="s">
        <v>833</v>
      </c>
      <c r="G253" t="s">
        <v>989</v>
      </c>
      <c r="H253" t="s">
        <v>845</v>
      </c>
    </row>
    <row r="254" spans="1:8" ht="15" customHeight="1" x14ac:dyDescent="0.2">
      <c r="A254" s="7">
        <v>111111356</v>
      </c>
      <c r="B254" s="7" t="s">
        <v>1579</v>
      </c>
      <c r="C254" s="7" t="s">
        <v>1580</v>
      </c>
      <c r="D254" s="7" t="s">
        <v>1581</v>
      </c>
      <c r="E254" s="7" t="s">
        <v>838</v>
      </c>
      <c r="F254" s="7" t="s">
        <v>827</v>
      </c>
      <c r="G254" t="s">
        <v>989</v>
      </c>
      <c r="H254" t="s">
        <v>879</v>
      </c>
    </row>
    <row r="255" spans="1:8" ht="15" customHeight="1" x14ac:dyDescent="0.2">
      <c r="A255" s="7">
        <v>111111357</v>
      </c>
      <c r="B255" s="7" t="s">
        <v>1582</v>
      </c>
      <c r="C255" s="7" t="s">
        <v>1583</v>
      </c>
      <c r="D255" s="7" t="s">
        <v>1584</v>
      </c>
      <c r="E255" s="7" t="s">
        <v>838</v>
      </c>
      <c r="F255" s="7" t="s">
        <v>827</v>
      </c>
      <c r="G255" t="s">
        <v>989</v>
      </c>
      <c r="H255" t="s">
        <v>829</v>
      </c>
    </row>
    <row r="256" spans="1:8" ht="15" customHeight="1" x14ac:dyDescent="0.2">
      <c r="A256" s="7">
        <v>111111358</v>
      </c>
      <c r="B256" s="7" t="s">
        <v>1585</v>
      </c>
      <c r="C256" s="7" t="s">
        <v>1586</v>
      </c>
      <c r="D256" s="7" t="s">
        <v>1587</v>
      </c>
      <c r="E256" s="7" t="s">
        <v>826</v>
      </c>
      <c r="F256" s="7" t="s">
        <v>827</v>
      </c>
      <c r="G256" t="s">
        <v>1289</v>
      </c>
      <c r="H256" t="s">
        <v>892</v>
      </c>
    </row>
    <row r="257" spans="1:8" ht="15" customHeight="1" x14ac:dyDescent="0.2">
      <c r="A257" s="7">
        <v>111111359</v>
      </c>
      <c r="B257" s="7" t="s">
        <v>1588</v>
      </c>
      <c r="C257" s="7" t="s">
        <v>1589</v>
      </c>
      <c r="D257" s="8" t="s">
        <v>1590</v>
      </c>
      <c r="E257" s="7" t="s">
        <v>838</v>
      </c>
      <c r="F257" s="7" t="s">
        <v>827</v>
      </c>
      <c r="G257" t="s">
        <v>878</v>
      </c>
      <c r="H257" t="s">
        <v>879</v>
      </c>
    </row>
    <row r="258" spans="1:8" ht="15" customHeight="1" x14ac:dyDescent="0.2">
      <c r="A258" s="7">
        <v>111111360</v>
      </c>
      <c r="B258" s="7" t="s">
        <v>1591</v>
      </c>
      <c r="C258" s="7" t="s">
        <v>1592</v>
      </c>
      <c r="D258" s="7" t="s">
        <v>1593</v>
      </c>
      <c r="E258" s="7" t="s">
        <v>838</v>
      </c>
      <c r="F258" s="7" t="s">
        <v>827</v>
      </c>
      <c r="G258" t="s">
        <v>874</v>
      </c>
      <c r="H258" t="s">
        <v>879</v>
      </c>
    </row>
    <row r="259" spans="1:8" ht="15" customHeight="1" x14ac:dyDescent="0.2">
      <c r="A259" s="7">
        <v>111111361</v>
      </c>
      <c r="B259" s="7" t="s">
        <v>1594</v>
      </c>
      <c r="C259" s="7" t="s">
        <v>1595</v>
      </c>
      <c r="D259" s="7" t="s">
        <v>1596</v>
      </c>
      <c r="E259" s="7" t="s">
        <v>838</v>
      </c>
      <c r="F259" s="7" t="s">
        <v>827</v>
      </c>
      <c r="G259" t="s">
        <v>874</v>
      </c>
      <c r="H259" t="s">
        <v>829</v>
      </c>
    </row>
    <row r="260" spans="1:8" ht="15" customHeight="1" x14ac:dyDescent="0.2">
      <c r="A260" s="7">
        <v>111111362</v>
      </c>
      <c r="B260" s="7" t="s">
        <v>1597</v>
      </c>
      <c r="C260" s="7" t="s">
        <v>1598</v>
      </c>
      <c r="D260" s="7" t="s">
        <v>1599</v>
      </c>
      <c r="E260" s="7" t="s">
        <v>826</v>
      </c>
      <c r="F260" s="7" t="s">
        <v>827</v>
      </c>
      <c r="G260" t="s">
        <v>828</v>
      </c>
      <c r="H260" t="s">
        <v>879</v>
      </c>
    </row>
    <row r="261" spans="1:8" ht="15" customHeight="1" x14ac:dyDescent="0.2">
      <c r="A261" s="7">
        <v>111111363</v>
      </c>
      <c r="B261" s="7" t="s">
        <v>1600</v>
      </c>
      <c r="C261" s="7" t="s">
        <v>1601</v>
      </c>
      <c r="D261" s="7" t="s">
        <v>1602</v>
      </c>
      <c r="E261" s="7" t="s">
        <v>826</v>
      </c>
      <c r="F261" s="7" t="s">
        <v>833</v>
      </c>
      <c r="G261" t="s">
        <v>911</v>
      </c>
      <c r="H261" t="s">
        <v>849</v>
      </c>
    </row>
    <row r="262" spans="1:8" ht="15" customHeight="1" x14ac:dyDescent="0.2">
      <c r="A262" s="7">
        <v>111111364</v>
      </c>
      <c r="B262" s="7" t="s">
        <v>1603</v>
      </c>
      <c r="C262" s="7" t="s">
        <v>1604</v>
      </c>
      <c r="D262" s="7" t="s">
        <v>1605</v>
      </c>
      <c r="E262" s="7" t="s">
        <v>838</v>
      </c>
      <c r="F262" s="7" t="s">
        <v>827</v>
      </c>
      <c r="G262" t="s">
        <v>878</v>
      </c>
      <c r="H262" t="s">
        <v>879</v>
      </c>
    </row>
    <row r="263" spans="1:8" ht="15" customHeight="1" x14ac:dyDescent="0.2">
      <c r="A263" s="7">
        <v>111111365</v>
      </c>
      <c r="B263" s="7" t="s">
        <v>1606</v>
      </c>
      <c r="C263" s="7" t="s">
        <v>1607</v>
      </c>
      <c r="D263" s="7" t="s">
        <v>1608</v>
      </c>
      <c r="E263" s="7" t="s">
        <v>826</v>
      </c>
      <c r="F263" s="7" t="s">
        <v>827</v>
      </c>
      <c r="G263" t="s">
        <v>1609</v>
      </c>
      <c r="H263" t="s">
        <v>912</v>
      </c>
    </row>
    <row r="264" spans="1:8" ht="15" customHeight="1" x14ac:dyDescent="0.2">
      <c r="A264" s="7">
        <v>111111366</v>
      </c>
      <c r="B264" s="7" t="s">
        <v>1610</v>
      </c>
      <c r="C264" s="7" t="s">
        <v>1611</v>
      </c>
      <c r="D264" s="7" t="s">
        <v>1612</v>
      </c>
      <c r="E264" s="7" t="s">
        <v>838</v>
      </c>
      <c r="F264" s="7" t="s">
        <v>827</v>
      </c>
      <c r="G264" t="s">
        <v>874</v>
      </c>
      <c r="H264" t="s">
        <v>829</v>
      </c>
    </row>
    <row r="265" spans="1:8" ht="15" customHeight="1" x14ac:dyDescent="0.2">
      <c r="A265" s="7">
        <v>111111367</v>
      </c>
      <c r="B265" s="7" t="s">
        <v>1613</v>
      </c>
      <c r="C265" s="7" t="s">
        <v>1614</v>
      </c>
      <c r="D265" s="7" t="s">
        <v>936</v>
      </c>
      <c r="E265" s="7" t="s">
        <v>838</v>
      </c>
      <c r="F265" s="7" t="s">
        <v>856</v>
      </c>
      <c r="G265" t="s">
        <v>874</v>
      </c>
      <c r="H265" t="s">
        <v>912</v>
      </c>
    </row>
    <row r="266" spans="1:8" ht="15" customHeight="1" x14ac:dyDescent="0.2">
      <c r="A266" s="7">
        <v>111111368</v>
      </c>
      <c r="B266" s="7" t="s">
        <v>1615</v>
      </c>
      <c r="C266" s="7" t="s">
        <v>1616</v>
      </c>
      <c r="D266" s="7" t="s">
        <v>1617</v>
      </c>
      <c r="E266" s="7" t="s">
        <v>838</v>
      </c>
      <c r="F266" s="7" t="s">
        <v>856</v>
      </c>
      <c r="G266" t="s">
        <v>878</v>
      </c>
      <c r="H266" t="s">
        <v>879</v>
      </c>
    </row>
    <row r="267" spans="1:8" ht="15" customHeight="1" x14ac:dyDescent="0.2">
      <c r="A267" s="7">
        <v>111111369</v>
      </c>
      <c r="B267" s="7" t="s">
        <v>1618</v>
      </c>
      <c r="C267" s="7" t="s">
        <v>1619</v>
      </c>
      <c r="D267" s="7" t="s">
        <v>1620</v>
      </c>
      <c r="E267" s="7" t="s">
        <v>838</v>
      </c>
      <c r="F267" s="7" t="s">
        <v>856</v>
      </c>
      <c r="G267" t="s">
        <v>874</v>
      </c>
      <c r="H267" t="s">
        <v>1070</v>
      </c>
    </row>
    <row r="268" spans="1:8" ht="15" customHeight="1" x14ac:dyDescent="0.2">
      <c r="A268" s="7">
        <v>111111370</v>
      </c>
      <c r="B268" s="7" t="s">
        <v>1621</v>
      </c>
      <c r="C268" s="7" t="s">
        <v>1622</v>
      </c>
      <c r="D268" s="7" t="s">
        <v>1623</v>
      </c>
      <c r="E268" s="7" t="s">
        <v>838</v>
      </c>
      <c r="F268" s="7" t="s">
        <v>856</v>
      </c>
      <c r="G268" t="s">
        <v>878</v>
      </c>
      <c r="H268" t="s">
        <v>879</v>
      </c>
    </row>
    <row r="269" spans="1:8" ht="15" customHeight="1" x14ac:dyDescent="0.2">
      <c r="A269" s="7">
        <v>111111371</v>
      </c>
      <c r="B269" s="7" t="s">
        <v>1624</v>
      </c>
      <c r="C269" s="7" t="s">
        <v>1625</v>
      </c>
      <c r="D269" s="7" t="s">
        <v>1626</v>
      </c>
      <c r="E269" s="7" t="s">
        <v>838</v>
      </c>
      <c r="F269" s="7" t="s">
        <v>856</v>
      </c>
      <c r="G269" t="s">
        <v>878</v>
      </c>
      <c r="H269" t="s">
        <v>879</v>
      </c>
    </row>
    <row r="270" spans="1:8" ht="15" customHeight="1" x14ac:dyDescent="0.2">
      <c r="A270" s="7">
        <v>111111372</v>
      </c>
      <c r="B270" s="7" t="s">
        <v>1504</v>
      </c>
      <c r="C270" s="7" t="s">
        <v>1505</v>
      </c>
      <c r="D270" s="7" t="s">
        <v>1506</v>
      </c>
      <c r="E270" s="7" t="s">
        <v>838</v>
      </c>
      <c r="F270" s="7" t="s">
        <v>856</v>
      </c>
      <c r="G270" t="s">
        <v>878</v>
      </c>
      <c r="H270" t="s">
        <v>879</v>
      </c>
    </row>
    <row r="271" spans="1:8" ht="15" customHeight="1" x14ac:dyDescent="0.2">
      <c r="A271" s="7">
        <v>111111373</v>
      </c>
      <c r="B271" s="7" t="s">
        <v>1507</v>
      </c>
      <c r="C271" s="7" t="s">
        <v>1508</v>
      </c>
      <c r="D271" s="7" t="s">
        <v>1509</v>
      </c>
      <c r="E271" s="7" t="s">
        <v>838</v>
      </c>
      <c r="F271" s="7" t="s">
        <v>856</v>
      </c>
      <c r="G271" t="s">
        <v>878</v>
      </c>
      <c r="H271" t="s">
        <v>879</v>
      </c>
    </row>
    <row r="272" spans="1:8" ht="15" customHeight="1" x14ac:dyDescent="0.2">
      <c r="A272" s="7">
        <v>111111374</v>
      </c>
      <c r="B272" s="7" t="s">
        <v>1510</v>
      </c>
      <c r="C272" s="7" t="s">
        <v>1511</v>
      </c>
      <c r="D272" s="7" t="s">
        <v>1512</v>
      </c>
      <c r="E272" s="7" t="s">
        <v>838</v>
      </c>
      <c r="F272" s="7" t="s">
        <v>856</v>
      </c>
      <c r="G272" t="s">
        <v>874</v>
      </c>
      <c r="H272" t="s">
        <v>845</v>
      </c>
    </row>
    <row r="273" spans="1:8" ht="15" customHeight="1" x14ac:dyDescent="0.2">
      <c r="A273" s="7">
        <v>111111375</v>
      </c>
      <c r="B273" s="7" t="s">
        <v>1513</v>
      </c>
      <c r="C273" s="7" t="s">
        <v>1514</v>
      </c>
      <c r="D273" s="7" t="s">
        <v>1515</v>
      </c>
      <c r="E273" s="7" t="s">
        <v>838</v>
      </c>
      <c r="F273" s="7" t="s">
        <v>827</v>
      </c>
      <c r="G273" t="s">
        <v>878</v>
      </c>
      <c r="H273" t="s">
        <v>845</v>
      </c>
    </row>
    <row r="274" spans="1:8" ht="15" customHeight="1" x14ac:dyDescent="0.2">
      <c r="A274" s="7">
        <v>111111376</v>
      </c>
      <c r="B274" s="7" t="s">
        <v>1627</v>
      </c>
      <c r="C274" s="7" t="s">
        <v>1628</v>
      </c>
      <c r="D274" s="7" t="s">
        <v>1629</v>
      </c>
      <c r="E274" s="7" t="s">
        <v>826</v>
      </c>
      <c r="F274" s="7" t="s">
        <v>833</v>
      </c>
      <c r="G274" t="s">
        <v>834</v>
      </c>
      <c r="H274" t="s">
        <v>879</v>
      </c>
    </row>
    <row r="275" spans="1:8" ht="15" customHeight="1" x14ac:dyDescent="0.2">
      <c r="A275" s="7">
        <v>111111377</v>
      </c>
      <c r="B275" s="7" t="s">
        <v>1630</v>
      </c>
      <c r="C275" s="7" t="s">
        <v>1631</v>
      </c>
      <c r="D275" s="7" t="s">
        <v>1632</v>
      </c>
      <c r="E275" s="7" t="s">
        <v>826</v>
      </c>
      <c r="F275" s="7" t="s">
        <v>827</v>
      </c>
      <c r="G275" t="s">
        <v>834</v>
      </c>
      <c r="H275" t="s">
        <v>892</v>
      </c>
    </row>
    <row r="276" spans="1:8" ht="15" customHeight="1" x14ac:dyDescent="0.2">
      <c r="A276" s="7">
        <v>111111378</v>
      </c>
      <c r="B276" s="7" t="s">
        <v>1633</v>
      </c>
      <c r="C276" s="7" t="s">
        <v>1634</v>
      </c>
      <c r="D276" s="7" t="s">
        <v>1635</v>
      </c>
      <c r="E276" s="7" t="s">
        <v>838</v>
      </c>
      <c r="F276" s="7" t="s">
        <v>839</v>
      </c>
      <c r="G276" t="s">
        <v>840</v>
      </c>
      <c r="H276" t="s">
        <v>841</v>
      </c>
    </row>
    <row r="277" spans="1:8" ht="15" customHeight="1" x14ac:dyDescent="0.2">
      <c r="A277" s="7">
        <v>111111379</v>
      </c>
      <c r="B277" s="7" t="s">
        <v>1636</v>
      </c>
      <c r="C277" s="7" t="s">
        <v>1637</v>
      </c>
      <c r="D277" s="7" t="s">
        <v>1638</v>
      </c>
      <c r="E277" s="7" t="s">
        <v>838</v>
      </c>
      <c r="F277" s="7" t="s">
        <v>856</v>
      </c>
      <c r="G277" t="s">
        <v>878</v>
      </c>
      <c r="H277" t="s">
        <v>879</v>
      </c>
    </row>
    <row r="278" spans="1:8" ht="15" customHeight="1" x14ac:dyDescent="0.2">
      <c r="A278" s="7">
        <v>111111380</v>
      </c>
      <c r="B278" s="7" t="s">
        <v>1639</v>
      </c>
      <c r="C278" s="7" t="s">
        <v>1640</v>
      </c>
      <c r="D278" s="7" t="s">
        <v>1641</v>
      </c>
      <c r="E278" s="7" t="s">
        <v>826</v>
      </c>
      <c r="F278" s="7" t="s">
        <v>856</v>
      </c>
      <c r="G278" t="s">
        <v>1609</v>
      </c>
      <c r="H278" t="s">
        <v>879</v>
      </c>
    </row>
    <row r="279" spans="1:8" ht="15" customHeight="1" x14ac:dyDescent="0.2">
      <c r="A279" s="7">
        <v>111111381</v>
      </c>
      <c r="B279" s="7" t="s">
        <v>1642</v>
      </c>
      <c r="C279" s="7" t="s">
        <v>1643</v>
      </c>
      <c r="D279" s="7" t="s">
        <v>1644</v>
      </c>
      <c r="E279" s="7" t="s">
        <v>826</v>
      </c>
      <c r="F279" s="7" t="s">
        <v>869</v>
      </c>
      <c r="G279" t="s">
        <v>1609</v>
      </c>
      <c r="H279" t="s">
        <v>879</v>
      </c>
    </row>
    <row r="280" spans="1:8" ht="15" customHeight="1" x14ac:dyDescent="0.2">
      <c r="A280" s="7">
        <v>111111382</v>
      </c>
      <c r="B280" s="7" t="s">
        <v>1645</v>
      </c>
      <c r="C280" s="7" t="s">
        <v>1646</v>
      </c>
      <c r="D280" s="7" t="s">
        <v>1647</v>
      </c>
      <c r="E280" s="7" t="s">
        <v>838</v>
      </c>
      <c r="F280" s="7" t="s">
        <v>856</v>
      </c>
      <c r="G280" t="s">
        <v>874</v>
      </c>
      <c r="H280" t="s">
        <v>879</v>
      </c>
    </row>
    <row r="281" spans="1:8" ht="15" customHeight="1" x14ac:dyDescent="0.2">
      <c r="A281" s="7">
        <v>111111383</v>
      </c>
      <c r="B281" s="7" t="s">
        <v>1648</v>
      </c>
      <c r="C281" s="7" t="s">
        <v>1649</v>
      </c>
      <c r="D281" s="7" t="s">
        <v>1650</v>
      </c>
      <c r="E281" s="7" t="s">
        <v>838</v>
      </c>
      <c r="F281" s="7" t="s">
        <v>869</v>
      </c>
      <c r="G281" t="s">
        <v>878</v>
      </c>
      <c r="H281" t="s">
        <v>879</v>
      </c>
    </row>
    <row r="282" spans="1:8" ht="15" customHeight="1" x14ac:dyDescent="0.2">
      <c r="A282" s="7">
        <v>111111384</v>
      </c>
      <c r="B282" s="7" t="s">
        <v>1651</v>
      </c>
      <c r="C282" s="7" t="s">
        <v>1652</v>
      </c>
      <c r="D282" s="7" t="s">
        <v>1653</v>
      </c>
      <c r="E282" s="7" t="s">
        <v>838</v>
      </c>
      <c r="F282" s="7" t="s">
        <v>827</v>
      </c>
      <c r="G282" t="s">
        <v>874</v>
      </c>
      <c r="H282" t="s">
        <v>829</v>
      </c>
    </row>
    <row r="283" spans="1:8" ht="15" customHeight="1" x14ac:dyDescent="0.2">
      <c r="A283" s="7">
        <v>111111385</v>
      </c>
      <c r="B283" s="7" t="s">
        <v>1654</v>
      </c>
      <c r="C283" s="7" t="s">
        <v>1655</v>
      </c>
      <c r="D283" s="7" t="s">
        <v>1656</v>
      </c>
      <c r="E283" s="7" t="s">
        <v>838</v>
      </c>
      <c r="F283" s="7" t="s">
        <v>827</v>
      </c>
      <c r="G283" t="s">
        <v>874</v>
      </c>
      <c r="H283" t="s">
        <v>829</v>
      </c>
    </row>
    <row r="284" spans="1:8" ht="15" customHeight="1" x14ac:dyDescent="0.2">
      <c r="A284" s="7">
        <v>111111386</v>
      </c>
      <c r="B284" s="7" t="s">
        <v>1657</v>
      </c>
      <c r="C284" s="7" t="s">
        <v>1658</v>
      </c>
      <c r="D284" s="7" t="s">
        <v>1659</v>
      </c>
      <c r="E284" s="7" t="s">
        <v>838</v>
      </c>
      <c r="F284" s="7" t="s">
        <v>827</v>
      </c>
      <c r="G284" t="s">
        <v>874</v>
      </c>
      <c r="H284" t="s">
        <v>829</v>
      </c>
    </row>
    <row r="285" spans="1:8" ht="15" customHeight="1" x14ac:dyDescent="0.2">
      <c r="A285" s="7">
        <v>111111387</v>
      </c>
      <c r="B285" s="7" t="s">
        <v>1660</v>
      </c>
      <c r="C285" s="7" t="s">
        <v>1661</v>
      </c>
      <c r="D285" s="7" t="s">
        <v>1662</v>
      </c>
      <c r="E285" s="7" t="s">
        <v>838</v>
      </c>
      <c r="F285" s="7" t="s">
        <v>827</v>
      </c>
      <c r="G285" t="s">
        <v>878</v>
      </c>
      <c r="H285" t="s">
        <v>879</v>
      </c>
    </row>
    <row r="286" spans="1:8" ht="15" customHeight="1" x14ac:dyDescent="0.2">
      <c r="A286" s="7">
        <v>111111388</v>
      </c>
      <c r="B286" s="7" t="s">
        <v>1663</v>
      </c>
      <c r="C286" s="7" t="s">
        <v>1664</v>
      </c>
      <c r="D286" s="7" t="s">
        <v>1665</v>
      </c>
      <c r="E286" s="7" t="s">
        <v>838</v>
      </c>
      <c r="F286" s="7" t="s">
        <v>856</v>
      </c>
      <c r="G286" t="s">
        <v>878</v>
      </c>
      <c r="H286" t="s">
        <v>879</v>
      </c>
    </row>
    <row r="287" spans="1:8" ht="15" customHeight="1" x14ac:dyDescent="0.2">
      <c r="A287" s="7">
        <v>111111389</v>
      </c>
      <c r="B287" s="7" t="s">
        <v>1666</v>
      </c>
      <c r="C287" s="7" t="s">
        <v>1667</v>
      </c>
      <c r="D287" s="7" t="s">
        <v>1668</v>
      </c>
      <c r="E287" s="7" t="s">
        <v>838</v>
      </c>
      <c r="F287" s="7" t="s">
        <v>827</v>
      </c>
      <c r="G287" t="s">
        <v>874</v>
      </c>
      <c r="H287" t="s">
        <v>879</v>
      </c>
    </row>
    <row r="288" spans="1:8" ht="15" customHeight="1" x14ac:dyDescent="0.2">
      <c r="A288" s="7">
        <v>111111390</v>
      </c>
      <c r="B288" s="7" t="s">
        <v>1669</v>
      </c>
      <c r="C288" s="7" t="s">
        <v>1670</v>
      </c>
      <c r="D288" s="7" t="s">
        <v>1671</v>
      </c>
      <c r="E288" s="7" t="s">
        <v>826</v>
      </c>
      <c r="F288" s="7" t="s">
        <v>839</v>
      </c>
      <c r="G288" t="s">
        <v>834</v>
      </c>
      <c r="H288" t="s">
        <v>912</v>
      </c>
    </row>
    <row r="289" spans="1:8" ht="15" customHeight="1" x14ac:dyDescent="0.2">
      <c r="A289" s="7">
        <v>111111391</v>
      </c>
      <c r="B289" s="7" t="s">
        <v>1672</v>
      </c>
      <c r="C289" s="7" t="s">
        <v>1673</v>
      </c>
      <c r="D289" s="7" t="s">
        <v>1674</v>
      </c>
      <c r="E289" s="7" t="s">
        <v>838</v>
      </c>
      <c r="F289" s="7" t="s">
        <v>856</v>
      </c>
      <c r="G289" t="s">
        <v>878</v>
      </c>
      <c r="H289" t="s">
        <v>879</v>
      </c>
    </row>
    <row r="290" spans="1:8" ht="15" customHeight="1" x14ac:dyDescent="0.2">
      <c r="A290" s="7">
        <v>111111392</v>
      </c>
      <c r="B290" s="7" t="s">
        <v>1675</v>
      </c>
      <c r="C290" s="7" t="s">
        <v>1676</v>
      </c>
      <c r="D290" s="7" t="s">
        <v>1677</v>
      </c>
      <c r="E290" s="7" t="s">
        <v>826</v>
      </c>
      <c r="F290" s="7" t="s">
        <v>856</v>
      </c>
      <c r="G290" t="s">
        <v>828</v>
      </c>
      <c r="H290" t="s">
        <v>879</v>
      </c>
    </row>
    <row r="291" spans="1:8" ht="15" customHeight="1" x14ac:dyDescent="0.2">
      <c r="A291" s="7">
        <v>111111393</v>
      </c>
      <c r="B291" s="7" t="s">
        <v>1678</v>
      </c>
      <c r="C291" s="7" t="s">
        <v>1679</v>
      </c>
      <c r="D291" s="7" t="s">
        <v>1680</v>
      </c>
      <c r="E291" s="7" t="s">
        <v>838</v>
      </c>
      <c r="F291" s="7" t="s">
        <v>856</v>
      </c>
      <c r="G291" t="s">
        <v>874</v>
      </c>
      <c r="H291" t="s">
        <v>879</v>
      </c>
    </row>
    <row r="292" spans="1:8" ht="15" customHeight="1" x14ac:dyDescent="0.2">
      <c r="A292" s="7">
        <v>111111394</v>
      </c>
      <c r="B292" s="7" t="s">
        <v>1681</v>
      </c>
      <c r="C292" s="7" t="s">
        <v>1682</v>
      </c>
      <c r="D292" s="7" t="s">
        <v>1683</v>
      </c>
      <c r="E292" s="7" t="s">
        <v>826</v>
      </c>
      <c r="F292" s="7" t="s">
        <v>839</v>
      </c>
      <c r="G292" t="s">
        <v>834</v>
      </c>
      <c r="H292" t="s">
        <v>879</v>
      </c>
    </row>
    <row r="293" spans="1:8" ht="15" customHeight="1" x14ac:dyDescent="0.2">
      <c r="A293" s="7">
        <v>111111395</v>
      </c>
      <c r="B293" s="7" t="s">
        <v>1684</v>
      </c>
      <c r="C293" s="7" t="s">
        <v>1685</v>
      </c>
      <c r="D293" s="7" t="s">
        <v>1686</v>
      </c>
      <c r="E293" s="7" t="s">
        <v>838</v>
      </c>
      <c r="F293" s="7" t="s">
        <v>839</v>
      </c>
      <c r="G293" t="s">
        <v>840</v>
      </c>
      <c r="H293" t="s">
        <v>841</v>
      </c>
    </row>
    <row r="294" spans="1:8" ht="15" customHeight="1" x14ac:dyDescent="0.2">
      <c r="A294" s="7">
        <v>111111396</v>
      </c>
      <c r="B294" s="7" t="s">
        <v>1687</v>
      </c>
      <c r="C294" s="7" t="s">
        <v>1688</v>
      </c>
      <c r="D294" s="7" t="s">
        <v>1689</v>
      </c>
      <c r="E294" s="7" t="s">
        <v>838</v>
      </c>
      <c r="F294" s="7" t="s">
        <v>833</v>
      </c>
      <c r="G294" t="s">
        <v>989</v>
      </c>
      <c r="H294" t="s">
        <v>841</v>
      </c>
    </row>
    <row r="295" spans="1:8" ht="15" customHeight="1" x14ac:dyDescent="0.2">
      <c r="A295" s="7">
        <v>111111397</v>
      </c>
      <c r="B295" s="7" t="s">
        <v>1690</v>
      </c>
      <c r="C295" s="7" t="s">
        <v>1691</v>
      </c>
      <c r="D295" s="7" t="s">
        <v>1692</v>
      </c>
      <c r="E295" s="7" t="s">
        <v>826</v>
      </c>
      <c r="F295" s="7" t="s">
        <v>839</v>
      </c>
      <c r="G295" t="s">
        <v>1289</v>
      </c>
      <c r="H295" t="s">
        <v>879</v>
      </c>
    </row>
    <row r="296" spans="1:8" ht="15" customHeight="1" x14ac:dyDescent="0.2">
      <c r="A296" s="7">
        <v>111111398</v>
      </c>
      <c r="B296" s="7" t="s">
        <v>1693</v>
      </c>
      <c r="C296" s="7" t="s">
        <v>1694</v>
      </c>
      <c r="D296" s="7" t="s">
        <v>1695</v>
      </c>
      <c r="E296" s="7" t="s">
        <v>826</v>
      </c>
      <c r="F296" s="7" t="s">
        <v>827</v>
      </c>
      <c r="G296" t="s">
        <v>834</v>
      </c>
      <c r="H296" t="s">
        <v>829</v>
      </c>
    </row>
    <row r="297" spans="1:8" ht="15" customHeight="1" x14ac:dyDescent="0.2">
      <c r="A297" s="7">
        <v>111111399</v>
      </c>
      <c r="B297" s="7" t="s">
        <v>1696</v>
      </c>
      <c r="C297" s="7" t="s">
        <v>1697</v>
      </c>
      <c r="D297" s="7" t="s">
        <v>1698</v>
      </c>
      <c r="E297" s="7" t="s">
        <v>826</v>
      </c>
      <c r="F297" s="7" t="s">
        <v>856</v>
      </c>
      <c r="G297" t="s">
        <v>834</v>
      </c>
      <c r="H297" t="s">
        <v>912</v>
      </c>
    </row>
    <row r="298" spans="1:8" ht="15" customHeight="1" x14ac:dyDescent="0.2">
      <c r="A298" s="7">
        <v>111111400</v>
      </c>
      <c r="B298" s="7" t="s">
        <v>1699</v>
      </c>
      <c r="C298" s="7" t="s">
        <v>1700</v>
      </c>
      <c r="D298" s="7" t="s">
        <v>1701</v>
      </c>
      <c r="E298" s="7" t="s">
        <v>838</v>
      </c>
      <c r="F298" s="7" t="s">
        <v>856</v>
      </c>
      <c r="G298" t="s">
        <v>874</v>
      </c>
      <c r="H298" t="s">
        <v>879</v>
      </c>
    </row>
    <row r="299" spans="1:8" ht="15" customHeight="1" x14ac:dyDescent="0.2">
      <c r="A299" s="7">
        <v>111111401</v>
      </c>
      <c r="B299" s="7" t="s">
        <v>1702</v>
      </c>
      <c r="C299" s="7" t="s">
        <v>1703</v>
      </c>
      <c r="D299" s="7" t="s">
        <v>1704</v>
      </c>
      <c r="E299" s="7" t="s">
        <v>826</v>
      </c>
      <c r="F299" s="7" t="s">
        <v>827</v>
      </c>
      <c r="G299" t="s">
        <v>828</v>
      </c>
      <c r="H299" t="s">
        <v>879</v>
      </c>
    </row>
    <row r="300" spans="1:8" ht="15" customHeight="1" x14ac:dyDescent="0.2">
      <c r="A300" s="7">
        <v>111111402</v>
      </c>
      <c r="B300" s="7" t="s">
        <v>1705</v>
      </c>
      <c r="C300" s="7" t="s">
        <v>1706</v>
      </c>
      <c r="D300" s="7" t="s">
        <v>1707</v>
      </c>
      <c r="E300" s="7" t="s">
        <v>838</v>
      </c>
      <c r="F300" s="7" t="s">
        <v>856</v>
      </c>
      <c r="G300" t="s">
        <v>840</v>
      </c>
      <c r="H300" t="s">
        <v>841</v>
      </c>
    </row>
    <row r="301" spans="1:8" ht="15" customHeight="1" x14ac:dyDescent="0.2">
      <c r="A301" s="7">
        <v>111111403</v>
      </c>
      <c r="B301" s="7" t="s">
        <v>1708</v>
      </c>
      <c r="C301" s="7" t="s">
        <v>1709</v>
      </c>
      <c r="D301" s="7" t="s">
        <v>1710</v>
      </c>
      <c r="E301" s="7" t="s">
        <v>826</v>
      </c>
      <c r="F301" s="7" t="s">
        <v>856</v>
      </c>
      <c r="G301" t="s">
        <v>828</v>
      </c>
      <c r="H301" t="s">
        <v>912</v>
      </c>
    </row>
    <row r="302" spans="1:8" ht="15" customHeight="1" x14ac:dyDescent="0.2">
      <c r="A302" s="7">
        <v>111111404</v>
      </c>
      <c r="B302" s="7" t="s">
        <v>1711</v>
      </c>
      <c r="C302" s="7" t="s">
        <v>1712</v>
      </c>
      <c r="D302" s="7" t="s">
        <v>1713</v>
      </c>
      <c r="E302" s="7" t="s">
        <v>838</v>
      </c>
      <c r="F302" s="7" t="s">
        <v>833</v>
      </c>
      <c r="G302" t="s">
        <v>989</v>
      </c>
      <c r="H302" t="s">
        <v>845</v>
      </c>
    </row>
    <row r="303" spans="1:8" ht="15" customHeight="1" x14ac:dyDescent="0.2">
      <c r="A303" s="7">
        <v>111111405</v>
      </c>
      <c r="B303" s="7" t="s">
        <v>1714</v>
      </c>
      <c r="C303" s="7" t="s">
        <v>1715</v>
      </c>
      <c r="D303" s="7" t="s">
        <v>1716</v>
      </c>
      <c r="E303" s="7" t="s">
        <v>826</v>
      </c>
      <c r="F303" s="7" t="s">
        <v>827</v>
      </c>
      <c r="G303" t="s">
        <v>834</v>
      </c>
      <c r="H303" t="s">
        <v>892</v>
      </c>
    </row>
    <row r="304" spans="1:8" ht="15" customHeight="1" x14ac:dyDescent="0.2">
      <c r="A304" s="7">
        <v>111111406</v>
      </c>
      <c r="B304" s="7" t="s">
        <v>1717</v>
      </c>
      <c r="C304" s="7" t="s">
        <v>1718</v>
      </c>
      <c r="D304" s="7" t="s">
        <v>1719</v>
      </c>
      <c r="E304" s="7" t="s">
        <v>826</v>
      </c>
      <c r="F304" s="7" t="s">
        <v>827</v>
      </c>
      <c r="G304" t="s">
        <v>1289</v>
      </c>
      <c r="H304" t="s">
        <v>829</v>
      </c>
    </row>
    <row r="305" spans="1:8" ht="15" customHeight="1" x14ac:dyDescent="0.2">
      <c r="A305" s="7">
        <v>111111407</v>
      </c>
      <c r="B305" s="7" t="s">
        <v>1720</v>
      </c>
      <c r="C305" s="7" t="s">
        <v>1721</v>
      </c>
      <c r="D305" s="7" t="s">
        <v>1722</v>
      </c>
      <c r="E305" s="7" t="s">
        <v>838</v>
      </c>
      <c r="F305" s="7" t="s">
        <v>827</v>
      </c>
      <c r="G305" t="s">
        <v>878</v>
      </c>
      <c r="H305" t="s">
        <v>879</v>
      </c>
    </row>
    <row r="306" spans="1:8" ht="15" customHeight="1" x14ac:dyDescent="0.2">
      <c r="A306" s="7">
        <v>111111408</v>
      </c>
      <c r="B306" s="7" t="s">
        <v>1723</v>
      </c>
      <c r="C306" s="7" t="s">
        <v>1724</v>
      </c>
      <c r="D306" s="7" t="s">
        <v>1725</v>
      </c>
      <c r="E306" s="7" t="s">
        <v>826</v>
      </c>
      <c r="F306" s="7" t="s">
        <v>827</v>
      </c>
      <c r="G306" t="s">
        <v>828</v>
      </c>
      <c r="H306" t="s">
        <v>829</v>
      </c>
    </row>
    <row r="307" spans="1:8" ht="15" customHeight="1" x14ac:dyDescent="0.2">
      <c r="A307" s="7">
        <v>111111409</v>
      </c>
      <c r="B307" s="7" t="s">
        <v>1726</v>
      </c>
      <c r="C307" s="7" t="s">
        <v>1727</v>
      </c>
      <c r="D307" s="7" t="s">
        <v>1728</v>
      </c>
      <c r="E307" s="7" t="s">
        <v>838</v>
      </c>
      <c r="F307" s="7" t="s">
        <v>839</v>
      </c>
      <c r="G307" t="s">
        <v>840</v>
      </c>
      <c r="H307" t="s">
        <v>841</v>
      </c>
    </row>
    <row r="308" spans="1:8" ht="15" customHeight="1" x14ac:dyDescent="0.2">
      <c r="A308" s="7">
        <v>111111410</v>
      </c>
      <c r="B308" s="7" t="s">
        <v>1729</v>
      </c>
      <c r="C308" s="7" t="s">
        <v>1730</v>
      </c>
      <c r="D308" s="7" t="s">
        <v>1731</v>
      </c>
      <c r="E308" s="7" t="s">
        <v>838</v>
      </c>
      <c r="F308" s="7" t="s">
        <v>856</v>
      </c>
      <c r="G308" t="s">
        <v>878</v>
      </c>
      <c r="H308" t="s">
        <v>829</v>
      </c>
    </row>
    <row r="309" spans="1:8" ht="15" customHeight="1" x14ac:dyDescent="0.2">
      <c r="A309" s="7">
        <v>111111411</v>
      </c>
      <c r="B309" s="7" t="s">
        <v>1732</v>
      </c>
      <c r="C309" s="7" t="s">
        <v>1733</v>
      </c>
      <c r="D309" s="7" t="s">
        <v>1734</v>
      </c>
      <c r="E309" s="7" t="s">
        <v>838</v>
      </c>
      <c r="F309" s="7" t="s">
        <v>839</v>
      </c>
      <c r="G309" t="s">
        <v>840</v>
      </c>
      <c r="H309" t="s">
        <v>829</v>
      </c>
    </row>
    <row r="310" spans="1:8" ht="15" customHeight="1" x14ac:dyDescent="0.2">
      <c r="A310" s="7">
        <v>111111412</v>
      </c>
      <c r="B310" s="7" t="s">
        <v>1735</v>
      </c>
      <c r="C310" s="7" t="s">
        <v>1736</v>
      </c>
      <c r="D310" s="7" t="s">
        <v>1737</v>
      </c>
      <c r="E310" s="7" t="s">
        <v>826</v>
      </c>
      <c r="F310" s="7" t="s">
        <v>839</v>
      </c>
      <c r="G310" t="s">
        <v>828</v>
      </c>
      <c r="H310" t="s">
        <v>892</v>
      </c>
    </row>
    <row r="311" spans="1:8" ht="15" customHeight="1" x14ac:dyDescent="0.2">
      <c r="A311" s="7">
        <v>111111413</v>
      </c>
      <c r="B311" s="7" t="s">
        <v>1738</v>
      </c>
      <c r="C311" s="7" t="s">
        <v>1739</v>
      </c>
      <c r="D311" s="7" t="s">
        <v>1740</v>
      </c>
      <c r="E311" s="7" t="s">
        <v>838</v>
      </c>
      <c r="F311" s="7" t="s">
        <v>856</v>
      </c>
      <c r="G311" t="s">
        <v>840</v>
      </c>
      <c r="H311" t="s">
        <v>841</v>
      </c>
    </row>
    <row r="312" spans="1:8" ht="15" customHeight="1" x14ac:dyDescent="0.2">
      <c r="A312" s="7">
        <v>111111414</v>
      </c>
      <c r="B312" s="7" t="s">
        <v>1741</v>
      </c>
      <c r="C312" s="7" t="s">
        <v>1742</v>
      </c>
      <c r="D312" s="7" t="s">
        <v>1743</v>
      </c>
      <c r="E312" s="7" t="s">
        <v>838</v>
      </c>
      <c r="F312" s="7" t="s">
        <v>856</v>
      </c>
      <c r="G312" t="s">
        <v>840</v>
      </c>
      <c r="H312" t="s">
        <v>841</v>
      </c>
    </row>
    <row r="313" spans="1:8" ht="15" customHeight="1" x14ac:dyDescent="0.2">
      <c r="A313" s="7">
        <v>111111415</v>
      </c>
      <c r="B313" s="7" t="s">
        <v>1744</v>
      </c>
      <c r="C313" s="7" t="s">
        <v>1745</v>
      </c>
      <c r="D313" s="7" t="s">
        <v>1746</v>
      </c>
      <c r="E313" s="7" t="s">
        <v>826</v>
      </c>
      <c r="F313" s="7" t="s">
        <v>833</v>
      </c>
      <c r="G313" t="s">
        <v>828</v>
      </c>
      <c r="H313" t="s">
        <v>879</v>
      </c>
    </row>
    <row r="314" spans="1:8" ht="15" customHeight="1" x14ac:dyDescent="0.2">
      <c r="A314" s="7">
        <v>111111416</v>
      </c>
      <c r="B314" s="7" t="s">
        <v>1747</v>
      </c>
      <c r="C314" s="7" t="s">
        <v>1748</v>
      </c>
      <c r="D314" s="7" t="s">
        <v>1749</v>
      </c>
      <c r="E314" s="7" t="s">
        <v>838</v>
      </c>
      <c r="F314" s="7" t="s">
        <v>833</v>
      </c>
      <c r="G314" t="s">
        <v>989</v>
      </c>
      <c r="H314" t="s">
        <v>1070</v>
      </c>
    </row>
    <row r="315" spans="1:8" ht="15" customHeight="1" x14ac:dyDescent="0.2">
      <c r="A315" s="7">
        <v>111111417</v>
      </c>
      <c r="B315" s="7" t="s">
        <v>1750</v>
      </c>
      <c r="C315" s="7" t="s">
        <v>1751</v>
      </c>
      <c r="D315" s="7" t="s">
        <v>1752</v>
      </c>
      <c r="E315" s="7" t="s">
        <v>826</v>
      </c>
      <c r="F315" s="7" t="s">
        <v>827</v>
      </c>
      <c r="G315" t="s">
        <v>1289</v>
      </c>
      <c r="H315" t="s">
        <v>892</v>
      </c>
    </row>
    <row r="316" spans="1:8" ht="15" customHeight="1" x14ac:dyDescent="0.2">
      <c r="A316" s="7">
        <v>111111418</v>
      </c>
      <c r="B316" s="7" t="s">
        <v>1753</v>
      </c>
      <c r="C316" s="7" t="s">
        <v>1754</v>
      </c>
      <c r="D316" s="7" t="s">
        <v>1755</v>
      </c>
      <c r="E316" s="7" t="s">
        <v>826</v>
      </c>
      <c r="F316" s="7" t="s">
        <v>827</v>
      </c>
      <c r="G316" t="s">
        <v>828</v>
      </c>
      <c r="H316" t="s">
        <v>845</v>
      </c>
    </row>
    <row r="317" spans="1:8" ht="15" customHeight="1" x14ac:dyDescent="0.2">
      <c r="A317" s="7">
        <v>111111419</v>
      </c>
      <c r="B317" s="7" t="s">
        <v>1756</v>
      </c>
      <c r="C317" s="7" t="s">
        <v>1757</v>
      </c>
      <c r="D317" s="7" t="s">
        <v>1758</v>
      </c>
      <c r="E317" s="7" t="s">
        <v>826</v>
      </c>
      <c r="F317" s="7" t="s">
        <v>833</v>
      </c>
      <c r="G317" t="s">
        <v>834</v>
      </c>
      <c r="H317" t="s">
        <v>892</v>
      </c>
    </row>
    <row r="318" spans="1:8" ht="15" customHeight="1" x14ac:dyDescent="0.2">
      <c r="A318" s="7">
        <v>111111421</v>
      </c>
      <c r="B318" s="7" t="s">
        <v>1759</v>
      </c>
      <c r="C318" s="7" t="s">
        <v>1760</v>
      </c>
      <c r="D318" s="7" t="s">
        <v>1761</v>
      </c>
      <c r="E318" s="7" t="s">
        <v>826</v>
      </c>
      <c r="F318" s="7" t="s">
        <v>827</v>
      </c>
      <c r="G318" t="s">
        <v>828</v>
      </c>
      <c r="H318" t="s">
        <v>892</v>
      </c>
    </row>
    <row r="319" spans="1:8" ht="15" customHeight="1" x14ac:dyDescent="0.2">
      <c r="A319" s="7">
        <v>111111422</v>
      </c>
      <c r="B319" s="7" t="s">
        <v>1762</v>
      </c>
      <c r="C319" s="7" t="s">
        <v>1763</v>
      </c>
      <c r="D319" s="7" t="s">
        <v>1764</v>
      </c>
      <c r="E319" s="7" t="s">
        <v>826</v>
      </c>
      <c r="F319" s="7" t="s">
        <v>827</v>
      </c>
      <c r="G319" t="s">
        <v>828</v>
      </c>
      <c r="H319" t="s">
        <v>892</v>
      </c>
    </row>
    <row r="320" spans="1:8" ht="15" customHeight="1" x14ac:dyDescent="0.2">
      <c r="A320" s="7">
        <v>111111423</v>
      </c>
      <c r="B320" s="7" t="s">
        <v>1765</v>
      </c>
      <c r="C320" s="7" t="s">
        <v>1766</v>
      </c>
      <c r="D320" s="7" t="s">
        <v>1767</v>
      </c>
      <c r="E320" s="7" t="s">
        <v>826</v>
      </c>
      <c r="F320" s="7" t="s">
        <v>827</v>
      </c>
      <c r="G320" t="s">
        <v>828</v>
      </c>
      <c r="H320" t="s">
        <v>892</v>
      </c>
    </row>
    <row r="321" spans="1:8" ht="15" customHeight="1" x14ac:dyDescent="0.2">
      <c r="A321" s="7">
        <v>111111424</v>
      </c>
      <c r="B321" s="7" t="s">
        <v>1768</v>
      </c>
      <c r="C321" s="7" t="s">
        <v>1769</v>
      </c>
      <c r="D321" s="7" t="s">
        <v>1770</v>
      </c>
      <c r="E321" s="7" t="s">
        <v>826</v>
      </c>
      <c r="F321" s="7" t="s">
        <v>833</v>
      </c>
      <c r="G321" t="s">
        <v>828</v>
      </c>
      <c r="H321" t="s">
        <v>879</v>
      </c>
    </row>
    <row r="322" spans="1:8" ht="15" customHeight="1" x14ac:dyDescent="0.2">
      <c r="A322" s="7">
        <v>111111425</v>
      </c>
      <c r="B322" s="7" t="s">
        <v>1771</v>
      </c>
      <c r="C322" s="7" t="s">
        <v>1772</v>
      </c>
      <c r="D322" s="7" t="s">
        <v>1773</v>
      </c>
      <c r="E322" s="7" t="s">
        <v>838</v>
      </c>
      <c r="F322" s="7" t="s">
        <v>833</v>
      </c>
      <c r="G322" t="s">
        <v>840</v>
      </c>
      <c r="H322" t="s">
        <v>841</v>
      </c>
    </row>
  </sheetData>
  <autoFilter ref="A1:H322" xr:uid="{00000000-0009-0000-0000-000001000000}"/>
  <phoneticPr fontId="7" type="noConversion"/>
  <dataValidations count="3">
    <dataValidation type="list" allowBlank="1" showInputMessage="1" showErrorMessage="1" sqref="G33 G2:G32 G34:G72 G74:G100 G101:G132 G133:G148 G149:G183 G184:G221 G222:G317 G318:G322" xr:uid="{00000000-0002-0000-0100-000001000000}">
      <formula1>"协助问题诊断,跟踪执行状态,帮助理解程序,数据保存,其他,存储开销,性能开销,日志信息迷惑使用者,增加开发难度,错误日志规范,信息泄露,运行时异常"</formula1>
    </dataValidation>
    <dataValidation type="list" allowBlank="1" showInputMessage="1" showErrorMessage="1" sqref="G73" xr:uid="{00000000-0002-0000-0100-000002000000}">
      <formula1>"协助问题诊断,跟踪执行状态,帮助理解程序,数据保存,其他,存储开销,性能开销,日志信息迷惑使用者,增加开发难度,错误的日志用法,信息泄露,运行时异常"</formula1>
    </dataValidation>
    <dataValidation type="list" allowBlank="1" showInputMessage="1" showErrorMessage="1" sqref="G323:G1048576" xr:uid="{00000000-0002-0000-0100-000003000000}">
      <formula1>"协助问题诊断,跟踪执行状态,帮助理解程序,数据保存,其他,存储开销,性能开销,日志信息迷惑使用者,增加开发难度"</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Sheet1!$A:$A</xm:f>
          </x14:formula1>
          <xm:sqref>H31 H32 H33 H2:H30 H34:H100 H101:H132 H133:H183 H184:H322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3"/>
  <sheetViews>
    <sheetView workbookViewId="0">
      <selection activeCell="H15" sqref="H15"/>
    </sheetView>
  </sheetViews>
  <sheetFormatPr defaultColWidth="9" defaultRowHeight="14.25" x14ac:dyDescent="0.15"/>
  <cols>
    <col min="1" max="1" width="16" customWidth="1"/>
    <col min="8" max="8" width="52.625" customWidth="1"/>
    <col min="9" max="9" width="14.125" customWidth="1"/>
    <col min="11" max="11" width="12.625"/>
  </cols>
  <sheetData>
    <row r="1" spans="1:10" x14ac:dyDescent="0.15">
      <c r="A1" s="2" t="s">
        <v>849</v>
      </c>
      <c r="B1">
        <f>COUNTIF('log-type-analysis'!H:H,A1)</f>
        <v>16</v>
      </c>
    </row>
    <row r="2" spans="1:10" x14ac:dyDescent="0.15">
      <c r="A2" s="2" t="s">
        <v>892</v>
      </c>
      <c r="B2">
        <f>COUNTIF('log-type-analysis'!H:H,A2)</f>
        <v>27</v>
      </c>
    </row>
    <row r="3" spans="1:10" x14ac:dyDescent="0.15">
      <c r="A3" s="2" t="s">
        <v>841</v>
      </c>
      <c r="B3">
        <f>COUNTIF('log-type-analysis'!H:H,A3)</f>
        <v>40</v>
      </c>
    </row>
    <row r="4" spans="1:10" x14ac:dyDescent="0.15">
      <c r="A4" s="2" t="s">
        <v>829</v>
      </c>
      <c r="B4">
        <f>COUNTIF('log-type-analysis'!H:H,A4)</f>
        <v>74</v>
      </c>
    </row>
    <row r="5" spans="1:10" x14ac:dyDescent="0.15">
      <c r="A5" s="2" t="s">
        <v>845</v>
      </c>
      <c r="B5">
        <f>COUNTIF('log-type-analysis'!H:H,A5)</f>
        <v>38</v>
      </c>
    </row>
    <row r="6" spans="1:10" x14ac:dyDescent="0.15">
      <c r="A6" s="2" t="s">
        <v>1070</v>
      </c>
      <c r="B6">
        <f>COUNTIF('log-type-analysis'!H:H,A6)</f>
        <v>7</v>
      </c>
    </row>
    <row r="7" spans="1:10" x14ac:dyDescent="0.15">
      <c r="A7" s="2" t="s">
        <v>912</v>
      </c>
      <c r="B7">
        <f>COUNTIF('log-type-analysis'!H:H,A7)</f>
        <v>21</v>
      </c>
    </row>
    <row r="8" spans="1:10" x14ac:dyDescent="0.15">
      <c r="A8" s="2" t="s">
        <v>879</v>
      </c>
      <c r="B8">
        <f>COUNTIF('log-type-analysis'!H:H,A8)</f>
        <v>98</v>
      </c>
    </row>
    <row r="13" spans="1:10" x14ac:dyDescent="0.15">
      <c r="H13" t="s">
        <v>1774</v>
      </c>
      <c r="I13" t="s">
        <v>1774</v>
      </c>
      <c r="J13">
        <v>98</v>
      </c>
    </row>
    <row r="14" spans="1:10" x14ac:dyDescent="0.15">
      <c r="H14" t="s">
        <v>1775</v>
      </c>
      <c r="I14" t="s">
        <v>1776</v>
      </c>
      <c r="J14">
        <v>74</v>
      </c>
    </row>
    <row r="15" spans="1:10" x14ac:dyDescent="0.15">
      <c r="H15" t="s">
        <v>1777</v>
      </c>
      <c r="I15" t="s">
        <v>841</v>
      </c>
      <c r="J15">
        <v>40</v>
      </c>
    </row>
    <row r="16" spans="1:10" x14ac:dyDescent="0.15">
      <c r="H16" t="s">
        <v>1778</v>
      </c>
      <c r="I16" t="s">
        <v>845</v>
      </c>
      <c r="J16">
        <v>38</v>
      </c>
    </row>
    <row r="17" spans="8:11" x14ac:dyDescent="0.15">
      <c r="H17" t="s">
        <v>1777</v>
      </c>
      <c r="I17" t="s">
        <v>892</v>
      </c>
      <c r="J17">
        <v>27</v>
      </c>
    </row>
    <row r="18" spans="8:11" x14ac:dyDescent="0.15">
      <c r="H18" t="s">
        <v>1779</v>
      </c>
      <c r="I18" t="s">
        <v>912</v>
      </c>
      <c r="J18">
        <v>21</v>
      </c>
    </row>
    <row r="19" spans="8:11" x14ac:dyDescent="0.15">
      <c r="H19" t="s">
        <v>1780</v>
      </c>
      <c r="I19" t="s">
        <v>849</v>
      </c>
      <c r="J19">
        <v>16</v>
      </c>
    </row>
    <row r="20" spans="8:11" x14ac:dyDescent="0.15">
      <c r="H20" t="s">
        <v>1781</v>
      </c>
      <c r="I20" t="s">
        <v>1070</v>
      </c>
      <c r="J20">
        <v>7</v>
      </c>
    </row>
    <row r="26" spans="8:11" x14ac:dyDescent="0.15">
      <c r="I26" t="s">
        <v>1782</v>
      </c>
      <c r="J26">
        <v>98</v>
      </c>
      <c r="K26" s="1">
        <f>J26/SUM($J$26:$J$33)</f>
        <v>0.305295950155763</v>
      </c>
    </row>
    <row r="27" spans="8:11" x14ac:dyDescent="0.15">
      <c r="I27" t="s">
        <v>1776</v>
      </c>
      <c r="J27">
        <v>74</v>
      </c>
      <c r="K27" s="1">
        <f t="shared" ref="K27:K33" si="0">J27/SUM($J$26:$J$33)</f>
        <v>0.23052959501557599</v>
      </c>
    </row>
    <row r="28" spans="8:11" x14ac:dyDescent="0.15">
      <c r="I28" t="s">
        <v>1783</v>
      </c>
      <c r="J28">
        <v>40</v>
      </c>
      <c r="K28" s="1">
        <f t="shared" si="0"/>
        <v>0.124610591900312</v>
      </c>
    </row>
    <row r="29" spans="8:11" x14ac:dyDescent="0.15">
      <c r="I29" t="s">
        <v>1784</v>
      </c>
      <c r="J29">
        <v>38</v>
      </c>
      <c r="K29" s="1">
        <f t="shared" si="0"/>
        <v>0.118380062305296</v>
      </c>
    </row>
    <row r="30" spans="8:11" x14ac:dyDescent="0.15">
      <c r="I30" t="s">
        <v>1777</v>
      </c>
      <c r="J30">
        <v>27</v>
      </c>
      <c r="K30" s="1">
        <f t="shared" si="0"/>
        <v>8.4112149532710304E-2</v>
      </c>
    </row>
    <row r="31" spans="8:11" ht="57" x14ac:dyDescent="0.15">
      <c r="I31" s="3" t="s">
        <v>1785</v>
      </c>
      <c r="J31">
        <v>21</v>
      </c>
      <c r="K31" s="1">
        <f t="shared" si="0"/>
        <v>6.5420560747663503E-2</v>
      </c>
    </row>
    <row r="32" spans="8:11" x14ac:dyDescent="0.15">
      <c r="I32" t="s">
        <v>1780</v>
      </c>
      <c r="J32">
        <v>16</v>
      </c>
      <c r="K32" s="1">
        <f t="shared" si="0"/>
        <v>4.9844236760124602E-2</v>
      </c>
    </row>
    <row r="33" spans="9:11" x14ac:dyDescent="0.15">
      <c r="I33" t="s">
        <v>1070</v>
      </c>
      <c r="J33">
        <v>7</v>
      </c>
      <c r="K33" s="1">
        <f t="shared" si="0"/>
        <v>2.1806853582554499E-2</v>
      </c>
    </row>
  </sheetData>
  <sortState xmlns:xlrd2="http://schemas.microsoft.com/office/spreadsheetml/2017/richdata2" ref="H13:J20">
    <sortCondition descending="1" ref="J13:J20"/>
  </sortState>
  <phoneticPr fontId="7" type="noConversion"/>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4"/>
  <sheetViews>
    <sheetView workbookViewId="0">
      <selection activeCell="F36" sqref="F36"/>
    </sheetView>
  </sheetViews>
  <sheetFormatPr defaultColWidth="9" defaultRowHeight="14.25" x14ac:dyDescent="0.15"/>
  <cols>
    <col min="1" max="1" width="20.375" customWidth="1"/>
    <col min="2" max="2" width="16" customWidth="1"/>
    <col min="16" max="16" width="20.375" customWidth="1"/>
    <col min="18" max="18" width="16" customWidth="1"/>
  </cols>
  <sheetData>
    <row r="1" spans="1:3" x14ac:dyDescent="0.15">
      <c r="A1" t="s">
        <v>1786</v>
      </c>
      <c r="B1" t="s">
        <v>1787</v>
      </c>
      <c r="C1" t="s">
        <v>1788</v>
      </c>
    </row>
    <row r="2" spans="1:3" x14ac:dyDescent="0.15">
      <c r="A2" t="s">
        <v>828</v>
      </c>
      <c r="B2" t="s">
        <v>829</v>
      </c>
      <c r="C2">
        <v>28</v>
      </c>
    </row>
    <row r="3" spans="1:3" x14ac:dyDescent="0.15">
      <c r="A3" t="s">
        <v>834</v>
      </c>
      <c r="B3" t="s">
        <v>829</v>
      </c>
      <c r="C3">
        <v>6</v>
      </c>
    </row>
    <row r="4" spans="1:3" x14ac:dyDescent="0.15">
      <c r="A4" t="s">
        <v>840</v>
      </c>
      <c r="B4" t="s">
        <v>841</v>
      </c>
      <c r="C4">
        <v>30</v>
      </c>
    </row>
    <row r="5" spans="1:3" x14ac:dyDescent="0.15">
      <c r="A5" t="s">
        <v>840</v>
      </c>
      <c r="B5" t="s">
        <v>845</v>
      </c>
      <c r="C5">
        <v>7</v>
      </c>
    </row>
    <row r="6" spans="1:3" x14ac:dyDescent="0.15">
      <c r="A6" t="s">
        <v>828</v>
      </c>
      <c r="B6" t="s">
        <v>849</v>
      </c>
      <c r="C6">
        <v>9</v>
      </c>
    </row>
    <row r="7" spans="1:3" x14ac:dyDescent="0.15">
      <c r="A7" t="s">
        <v>834</v>
      </c>
      <c r="B7" t="s">
        <v>849</v>
      </c>
      <c r="C7">
        <v>3</v>
      </c>
    </row>
    <row r="8" spans="1:3" x14ac:dyDescent="0.15">
      <c r="A8" t="s">
        <v>870</v>
      </c>
      <c r="B8" t="s">
        <v>849</v>
      </c>
      <c r="C8">
        <v>1</v>
      </c>
    </row>
    <row r="9" spans="1:3" x14ac:dyDescent="0.15">
      <c r="A9" t="s">
        <v>874</v>
      </c>
      <c r="B9" t="s">
        <v>845</v>
      </c>
      <c r="C9">
        <v>17</v>
      </c>
    </row>
    <row r="10" spans="1:3" x14ac:dyDescent="0.15">
      <c r="A10" t="s">
        <v>878</v>
      </c>
      <c r="B10" t="s">
        <v>879</v>
      </c>
      <c r="C10">
        <v>48</v>
      </c>
    </row>
    <row r="11" spans="1:3" x14ac:dyDescent="0.15">
      <c r="A11" t="s">
        <v>870</v>
      </c>
      <c r="B11" t="s">
        <v>892</v>
      </c>
      <c r="C11">
        <v>1</v>
      </c>
    </row>
    <row r="12" spans="1:3" x14ac:dyDescent="0.15">
      <c r="A12" t="s">
        <v>828</v>
      </c>
      <c r="B12" t="s">
        <v>892</v>
      </c>
      <c r="C12">
        <v>14</v>
      </c>
    </row>
    <row r="13" spans="1:3" x14ac:dyDescent="0.15">
      <c r="A13" t="s">
        <v>828</v>
      </c>
      <c r="B13" t="s">
        <v>879</v>
      </c>
      <c r="C13">
        <v>15</v>
      </c>
    </row>
    <row r="14" spans="1:3" x14ac:dyDescent="0.15">
      <c r="A14" t="s">
        <v>911</v>
      </c>
      <c r="B14" t="s">
        <v>912</v>
      </c>
      <c r="C14">
        <v>1</v>
      </c>
    </row>
    <row r="15" spans="1:3" x14ac:dyDescent="0.15">
      <c r="A15" t="s">
        <v>874</v>
      </c>
      <c r="B15" t="s">
        <v>829</v>
      </c>
      <c r="C15">
        <v>15</v>
      </c>
    </row>
    <row r="16" spans="1:3" x14ac:dyDescent="0.15">
      <c r="A16" t="s">
        <v>874</v>
      </c>
      <c r="B16" t="s">
        <v>912</v>
      </c>
      <c r="C16">
        <v>5</v>
      </c>
    </row>
    <row r="17" spans="1:3" x14ac:dyDescent="0.15">
      <c r="A17" t="s">
        <v>828</v>
      </c>
      <c r="B17" t="s">
        <v>912</v>
      </c>
      <c r="C17">
        <v>5</v>
      </c>
    </row>
    <row r="18" spans="1:3" x14ac:dyDescent="0.15">
      <c r="A18" t="s">
        <v>878</v>
      </c>
      <c r="B18" t="s">
        <v>845</v>
      </c>
      <c r="C18">
        <v>9</v>
      </c>
    </row>
    <row r="19" spans="1:3" x14ac:dyDescent="0.15">
      <c r="A19" t="s">
        <v>834</v>
      </c>
      <c r="B19" t="s">
        <v>892</v>
      </c>
      <c r="C19">
        <v>4</v>
      </c>
    </row>
    <row r="20" spans="1:3" x14ac:dyDescent="0.15">
      <c r="A20" t="s">
        <v>834</v>
      </c>
      <c r="B20" t="s">
        <v>912</v>
      </c>
      <c r="C20">
        <v>3</v>
      </c>
    </row>
    <row r="21" spans="1:3" x14ac:dyDescent="0.15">
      <c r="A21" t="s">
        <v>874</v>
      </c>
      <c r="B21" t="s">
        <v>879</v>
      </c>
      <c r="C21">
        <v>21</v>
      </c>
    </row>
    <row r="22" spans="1:3" x14ac:dyDescent="0.15">
      <c r="A22" t="s">
        <v>989</v>
      </c>
      <c r="B22" t="s">
        <v>829</v>
      </c>
      <c r="C22">
        <v>3</v>
      </c>
    </row>
    <row r="23" spans="1:3" x14ac:dyDescent="0.15">
      <c r="A23" t="s">
        <v>878</v>
      </c>
      <c r="B23" t="s">
        <v>841</v>
      </c>
      <c r="C23">
        <v>3</v>
      </c>
    </row>
    <row r="24" spans="1:3" x14ac:dyDescent="0.15">
      <c r="A24" t="s">
        <v>989</v>
      </c>
      <c r="B24" t="s">
        <v>841</v>
      </c>
      <c r="C24">
        <v>3</v>
      </c>
    </row>
    <row r="25" spans="1:3" x14ac:dyDescent="0.15">
      <c r="A25" t="s">
        <v>878</v>
      </c>
      <c r="B25" t="s">
        <v>912</v>
      </c>
      <c r="C25">
        <v>3</v>
      </c>
    </row>
    <row r="26" spans="1:3" x14ac:dyDescent="0.15">
      <c r="A26" t="s">
        <v>911</v>
      </c>
      <c r="B26" t="s">
        <v>829</v>
      </c>
      <c r="C26">
        <v>1</v>
      </c>
    </row>
    <row r="27" spans="1:3" x14ac:dyDescent="0.15">
      <c r="A27" t="s">
        <v>878</v>
      </c>
      <c r="B27" t="s">
        <v>1070</v>
      </c>
      <c r="C27">
        <v>2</v>
      </c>
    </row>
    <row r="28" spans="1:3" x14ac:dyDescent="0.15">
      <c r="A28" t="s">
        <v>870</v>
      </c>
      <c r="B28" t="s">
        <v>829</v>
      </c>
      <c r="C28">
        <v>2</v>
      </c>
    </row>
    <row r="29" spans="1:3" x14ac:dyDescent="0.15">
      <c r="A29" t="s">
        <v>878</v>
      </c>
      <c r="B29" t="s">
        <v>829</v>
      </c>
      <c r="C29">
        <v>10</v>
      </c>
    </row>
    <row r="30" spans="1:3" x14ac:dyDescent="0.15">
      <c r="A30" t="s">
        <v>874</v>
      </c>
      <c r="B30" t="s">
        <v>892</v>
      </c>
      <c r="C30">
        <v>2</v>
      </c>
    </row>
    <row r="31" spans="1:3" x14ac:dyDescent="0.15">
      <c r="A31" t="s">
        <v>874</v>
      </c>
      <c r="B31" t="s">
        <v>841</v>
      </c>
      <c r="C31">
        <v>4</v>
      </c>
    </row>
    <row r="32" spans="1:3" x14ac:dyDescent="0.15">
      <c r="A32" t="s">
        <v>878</v>
      </c>
      <c r="B32" t="s">
        <v>892</v>
      </c>
      <c r="C32">
        <v>3</v>
      </c>
    </row>
    <row r="33" spans="1:3" x14ac:dyDescent="0.15">
      <c r="A33" t="s">
        <v>840</v>
      </c>
      <c r="B33" t="s">
        <v>829</v>
      </c>
      <c r="C33">
        <v>4</v>
      </c>
    </row>
    <row r="34" spans="1:3" x14ac:dyDescent="0.15">
      <c r="A34" t="s">
        <v>989</v>
      </c>
      <c r="B34" t="s">
        <v>845</v>
      </c>
      <c r="C34">
        <v>3</v>
      </c>
    </row>
    <row r="35" spans="1:3" x14ac:dyDescent="0.15">
      <c r="A35" t="s">
        <v>911</v>
      </c>
      <c r="B35" t="s">
        <v>849</v>
      </c>
      <c r="C35">
        <v>3</v>
      </c>
    </row>
    <row r="36" spans="1:3" x14ac:dyDescent="0.15">
      <c r="A36" t="s">
        <v>1243</v>
      </c>
      <c r="B36" t="s">
        <v>912</v>
      </c>
      <c r="C36">
        <v>1</v>
      </c>
    </row>
    <row r="37" spans="1:3" x14ac:dyDescent="0.15">
      <c r="A37" t="s">
        <v>1289</v>
      </c>
      <c r="B37" t="s">
        <v>829</v>
      </c>
      <c r="C37">
        <v>5</v>
      </c>
    </row>
    <row r="38" spans="1:3" x14ac:dyDescent="0.15">
      <c r="A38" t="s">
        <v>989</v>
      </c>
      <c r="B38" t="s">
        <v>912</v>
      </c>
      <c r="C38">
        <v>1</v>
      </c>
    </row>
    <row r="39" spans="1:3" x14ac:dyDescent="0.15">
      <c r="A39" t="s">
        <v>1289</v>
      </c>
      <c r="B39" t="s">
        <v>912</v>
      </c>
      <c r="C39">
        <v>1</v>
      </c>
    </row>
    <row r="40" spans="1:3" x14ac:dyDescent="0.15">
      <c r="A40" t="s">
        <v>874</v>
      </c>
      <c r="B40" t="s">
        <v>1070</v>
      </c>
      <c r="C40">
        <v>3</v>
      </c>
    </row>
    <row r="41" spans="1:3" x14ac:dyDescent="0.15">
      <c r="A41" t="s">
        <v>1243</v>
      </c>
      <c r="B41" t="s">
        <v>879</v>
      </c>
      <c r="C41">
        <v>1</v>
      </c>
    </row>
    <row r="42" spans="1:3" x14ac:dyDescent="0.15">
      <c r="A42" t="s">
        <v>834</v>
      </c>
      <c r="B42" t="s">
        <v>879</v>
      </c>
      <c r="C42">
        <v>5</v>
      </c>
    </row>
    <row r="43" spans="1:3" x14ac:dyDescent="0.15">
      <c r="A43" t="s">
        <v>989</v>
      </c>
      <c r="B43" t="s">
        <v>879</v>
      </c>
      <c r="C43">
        <v>3</v>
      </c>
    </row>
    <row r="44" spans="1:3" x14ac:dyDescent="0.15">
      <c r="A44" t="s">
        <v>834</v>
      </c>
      <c r="B44" t="s">
        <v>1070</v>
      </c>
      <c r="C44">
        <v>1</v>
      </c>
    </row>
    <row r="45" spans="1:3" x14ac:dyDescent="0.15">
      <c r="A45" t="s">
        <v>834</v>
      </c>
      <c r="B45" t="s">
        <v>845</v>
      </c>
      <c r="C45">
        <v>1</v>
      </c>
    </row>
    <row r="46" spans="1:3" x14ac:dyDescent="0.15">
      <c r="A46" t="s">
        <v>840</v>
      </c>
      <c r="B46" t="s">
        <v>879</v>
      </c>
      <c r="C46">
        <v>1</v>
      </c>
    </row>
    <row r="47" spans="1:3" x14ac:dyDescent="0.15">
      <c r="A47" t="s">
        <v>840</v>
      </c>
      <c r="B47" t="s">
        <v>892</v>
      </c>
      <c r="C47">
        <v>1</v>
      </c>
    </row>
    <row r="48" spans="1:3" x14ac:dyDescent="0.15">
      <c r="A48" t="s">
        <v>1561</v>
      </c>
      <c r="B48" t="s">
        <v>879</v>
      </c>
      <c r="C48">
        <v>1</v>
      </c>
    </row>
    <row r="49" spans="1:3" x14ac:dyDescent="0.15">
      <c r="A49" t="s">
        <v>1289</v>
      </c>
      <c r="B49" t="s">
        <v>892</v>
      </c>
      <c r="C49">
        <v>2</v>
      </c>
    </row>
    <row r="50" spans="1:3" x14ac:dyDescent="0.15">
      <c r="A50" t="s">
        <v>1609</v>
      </c>
      <c r="B50" t="s">
        <v>912</v>
      </c>
      <c r="C50">
        <v>1</v>
      </c>
    </row>
    <row r="51" spans="1:3" x14ac:dyDescent="0.15">
      <c r="A51" t="s">
        <v>1609</v>
      </c>
      <c r="B51" t="s">
        <v>879</v>
      </c>
      <c r="C51">
        <v>2</v>
      </c>
    </row>
    <row r="52" spans="1:3" x14ac:dyDescent="0.15">
      <c r="A52" t="s">
        <v>1289</v>
      </c>
      <c r="B52" t="s">
        <v>879</v>
      </c>
      <c r="C52">
        <v>1</v>
      </c>
    </row>
    <row r="53" spans="1:3" x14ac:dyDescent="0.15">
      <c r="A53" t="s">
        <v>989</v>
      </c>
      <c r="B53" t="s">
        <v>1070</v>
      </c>
      <c r="C53">
        <v>1</v>
      </c>
    </row>
    <row r="54" spans="1:3" x14ac:dyDescent="0.15">
      <c r="A54" t="s">
        <v>828</v>
      </c>
      <c r="B54" t="s">
        <v>845</v>
      </c>
      <c r="C54">
        <v>1</v>
      </c>
    </row>
  </sheetData>
  <phoneticPr fontId="7"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3"/>
  <sheetViews>
    <sheetView tabSelected="1" zoomScaleNormal="100" workbookViewId="0">
      <selection activeCell="A3" sqref="A3"/>
    </sheetView>
  </sheetViews>
  <sheetFormatPr defaultColWidth="9" defaultRowHeight="14.25" x14ac:dyDescent="0.15"/>
  <cols>
    <col min="1" max="2" width="13.75" customWidth="1"/>
    <col min="10" max="10" width="16.875" customWidth="1"/>
    <col min="14" max="15" width="29.375" customWidth="1"/>
    <col min="16" max="17" width="12.625"/>
  </cols>
  <sheetData>
    <row r="1" spans="1:22" x14ac:dyDescent="0.15">
      <c r="A1" t="s">
        <v>819</v>
      </c>
      <c r="B1" t="s">
        <v>1787</v>
      </c>
      <c r="C1" t="s">
        <v>1788</v>
      </c>
    </row>
    <row r="2" spans="1:22" x14ac:dyDescent="0.15">
      <c r="A2" s="11" t="s">
        <v>1809</v>
      </c>
      <c r="B2" t="s">
        <v>829</v>
      </c>
      <c r="C2">
        <v>42</v>
      </c>
      <c r="E2" s="11"/>
      <c r="O2" t="s">
        <v>1789</v>
      </c>
      <c r="P2" t="s">
        <v>1790</v>
      </c>
      <c r="Q2" t="s">
        <v>1791</v>
      </c>
    </row>
    <row r="3" spans="1:22" x14ac:dyDescent="0.15">
      <c r="A3" s="11" t="s">
        <v>1810</v>
      </c>
      <c r="B3" t="s">
        <v>841</v>
      </c>
      <c r="C3">
        <v>40</v>
      </c>
      <c r="E3" t="s">
        <v>1808</v>
      </c>
      <c r="F3" t="s">
        <v>879</v>
      </c>
      <c r="G3">
        <v>74</v>
      </c>
      <c r="I3" s="12" t="s">
        <v>829</v>
      </c>
      <c r="J3" s="1">
        <f>(C2+C8)/(SUM($C$2:$C$13)-74-24)</f>
        <v>0.59199999999999997</v>
      </c>
      <c r="N3" t="s">
        <v>1792</v>
      </c>
      <c r="O3" s="1">
        <f>SUM(C7,C9,C10,C12)/SUM(C2:C13)</f>
        <v>0.12556053811659193</v>
      </c>
      <c r="P3" s="1">
        <f>SUM(C9,C10)/SUM(C2:C13)</f>
        <v>6.726457399103139E-2</v>
      </c>
      <c r="Q3" s="1">
        <f>SUM(C12,C7)/SUM(C2:C13)</f>
        <v>5.829596412556054E-2</v>
      </c>
      <c r="U3" t="s">
        <v>1793</v>
      </c>
      <c r="V3" t="s">
        <v>1794</v>
      </c>
    </row>
    <row r="4" spans="1:22" x14ac:dyDescent="0.15">
      <c r="A4" t="s">
        <v>1808</v>
      </c>
      <c r="B4" t="s">
        <v>845</v>
      </c>
      <c r="C4">
        <v>36</v>
      </c>
      <c r="E4" t="s">
        <v>1807</v>
      </c>
      <c r="F4" t="s">
        <v>879</v>
      </c>
      <c r="G4">
        <v>24</v>
      </c>
      <c r="I4" t="s">
        <v>841</v>
      </c>
      <c r="J4" s="1">
        <f>(C3)/(SUM($C$2:$C$13)-74-24)</f>
        <v>0.32</v>
      </c>
      <c r="N4" t="s">
        <v>1795</v>
      </c>
      <c r="O4" s="1">
        <f>SUM(C8,C6,C2:C5,C11,C13)/SUM(C2:C13)</f>
        <v>0.87443946188340804</v>
      </c>
      <c r="P4" s="1">
        <f>SUM(C3:C4,C8,C11)/SUM(C2:C13)</f>
        <v>0.5112107623318386</v>
      </c>
      <c r="Q4" s="1">
        <f>SUM(C2,C5,C6,C13)/SUM(C2:C13)</f>
        <v>0.3632286995515695</v>
      </c>
      <c r="U4" s="1" t="e">
        <f>SUM(C3,C4,C8,C11)/SUM(C3,C4,#REF!,C8,C9,C10,C11)</f>
        <v>#REF!</v>
      </c>
      <c r="V4" s="1" t="e">
        <f>SUM(C2,C5,C6,C13)/SUM(C2,C5,C6,#REF!,C7,C12,C13)</f>
        <v>#REF!</v>
      </c>
    </row>
    <row r="5" spans="1:22" x14ac:dyDescent="0.15">
      <c r="A5" t="s">
        <v>1807</v>
      </c>
      <c r="B5" t="s">
        <v>849</v>
      </c>
      <c r="C5">
        <v>16</v>
      </c>
      <c r="I5" t="s">
        <v>1802</v>
      </c>
      <c r="J5" s="1">
        <f>(C4+C13)/(SUM($C$2:$C$13)-74-24)</f>
        <v>0.30399999999999999</v>
      </c>
      <c r="N5" t="s">
        <v>1796</v>
      </c>
      <c r="O5" s="1" t="e">
        <f>SUM(#REF!,#REF!)/SUM(C2:C13)</f>
        <v>#REF!</v>
      </c>
      <c r="P5" s="1" t="e">
        <f>SUM(#REF!)/SUM(C2:C13)</f>
        <v>#REF!</v>
      </c>
      <c r="Q5" s="1" t="e">
        <f>SUM(#REF!)/SUM(C2:C13)</f>
        <v>#REF!</v>
      </c>
      <c r="U5" t="s">
        <v>1797</v>
      </c>
      <c r="V5" t="s">
        <v>1798</v>
      </c>
    </row>
    <row r="6" spans="1:22" x14ac:dyDescent="0.15">
      <c r="A6" t="s">
        <v>1807</v>
      </c>
      <c r="B6" t="s">
        <v>892</v>
      </c>
      <c r="C6">
        <v>21</v>
      </c>
      <c r="I6" t="s">
        <v>1803</v>
      </c>
      <c r="J6" s="1">
        <f>(C5)/(SUM($C$2:$C$13)-74-24)</f>
        <v>0.128</v>
      </c>
      <c r="U6" s="1" t="e">
        <f>SUM(C9,C10)/SUM(C3,C4,#REF!,C8,C9,C10,C11)</f>
        <v>#REF!</v>
      </c>
      <c r="V6" s="1" t="e">
        <f>SUM(C7,C12)/SUM(C2,C5,C6,#REF!,C7,C12,C13)</f>
        <v>#REF!</v>
      </c>
    </row>
    <row r="7" spans="1:22" x14ac:dyDescent="0.15">
      <c r="A7" t="s">
        <v>1807</v>
      </c>
      <c r="B7" t="s">
        <v>912</v>
      </c>
      <c r="C7">
        <v>12</v>
      </c>
      <c r="I7" t="s">
        <v>1804</v>
      </c>
      <c r="J7" s="1">
        <f>(C6+C11)/(SUM($C$2:$C$13)-74-24)</f>
        <v>0.216</v>
      </c>
      <c r="U7" t="s">
        <v>1799</v>
      </c>
      <c r="V7" t="s">
        <v>1800</v>
      </c>
    </row>
    <row r="8" spans="1:22" x14ac:dyDescent="0.15">
      <c r="A8" t="s">
        <v>1808</v>
      </c>
      <c r="B8" t="s">
        <v>829</v>
      </c>
      <c r="C8">
        <v>32</v>
      </c>
      <c r="I8" t="s">
        <v>1805</v>
      </c>
      <c r="J8" s="1">
        <f>(C9+C7)/(SUM($C$2:$C$13)-74-24)</f>
        <v>0.16800000000000001</v>
      </c>
      <c r="U8" s="1" t="e">
        <f>SUM(#REF!)/SUM(C3,C4,#REF!,C8,C9,C10,C11)</f>
        <v>#REF!</v>
      </c>
      <c r="V8" s="1" t="e">
        <f>SUM(#REF!)/SUM(C2,C5,C6,#REF!,C7,C12,C13)</f>
        <v>#REF!</v>
      </c>
    </row>
    <row r="9" spans="1:22" x14ac:dyDescent="0.15">
      <c r="A9" t="s">
        <v>1808</v>
      </c>
      <c r="B9" t="s">
        <v>912</v>
      </c>
      <c r="C9">
        <v>9</v>
      </c>
      <c r="I9" t="s">
        <v>1806</v>
      </c>
      <c r="J9" s="1">
        <f>(C10+C12)/(SUM($C$2:$C$13)-74-24)</f>
        <v>5.6000000000000001E-2</v>
      </c>
      <c r="O9" t="s">
        <v>1790</v>
      </c>
      <c r="P9" t="s">
        <v>1791</v>
      </c>
    </row>
    <row r="10" spans="1:22" x14ac:dyDescent="0.15">
      <c r="A10" t="s">
        <v>1808</v>
      </c>
      <c r="B10" t="s">
        <v>1801</v>
      </c>
      <c r="C10">
        <v>6</v>
      </c>
      <c r="N10" t="s">
        <v>1795</v>
      </c>
      <c r="O10" s="1" t="e">
        <f>P4/SUM($P$3:$P$5)</f>
        <v>#REF!</v>
      </c>
      <c r="P10" s="1" t="e">
        <f>Q4/SUM($Q$3:$Q$5)</f>
        <v>#REF!</v>
      </c>
      <c r="U10" t="e">
        <f>SUM(U4,U6,U8)</f>
        <v>#REF!</v>
      </c>
      <c r="V10" t="e">
        <f>SUM(V4,V6,V8)</f>
        <v>#REF!</v>
      </c>
    </row>
    <row r="11" spans="1:22" x14ac:dyDescent="0.15">
      <c r="A11" t="s">
        <v>1808</v>
      </c>
      <c r="B11" t="s">
        <v>892</v>
      </c>
      <c r="C11">
        <v>6</v>
      </c>
      <c r="N11" t="s">
        <v>1792</v>
      </c>
      <c r="O11" s="1" t="e">
        <f>P3/SUM($P$3:$P$5)</f>
        <v>#REF!</v>
      </c>
      <c r="P11" s="1" t="e">
        <f>Q3/SUM($Q$3:$Q$5)</f>
        <v>#REF!</v>
      </c>
    </row>
    <row r="12" spans="1:22" x14ac:dyDescent="0.15">
      <c r="A12" t="s">
        <v>1807</v>
      </c>
      <c r="B12" t="s">
        <v>1801</v>
      </c>
      <c r="C12">
        <v>1</v>
      </c>
      <c r="N12" t="s">
        <v>1796</v>
      </c>
      <c r="O12" s="1" t="e">
        <f>P5/SUM($P$3:$P$5)</f>
        <v>#REF!</v>
      </c>
      <c r="P12" s="1" t="e">
        <f>Q5/SUM($Q$3:$Q$5)</f>
        <v>#REF!</v>
      </c>
    </row>
    <row r="13" spans="1:22" x14ac:dyDescent="0.15">
      <c r="A13" t="s">
        <v>1807</v>
      </c>
      <c r="B13" t="s">
        <v>845</v>
      </c>
      <c r="C13">
        <v>2</v>
      </c>
    </row>
  </sheetData>
  <phoneticPr fontId="7"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project-list</vt:lpstr>
      <vt:lpstr>log-type-analysis</vt:lpstr>
      <vt:lpstr>Sheet1</vt:lpstr>
      <vt:lpstr>print-goal</vt:lpstr>
      <vt:lpstr>print-goal-type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dc:creator>
  <cp:lastModifiedBy>松</cp:lastModifiedBy>
  <dcterms:created xsi:type="dcterms:W3CDTF">2023-10-08T12:01:00Z</dcterms:created>
  <dcterms:modified xsi:type="dcterms:W3CDTF">2024-09-01T09:28:08Z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1FC0B3651C2F46BAA5DAE043504E8277_11</vt:lpwstr>
  </property>
  <property fmtid="{D5CDD505-2E9C-101B-9397-08002B2CF9AE}" pid="3" name="KSOProductBuildVer">
    <vt:lpwstr>2052-12.1.0.16250</vt:lpwstr>
  </property>
</Properties>
</file>