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li9\Desktop\Li\PBI\PBI299 (Sundar Lab)\smRNA project\CLVS_smRNA_revision\"/>
    </mc:Choice>
  </mc:AlternateContent>
  <xr:revisionPtr revIDLastSave="0" documentId="13_ncr:1_{0E7745E0-E283-4C2C-A5F1-257A69BD1ECB}" xr6:coauthVersionLast="44" xr6:coauthVersionMax="44" xr10:uidLastSave="{00000000-0000-0000-0000-000000000000}"/>
  <bookViews>
    <workbookView xWindow="23880" yWindow="-120" windowWidth="29040" windowHeight="15990" xr2:uid="{8A89085A-33AF-494A-A6C8-B8CA9317D37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18" i="1"/>
  <c r="H18" i="1"/>
  <c r="E18" i="1"/>
  <c r="I18" i="1"/>
  <c r="F18" i="1"/>
  <c r="J18" i="1"/>
  <c r="D19" i="1"/>
  <c r="H19" i="1"/>
  <c r="E19" i="1"/>
  <c r="I19" i="1"/>
  <c r="F19" i="1"/>
  <c r="J19" i="1"/>
  <c r="D20" i="1"/>
  <c r="H20" i="1"/>
  <c r="E20" i="1"/>
  <c r="I20" i="1"/>
  <c r="F20" i="1"/>
  <c r="J20" i="1"/>
  <c r="H21" i="1"/>
  <c r="E21" i="1"/>
  <c r="I21" i="1"/>
  <c r="F21" i="1"/>
  <c r="J21" i="1"/>
  <c r="D22" i="1"/>
  <c r="H22" i="1"/>
  <c r="E22" i="1"/>
  <c r="I22" i="1"/>
  <c r="F22" i="1"/>
  <c r="J22" i="1"/>
  <c r="D23" i="1"/>
  <c r="H23" i="1"/>
  <c r="E23" i="1"/>
  <c r="I23" i="1"/>
  <c r="F23" i="1"/>
  <c r="J23" i="1"/>
  <c r="D24" i="1"/>
  <c r="H24" i="1"/>
  <c r="E24" i="1"/>
  <c r="I24" i="1"/>
  <c r="F24" i="1"/>
  <c r="J24" i="1"/>
  <c r="D25" i="1"/>
  <c r="H25" i="1"/>
  <c r="E25" i="1"/>
  <c r="I25" i="1"/>
  <c r="F25" i="1"/>
  <c r="J25" i="1"/>
  <c r="D26" i="1"/>
  <c r="H26" i="1"/>
  <c r="E26" i="1"/>
  <c r="I26" i="1"/>
  <c r="F26" i="1"/>
  <c r="J26" i="1"/>
  <c r="D27" i="1"/>
  <c r="H27" i="1"/>
  <c r="E27" i="1"/>
  <c r="I27" i="1"/>
  <c r="F27" i="1"/>
  <c r="J27" i="1"/>
  <c r="C19" i="1"/>
  <c r="G19" i="1"/>
  <c r="C20" i="1"/>
  <c r="G20" i="1"/>
  <c r="C21" i="1"/>
  <c r="G21" i="1"/>
  <c r="C22" i="1"/>
  <c r="G22" i="1"/>
  <c r="C23" i="1"/>
  <c r="G23" i="1"/>
  <c r="C24" i="1"/>
  <c r="G24" i="1"/>
  <c r="C25" i="1"/>
  <c r="G25" i="1"/>
  <c r="C26" i="1"/>
  <c r="G26" i="1"/>
  <c r="C27" i="1"/>
  <c r="G27" i="1"/>
  <c r="C18" i="1"/>
  <c r="G18" i="1"/>
</calcChain>
</file>

<file path=xl/sharedStrings.xml><?xml version="1.0" encoding="utf-8"?>
<sst xmlns="http://schemas.openxmlformats.org/spreadsheetml/2006/main" count="58" uniqueCount="26">
  <si>
    <t>seedling</t>
  </si>
  <si>
    <t>sperm</t>
  </si>
  <si>
    <t>egg</t>
  </si>
  <si>
    <t>seedling_specific</t>
  </si>
  <si>
    <t>sperm_specific</t>
  </si>
  <si>
    <t>egg_specific</t>
  </si>
  <si>
    <t>intersection</t>
  </si>
  <si>
    <t>sperm-seedling_intersection</t>
  </si>
  <si>
    <t>sperm-egg_intersection</t>
  </si>
  <si>
    <t>egg-seedling_intersection</t>
  </si>
  <si>
    <t>ovary</t>
  </si>
  <si>
    <t>egg_24.siRNAs.bam.100bp_cutoffs_3-34.cov</t>
  </si>
  <si>
    <t>egg-seedling_24siRNAs_intersection.cov</t>
  </si>
  <si>
    <t>egg-specific_24siRNAs.cov</t>
  </si>
  <si>
    <t>seedling_24.siRNAs.bam.100bp_cutoffs_3-34.cov</t>
  </si>
  <si>
    <t>seedling-specific_24siRNAs.cov</t>
  </si>
  <si>
    <t>sperm_24.siRNAs.bam.100bp_cutoffs_3-34.cov</t>
  </si>
  <si>
    <t>sperm-egg_24siRNAs_intersection.cov</t>
  </si>
  <si>
    <t>sperm-seedling_24siRNAs_intersection.cov</t>
  </si>
  <si>
    <t>sperm-seedling-egg_24siRNAs_intersection.cov</t>
  </si>
  <si>
    <t>sperm-specific_24siRNAs.cov</t>
  </si>
  <si>
    <t>loci count</t>
  </si>
  <si>
    <t>24nt siRNA counts</t>
  </si>
  <si>
    <t>24nt siRNA proportions</t>
  </si>
  <si>
    <t>24nt siRNA enrichments</t>
  </si>
  <si>
    <t>24nt siRNA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</si>
</sst>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61485-22E2-47D9-BF9E-823661BAC2DF}" name="Table2" displayName="Table2" ref="C17:F27" totalsRowShown="0" headerRowDxfId="10" headerRowCellStyle="Normal">
  <autoFilter ref="C17:F27" xr:uid="{63916093-227C-43E1-893A-DBE7066A3288}"/>
  <tableColumns count="4">
    <tableColumn id="1" xr3:uid="{C6404CCB-6669-47C4-9048-FAE7F8B6A1E0}" name="seedling" dataDxfId="9">
      <calculatedColumnFormula>C3/2000000</calculatedColumnFormula>
    </tableColumn>
    <tableColumn id="2" xr3:uid="{C279265B-3222-46E8-AA3C-7CB5CB7F9984}" name="sperm" dataDxfId="8">
      <calculatedColumnFormula>D3/2000000</calculatedColumnFormula>
    </tableColumn>
    <tableColumn id="3" xr3:uid="{D2637379-9D2A-4FF2-BB3B-781030695B1A}" name="egg" dataDxfId="7">
      <calculatedColumnFormula>E3/2000000</calculatedColumnFormula>
    </tableColumn>
    <tableColumn id="4" xr3:uid="{4E0B6F81-2B72-45F0-96CA-CEF291C1B3D8}" name="ovary" dataDxfId="6">
      <calculatedColumnFormula>F3/2000000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F12337-4851-4F1D-8142-366D14912EE6}" name="Table3" displayName="Table3" ref="G17:J27" totalsRowShown="0" headerRowCellStyle="Normal">
  <autoFilter ref="G17:J27" xr:uid="{ACE4627C-5F81-4B34-B701-6EFE4DBE8F91}"/>
  <tableColumns count="4">
    <tableColumn id="1" xr3:uid="{7449562A-516A-4B3B-9576-45D1D07223B7}" name="seedling" dataDxfId="5">
      <calculatedColumnFormula>C18/($B18/3732462)</calculatedColumnFormula>
    </tableColumn>
    <tableColumn id="2" xr3:uid="{7FB61A0F-16BC-4C66-AA31-7FA38ADAF1C7}" name="sperm" dataDxfId="4">
      <calculatedColumnFormula>D18/($B18/3732462)</calculatedColumnFormula>
    </tableColumn>
    <tableColumn id="3" xr3:uid="{13FC0930-EE04-4C0F-9E07-CBA50422031C}" name="egg" dataDxfId="3">
      <calculatedColumnFormula>E18/($B18/3732462)</calculatedColumnFormula>
    </tableColumn>
    <tableColumn id="4" xr3:uid="{2A9A246E-F5D6-4B75-832D-A53DA7BD3C33}" name="ovary" dataDxfId="2">
      <calculatedColumnFormula>F18/($B18/3732462)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C553A-1DEC-4D53-B665-76A7575960A0}" name="Table5" displayName="Table5" ref="A17:B27" totalsRowShown="0" headerRowCellStyle="Normal">
  <autoFilter ref="A17:B27" xr:uid="{A62889A2-87D7-40A5-AD2C-EDE7A8156342}"/>
  <tableColumns count="2">
    <tableColumn id="1" xr3:uid="{711F0F61-F6CF-410E-B686-2C0AC4BBF3FA}" name="24nt siRNA loci" dataDxfId="1"/>
    <tableColumn id="2" xr3:uid="{98964E93-CF53-4B06-87B3-DFB122D0AC88}" name="loci c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E8A8-EB1B-2F4F-A59D-312146DC02BA}">
  <dimension ref="A1:M27"/>
  <sheetViews>
    <sheetView tabSelected="1" workbookViewId="0">
      <selection activeCell="O25" sqref="O25"/>
    </sheetView>
  </sheetViews>
  <sheetFormatPr defaultColWidth="11" defaultRowHeight="15.75" x14ac:dyDescent="0.25"/>
  <cols>
    <col min="1" max="1" width="24.875" bestFit="1" customWidth="1"/>
    <col min="2" max="2" width="24.875" customWidth="1"/>
  </cols>
  <sheetData>
    <row r="1" spans="1:13" x14ac:dyDescent="0.25">
      <c r="C1" t="s">
        <v>22</v>
      </c>
    </row>
    <row r="2" spans="1:13" x14ac:dyDescent="0.25">
      <c r="B2" t="s">
        <v>21</v>
      </c>
      <c r="C2" t="s">
        <v>0</v>
      </c>
      <c r="D2" t="s">
        <v>1</v>
      </c>
      <c r="E2" t="s">
        <v>2</v>
      </c>
      <c r="F2" t="s">
        <v>10</v>
      </c>
    </row>
    <row r="3" spans="1:13" x14ac:dyDescent="0.25">
      <c r="A3" t="s">
        <v>0</v>
      </c>
      <c r="B3">
        <v>192428</v>
      </c>
      <c r="C3">
        <v>1370103</v>
      </c>
      <c r="D3">
        <v>415867</v>
      </c>
      <c r="E3">
        <v>915039</v>
      </c>
      <c r="F3">
        <v>1077769</v>
      </c>
      <c r="H3" t="s">
        <v>14</v>
      </c>
      <c r="M3" t="s">
        <v>14</v>
      </c>
    </row>
    <row r="4" spans="1:13" x14ac:dyDescent="0.25">
      <c r="A4" t="s">
        <v>1</v>
      </c>
      <c r="B4">
        <v>102325</v>
      </c>
      <c r="C4">
        <v>207863</v>
      </c>
      <c r="D4">
        <v>880184</v>
      </c>
      <c r="E4">
        <v>1054474</v>
      </c>
      <c r="F4">
        <v>1177385</v>
      </c>
      <c r="H4" t="s">
        <v>16</v>
      </c>
      <c r="M4" t="s">
        <v>16</v>
      </c>
    </row>
    <row r="5" spans="1:13" x14ac:dyDescent="0.25">
      <c r="A5" t="s">
        <v>2</v>
      </c>
      <c r="B5">
        <v>54476</v>
      </c>
      <c r="C5">
        <v>298798</v>
      </c>
      <c r="D5">
        <v>412423</v>
      </c>
      <c r="E5">
        <v>1268028</v>
      </c>
      <c r="F5">
        <v>1278746</v>
      </c>
      <c r="H5" t="s">
        <v>11</v>
      </c>
      <c r="M5" t="s">
        <v>11</v>
      </c>
    </row>
    <row r="6" spans="1:13" x14ac:dyDescent="0.25">
      <c r="A6" t="s">
        <v>3</v>
      </c>
      <c r="B6">
        <v>162607</v>
      </c>
      <c r="C6">
        <v>1019861</v>
      </c>
      <c r="D6">
        <v>120727</v>
      </c>
      <c r="E6">
        <v>157117</v>
      </c>
      <c r="F6">
        <v>253848</v>
      </c>
      <c r="H6" t="s">
        <v>15</v>
      </c>
      <c r="M6" t="s">
        <v>15</v>
      </c>
    </row>
    <row r="7" spans="1:13" x14ac:dyDescent="0.25">
      <c r="A7" t="s">
        <v>4</v>
      </c>
      <c r="B7">
        <v>75929</v>
      </c>
      <c r="C7">
        <v>27127</v>
      </c>
      <c r="D7">
        <v>450068</v>
      </c>
      <c r="E7">
        <v>54656</v>
      </c>
      <c r="F7">
        <v>35607</v>
      </c>
      <c r="H7" t="s">
        <v>20</v>
      </c>
      <c r="M7" t="s">
        <v>20</v>
      </c>
    </row>
    <row r="8" spans="1:13" x14ac:dyDescent="0.25">
      <c r="A8" t="s">
        <v>5</v>
      </c>
      <c r="B8">
        <v>22477</v>
      </c>
      <c r="C8">
        <v>12868</v>
      </c>
      <c r="D8">
        <v>32798</v>
      </c>
      <c r="E8">
        <v>165229</v>
      </c>
      <c r="F8">
        <v>84537</v>
      </c>
      <c r="H8" t="s">
        <v>13</v>
      </c>
      <c r="M8" t="s">
        <v>13</v>
      </c>
    </row>
    <row r="9" spans="1:13" x14ac:dyDescent="0.25">
      <c r="A9" t="s">
        <v>6</v>
      </c>
      <c r="B9">
        <v>6412</v>
      </c>
      <c r="C9">
        <v>99905</v>
      </c>
      <c r="D9">
        <v>203695</v>
      </c>
      <c r="E9">
        <v>623392</v>
      </c>
      <c r="F9">
        <v>723303</v>
      </c>
      <c r="H9" t="s">
        <v>19</v>
      </c>
      <c r="M9" t="s">
        <v>19</v>
      </c>
    </row>
    <row r="10" spans="1:13" x14ac:dyDescent="0.25">
      <c r="A10" t="s">
        <v>7</v>
      </c>
      <c r="B10">
        <v>15315</v>
      </c>
      <c r="C10">
        <v>173693</v>
      </c>
      <c r="D10">
        <v>275122</v>
      </c>
      <c r="E10">
        <v>639201</v>
      </c>
      <c r="F10">
        <v>747462</v>
      </c>
      <c r="H10" t="s">
        <v>18</v>
      </c>
      <c r="M10" t="s">
        <v>18</v>
      </c>
    </row>
    <row r="11" spans="1:13" x14ac:dyDescent="0.25">
      <c r="A11" t="s">
        <v>8</v>
      </c>
      <c r="B11">
        <v>17493</v>
      </c>
      <c r="C11">
        <v>107002</v>
      </c>
      <c r="D11">
        <v>359298</v>
      </c>
      <c r="E11">
        <v>984194</v>
      </c>
      <c r="F11">
        <v>1117716</v>
      </c>
      <c r="H11" t="s">
        <v>17</v>
      </c>
      <c r="M11" t="s">
        <v>17</v>
      </c>
    </row>
    <row r="12" spans="1:13" x14ac:dyDescent="0.25">
      <c r="A12" t="s">
        <v>9</v>
      </c>
      <c r="B12">
        <v>20918</v>
      </c>
      <c r="C12">
        <v>278878</v>
      </c>
      <c r="D12">
        <v>224197</v>
      </c>
      <c r="E12">
        <v>743019</v>
      </c>
      <c r="F12">
        <v>800598</v>
      </c>
      <c r="H12" t="s">
        <v>12</v>
      </c>
      <c r="M12" t="s">
        <v>12</v>
      </c>
    </row>
    <row r="16" spans="1:13" x14ac:dyDescent="0.25">
      <c r="C16" t="s">
        <v>23</v>
      </c>
      <c r="G16" t="s">
        <v>24</v>
      </c>
    </row>
    <row r="17" spans="1:10" x14ac:dyDescent="0.25">
      <c r="A17" s="1" t="s">
        <v>25</v>
      </c>
      <c r="B17" s="1" t="s">
        <v>21</v>
      </c>
      <c r="C17" s="1" t="s">
        <v>0</v>
      </c>
      <c r="D17" s="1" t="s">
        <v>1</v>
      </c>
      <c r="E17" s="1" t="s">
        <v>2</v>
      </c>
      <c r="F17" s="1" t="s">
        <v>10</v>
      </c>
      <c r="G17" s="1" t="s">
        <v>0</v>
      </c>
      <c r="H17" s="1" t="s">
        <v>1</v>
      </c>
      <c r="I17" s="1" t="s">
        <v>2</v>
      </c>
      <c r="J17" s="1" t="s">
        <v>10</v>
      </c>
    </row>
    <row r="18" spans="1:10" x14ac:dyDescent="0.25">
      <c r="A18" s="1" t="s">
        <v>0</v>
      </c>
      <c r="B18" s="4">
        <v>192428</v>
      </c>
      <c r="C18" s="2">
        <f>C3/2000000</f>
        <v>0.68505150000000004</v>
      </c>
      <c r="D18" s="2">
        <f t="shared" ref="D18:E18" si="0">D3/2000000</f>
        <v>0.20793349999999999</v>
      </c>
      <c r="E18" s="2">
        <f t="shared" si="0"/>
        <v>0.45751950000000002</v>
      </c>
      <c r="F18" s="2">
        <f>F3/2000000</f>
        <v>0.53888449999999999</v>
      </c>
      <c r="G18" s="3">
        <f>C18/($B18/3732462)</f>
        <v>13.287716401942545</v>
      </c>
      <c r="H18" s="3">
        <f t="shared" ref="H18:J27" si="1">D18/($B18/3732462)</f>
        <v>4.03321703326439</v>
      </c>
      <c r="I18" s="3">
        <f t="shared" si="1"/>
        <v>8.8743537739258329</v>
      </c>
      <c r="J18" s="3">
        <f t="shared" si="1"/>
        <v>10.45256365310142</v>
      </c>
    </row>
    <row r="19" spans="1:10" x14ac:dyDescent="0.25">
      <c r="A19" s="1" t="s">
        <v>1</v>
      </c>
      <c r="B19" s="4">
        <v>102325</v>
      </c>
      <c r="C19" s="2">
        <f t="shared" ref="C19:E27" si="2">C4/2000000</f>
        <v>0.1039315</v>
      </c>
      <c r="D19" s="2">
        <f t="shared" si="2"/>
        <v>0.44009199999999998</v>
      </c>
      <c r="E19" s="2">
        <f t="shared" si="2"/>
        <v>0.52723699999999996</v>
      </c>
      <c r="F19" s="2">
        <f t="shared" ref="F19" si="3">F4/2000000</f>
        <v>0.58869249999999995</v>
      </c>
      <c r="G19" s="3">
        <f t="shared" ref="G19:G27" si="4">C19/($B19/3732462)</f>
        <v>3.7910615622086485</v>
      </c>
      <c r="H19" s="3">
        <f t="shared" si="1"/>
        <v>16.053033633071095</v>
      </c>
      <c r="I19" s="3">
        <f t="shared" si="1"/>
        <v>19.231781749269484</v>
      </c>
      <c r="J19" s="3">
        <f t="shared" si="1"/>
        <v>21.473465779965792</v>
      </c>
    </row>
    <row r="20" spans="1:10" x14ac:dyDescent="0.25">
      <c r="A20" s="1" t="s">
        <v>2</v>
      </c>
      <c r="B20" s="4">
        <v>54476</v>
      </c>
      <c r="C20" s="2">
        <f t="shared" si="2"/>
        <v>0.149399</v>
      </c>
      <c r="D20" s="2">
        <f t="shared" si="2"/>
        <v>0.20621149999999999</v>
      </c>
      <c r="E20" s="2">
        <f t="shared" si="2"/>
        <v>0.63401399999999997</v>
      </c>
      <c r="F20" s="2">
        <f t="shared" ref="F20" si="5">F5/2000000</f>
        <v>0.63937299999999997</v>
      </c>
      <c r="G20" s="3">
        <f t="shared" si="4"/>
        <v>10.236179057529922</v>
      </c>
      <c r="H20" s="3">
        <f t="shared" si="1"/>
        <v>14.128728021752698</v>
      </c>
      <c r="I20" s="3">
        <f t="shared" si="1"/>
        <v>43.439921478596077</v>
      </c>
      <c r="J20" s="3">
        <f t="shared" si="1"/>
        <v>43.807097186394003</v>
      </c>
    </row>
    <row r="21" spans="1:10" x14ac:dyDescent="0.25">
      <c r="A21" s="1" t="s">
        <v>3</v>
      </c>
      <c r="B21" s="4">
        <v>162607</v>
      </c>
      <c r="C21" s="2">
        <f t="shared" si="2"/>
        <v>0.50993049999999995</v>
      </c>
      <c r="D21" s="2">
        <f t="shared" si="2"/>
        <v>6.03635E-2</v>
      </c>
      <c r="E21" s="2">
        <f t="shared" si="2"/>
        <v>7.8558500000000003E-2</v>
      </c>
      <c r="F21" s="2">
        <f t="shared" ref="F21" si="6">F6/2000000</f>
        <v>0.12692400000000001</v>
      </c>
      <c r="G21" s="3">
        <f t="shared" si="4"/>
        <v>11.704884868984728</v>
      </c>
      <c r="H21" s="3">
        <f t="shared" si="1"/>
        <v>1.3855766968027206</v>
      </c>
      <c r="I21" s="3">
        <f t="shared" si="1"/>
        <v>1.8032225920593825</v>
      </c>
      <c r="J21" s="3">
        <f t="shared" si="1"/>
        <v>2.9133986045373201</v>
      </c>
    </row>
    <row r="22" spans="1:10" x14ac:dyDescent="0.25">
      <c r="A22" s="1" t="s">
        <v>4</v>
      </c>
      <c r="B22" s="4">
        <v>75929</v>
      </c>
      <c r="C22" s="2">
        <f t="shared" si="2"/>
        <v>1.3563499999999999E-2</v>
      </c>
      <c r="D22" s="2">
        <f t="shared" si="2"/>
        <v>0.22503400000000001</v>
      </c>
      <c r="E22" s="2">
        <f t="shared" si="2"/>
        <v>2.7328000000000002E-2</v>
      </c>
      <c r="F22" s="2">
        <f t="shared" ref="F22" si="7">F7/2000000</f>
        <v>1.78035E-2</v>
      </c>
      <c r="G22" s="3">
        <f t="shared" si="4"/>
        <v>0.66674456843893626</v>
      </c>
      <c r="H22" s="3">
        <f t="shared" si="1"/>
        <v>11.062056048519011</v>
      </c>
      <c r="I22" s="3">
        <f t="shared" si="1"/>
        <v>1.3433697472112105</v>
      </c>
      <c r="J22" s="3">
        <f t="shared" si="1"/>
        <v>0.87517137348048823</v>
      </c>
    </row>
    <row r="23" spans="1:10" x14ac:dyDescent="0.25">
      <c r="A23" s="1" t="s">
        <v>5</v>
      </c>
      <c r="B23" s="4">
        <v>22477</v>
      </c>
      <c r="C23" s="2">
        <f t="shared" si="2"/>
        <v>6.4339999999999996E-3</v>
      </c>
      <c r="D23" s="2">
        <f t="shared" si="2"/>
        <v>1.6399E-2</v>
      </c>
      <c r="E23" s="2">
        <f>E8/2000000</f>
        <v>8.2614499999999993E-2</v>
      </c>
      <c r="F23" s="2">
        <f t="shared" ref="F23" si="8">F8/2000000</f>
        <v>4.2268500000000001E-2</v>
      </c>
      <c r="G23" s="3">
        <f t="shared" si="4"/>
        <v>1.068410397650932</v>
      </c>
      <c r="H23" s="3">
        <f t="shared" si="1"/>
        <v>2.7231678755171953</v>
      </c>
      <c r="I23" s="3">
        <f t="shared" si="1"/>
        <v>13.718711656315342</v>
      </c>
      <c r="J23" s="3">
        <f t="shared" si="1"/>
        <v>7.0189780685589707</v>
      </c>
    </row>
    <row r="24" spans="1:10" x14ac:dyDescent="0.25">
      <c r="A24" s="1" t="s">
        <v>6</v>
      </c>
      <c r="B24" s="4">
        <v>6412</v>
      </c>
      <c r="C24" s="2">
        <f t="shared" si="2"/>
        <v>4.9952499999999997E-2</v>
      </c>
      <c r="D24" s="2">
        <f t="shared" si="2"/>
        <v>0.10184749999999999</v>
      </c>
      <c r="E24" s="2">
        <f t="shared" si="2"/>
        <v>0.31169599999999997</v>
      </c>
      <c r="F24" s="2">
        <f t="shared" ref="F24" si="9">F9/2000000</f>
        <v>0.36165150000000001</v>
      </c>
      <c r="G24" s="3">
        <f t="shared" si="4"/>
        <v>29.0776369393325</v>
      </c>
      <c r="H24" s="3">
        <f t="shared" si="1"/>
        <v>59.286014277136616</v>
      </c>
      <c r="I24" s="3">
        <f t="shared" si="1"/>
        <v>181.44003049781657</v>
      </c>
      <c r="J24" s="3">
        <f t="shared" si="1"/>
        <v>210.51941375436681</v>
      </c>
    </row>
    <row r="25" spans="1:10" x14ac:dyDescent="0.25">
      <c r="A25" s="1" t="s">
        <v>7</v>
      </c>
      <c r="B25" s="4">
        <v>15315</v>
      </c>
      <c r="C25" s="2">
        <f t="shared" si="2"/>
        <v>8.6846499999999993E-2</v>
      </c>
      <c r="D25" s="2">
        <f t="shared" si="2"/>
        <v>0.13756099999999999</v>
      </c>
      <c r="E25" s="2">
        <f t="shared" si="2"/>
        <v>0.31960050000000001</v>
      </c>
      <c r="F25" s="2">
        <f t="shared" ref="F25" si="10">F10/2000000</f>
        <v>0.37373099999999998</v>
      </c>
      <c r="G25" s="3">
        <f t="shared" si="4"/>
        <v>21.165606339079332</v>
      </c>
      <c r="H25" s="3">
        <f t="shared" si="1"/>
        <v>33.525380684427034</v>
      </c>
      <c r="I25" s="3">
        <f t="shared" si="1"/>
        <v>77.890742502840354</v>
      </c>
      <c r="J25" s="3">
        <f t="shared" si="1"/>
        <v>91.083039877375114</v>
      </c>
    </row>
    <row r="26" spans="1:10" x14ac:dyDescent="0.25">
      <c r="A26" s="1" t="s">
        <v>8</v>
      </c>
      <c r="B26" s="4">
        <v>17493</v>
      </c>
      <c r="C26" s="2">
        <f t="shared" si="2"/>
        <v>5.3501E-2</v>
      </c>
      <c r="D26" s="2">
        <f t="shared" si="2"/>
        <v>0.179649</v>
      </c>
      <c r="E26" s="2">
        <f t="shared" si="2"/>
        <v>0.49209700000000001</v>
      </c>
      <c r="F26" s="2">
        <f t="shared" ref="F26" si="11">F11/2000000</f>
        <v>0.55885799999999997</v>
      </c>
      <c r="G26" s="3">
        <f t="shared" si="4"/>
        <v>11.415449006002401</v>
      </c>
      <c r="H26" s="3">
        <f t="shared" si="1"/>
        <v>38.331507793860403</v>
      </c>
      <c r="I26" s="3">
        <f t="shared" si="1"/>
        <v>104.99819086571772</v>
      </c>
      <c r="J26" s="3">
        <f t="shared" si="1"/>
        <v>119.24291135860058</v>
      </c>
    </row>
    <row r="27" spans="1:10" x14ac:dyDescent="0.25">
      <c r="A27" s="1" t="s">
        <v>9</v>
      </c>
      <c r="B27" s="4">
        <v>20918</v>
      </c>
      <c r="C27" s="2">
        <f t="shared" si="2"/>
        <v>0.13943900000000001</v>
      </c>
      <c r="D27" s="2">
        <f t="shared" si="2"/>
        <v>0.1120985</v>
      </c>
      <c r="E27" s="2">
        <f t="shared" si="2"/>
        <v>0.37150949999999999</v>
      </c>
      <c r="F27" s="2">
        <f t="shared" ref="F27" si="12">F12/2000000</f>
        <v>0.40029900000000002</v>
      </c>
      <c r="G27" s="3">
        <f t="shared" si="4"/>
        <v>24.880522459986615</v>
      </c>
      <c r="H27" s="3">
        <f t="shared" si="1"/>
        <v>20.002074362128312</v>
      </c>
      <c r="I27" s="3">
        <f t="shared" si="1"/>
        <v>66.289563600200779</v>
      </c>
      <c r="J27" s="3">
        <f t="shared" si="1"/>
        <v>71.426561150109961</v>
      </c>
    </row>
  </sheetData>
  <conditionalFormatting sqref="C18:F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8:J27">
    <cfRule type="colorScale" priority="3">
      <colorScale>
        <cfvo type="min"/>
        <cfvo type="max"/>
        <color rgb="FFFCFCFF"/>
        <color rgb="FFF8696B"/>
      </colorScale>
    </cfRule>
  </conditionalFormatting>
  <conditionalFormatting sqref="B18:B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{01898A2E-820D-43B0-9122-909DB632EE3D}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898A2E-820D-43B0-9122-909DB632E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Chenxin Li</cp:lastModifiedBy>
  <dcterms:created xsi:type="dcterms:W3CDTF">2019-09-12T16:30:31Z</dcterms:created>
  <dcterms:modified xsi:type="dcterms:W3CDTF">2019-09-27T20:19:23Z</dcterms:modified>
</cp:coreProperties>
</file>