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8" windowWidth="8580" windowHeight="9144" activeTab="3"/>
  </bookViews>
  <sheets>
    <sheet name="CISDT" sheetId="1" r:id="rId1"/>
    <sheet name="ADC 2 tz 3s3p3d" sheetId="6" r:id="rId2"/>
    <sheet name="ADC3 tz 2s2p2d" sheetId="2" r:id="rId3"/>
    <sheet name="ADC3 tz 3s3p3d" sheetId="5" r:id="rId4"/>
    <sheet name="ADC3 TZ 4s4p4d" sheetId="9" r:id="rId5"/>
    <sheet name="ADC3 QZ 2s2p2d" sheetId="8" r:id="rId6"/>
    <sheet name="NIST" sheetId="7" r:id="rId7"/>
    <sheet name="NIST_calc" sheetId="3" r:id="rId8"/>
    <sheet name="Sheet1" sheetId="10" r:id="rId9"/>
  </sheets>
  <calcPr calcId="145621"/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2" i="7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2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" i="2"/>
  <c r="K11" i="3" l="1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10" i="3"/>
  <c r="E4" i="3"/>
  <c r="E5" i="3"/>
  <c r="E6" i="3"/>
  <c r="E3" i="3"/>
  <c r="Q3" i="3" l="1"/>
  <c r="Q17" i="3"/>
  <c r="Q13" i="3"/>
  <c r="Q2" i="3"/>
  <c r="Q16" i="3"/>
  <c r="Q5" i="3"/>
  <c r="Q15" i="3"/>
  <c r="Q7" i="3"/>
  <c r="Q18" i="3"/>
  <c r="Q12" i="3"/>
  <c r="Q6" i="3"/>
  <c r="Q14" i="3"/>
  <c r="Q4" i="3"/>
  <c r="Q10" i="3"/>
  <c r="Q11" i="3"/>
  <c r="Q9" i="3"/>
  <c r="Q8" i="3"/>
</calcChain>
</file>

<file path=xl/sharedStrings.xml><?xml version="1.0" encoding="utf-8"?>
<sst xmlns="http://schemas.openxmlformats.org/spreadsheetml/2006/main" count="598" uniqueCount="74">
  <si>
    <t>ag,b1u,b2g,b2u</t>
  </si>
  <si>
    <t>ag,ag,au,au,b1g,b1g,b1u,b1u,b2g,b2u</t>
  </si>
  <si>
    <t>ag,au,b1g,b1u,b2g,b2g,b2u,b2u</t>
  </si>
  <si>
    <t>au,b1g,b2g,b2u</t>
  </si>
  <si>
    <t>ag,b1u</t>
  </si>
  <si>
    <t>b2g,b2u</t>
  </si>
  <si>
    <t>au,au,b1g,b1g,b2g,b2u</t>
  </si>
  <si>
    <t>au,b1g,b2g,b2g,b2u,b2u</t>
  </si>
  <si>
    <t>au,au,b1g,b1g</t>
  </si>
  <si>
    <t>au,b1g</t>
  </si>
  <si>
    <t>Ar+(3s-1)Ar</t>
  </si>
  <si>
    <t>Ar+(3p-1)Ar</t>
  </si>
  <si>
    <t>Ar+(3p-1) Ar* (3p -&gt; 4s)</t>
  </si>
  <si>
    <t>Ar+(3p-1) Ar* (3p -&gt; 4p)</t>
  </si>
  <si>
    <t>Ar+(3p-1) Ar*(3p -&gt; 4p)</t>
  </si>
  <si>
    <t>Ar+(3p-1) Ar*(3p -&gt; 3d)</t>
  </si>
  <si>
    <t>Pu + Pu</t>
  </si>
  <si>
    <t>Pu + Sg</t>
  </si>
  <si>
    <t>Pu + Dg</t>
  </si>
  <si>
    <t>Pu + Pg</t>
  </si>
  <si>
    <t>Ag, B2u, B1u, B2g</t>
  </si>
  <si>
    <t>B1u, Ag</t>
  </si>
  <si>
    <t xml:space="preserve">3s23p5  </t>
  </si>
  <si>
    <t xml:space="preserve"> 2P°  </t>
  </si>
  <si>
    <t xml:space="preserve">3s3p6  </t>
  </si>
  <si>
    <t xml:space="preserve"> 2S  </t>
  </si>
  <si>
    <t xml:space="preserve">3s23p4(3P)3d  </t>
  </si>
  <si>
    <t xml:space="preserve"> 4D  </t>
  </si>
  <si>
    <t xml:space="preserve">3s23p4(3P)4s  </t>
  </si>
  <si>
    <t xml:space="preserve"> 4P  </t>
  </si>
  <si>
    <t>State</t>
  </si>
  <si>
    <t>E, eV</t>
  </si>
  <si>
    <t>IP, eV</t>
  </si>
  <si>
    <t>Etot, eV</t>
  </si>
  <si>
    <t>3s23p6 </t>
  </si>
  <si>
    <t> 1S </t>
  </si>
  <si>
    <t>3s23p5(2P°3/2)4s </t>
  </si>
  <si>
    <t> 2[3/2]° </t>
  </si>
  <si>
    <t>3s23p5(2P°1/2)4s </t>
  </si>
  <si>
    <t> 2[1/2]° </t>
  </si>
  <si>
    <t>3s23p5(2P°3/2)4p </t>
  </si>
  <si>
    <t> 2[1/2] </t>
  </si>
  <si>
    <t> 2[5/2] </t>
  </si>
  <si>
    <t> 2[3/2] </t>
  </si>
  <si>
    <t>3s23p5(2P°1/2)4p </t>
  </si>
  <si>
    <t>3s23p5(2P°3/2)3d </t>
  </si>
  <si>
    <t> 2[7/2]° </t>
  </si>
  <si>
    <t> 2[5/2]° </t>
  </si>
  <si>
    <t>3s23p5(2P°3/2)5s </t>
  </si>
  <si>
    <t>3s23p5(2P°1/2)3d </t>
  </si>
  <si>
    <t>3s23p5(2P°1/2)5s </t>
  </si>
  <si>
    <t>IONIZED EXCITED</t>
  </si>
  <si>
    <t>EXCITED</t>
  </si>
  <si>
    <t>Ar+</t>
  </si>
  <si>
    <t>Ar</t>
  </si>
  <si>
    <t>3s23p6</t>
  </si>
  <si>
    <t>1P</t>
  </si>
  <si>
    <t>Irreps</t>
  </si>
  <si>
    <t>Main configurations</t>
  </si>
  <si>
    <t>1Ag, 1B1u, 1B2g, 1B2u</t>
  </si>
  <si>
    <t>1Ag, 1Au, 1B1g, 1B1u, 2B2g, 2B2u</t>
  </si>
  <si>
    <t>1B2g, 1B2u</t>
  </si>
  <si>
    <t>2Ag, 2Au, 2B1g, 2B1u, 1B2g, 1B2u</t>
  </si>
  <si>
    <t>2Au, 2B1g, 2B2g, 2B2u</t>
  </si>
  <si>
    <t>3Ag, 2Au, 2B1g, 3B1u, 2B2g, 2B2u</t>
  </si>
  <si>
    <t>2Ag, 2Au, 2B1g, 2B1u</t>
  </si>
  <si>
    <t>4Ag, 4Au, 4B1g, 4B1u, 2B2g, 2B2u</t>
  </si>
  <si>
    <t>2Ag, 2Au, 2B1g, 2B1u, 4B2g, 4B2u</t>
  </si>
  <si>
    <t>Ar+(3p-1) Ar* (3p -&gt; 3d)</t>
  </si>
  <si>
    <t>Pu+Fu</t>
  </si>
  <si>
    <t>2B2g, 2B2u</t>
  </si>
  <si>
    <t>1Ag, 1Au, 1B1g, 1B1u</t>
  </si>
  <si>
    <t>Ar+(3p-1) Ar*(3p -&gt; 4s)</t>
  </si>
  <si>
    <t>Ag, B1u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</si>
</sst>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"/>
    <numFmt numFmtId="165" formatCode="0.0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7" borderId="0" xfId="0" applyFont="1" applyFill="1"/>
    <xf numFmtId="0" fontId="0" fillId="6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9" borderId="0" xfId="0" applyFill="1"/>
    <xf numFmtId="0" fontId="2" fillId="7" borderId="0" xfId="0" applyFont="1" applyFill="1"/>
    <xf numFmtId="0" fontId="3" fillId="6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3" borderId="0" xfId="0" applyFont="1" applyFill="1"/>
    <xf numFmtId="0" fontId="3" fillId="0" borderId="0" xfId="0" applyFont="1"/>
    <xf numFmtId="0" fontId="3" fillId="9" borderId="0" xfId="0" applyFont="1" applyFill="1"/>
    <xf numFmtId="0" fontId="0" fillId="10" borderId="0" xfId="0" applyFill="1"/>
    <xf numFmtId="0" fontId="3" fillId="10" borderId="0" xfId="0" applyFont="1" applyFill="1"/>
    <xf numFmtId="0" fontId="0" fillId="11" borderId="0" xfId="0" applyFill="1"/>
    <xf numFmtId="0" fontId="3" fillId="11" borderId="0" xfId="0" applyFont="1" applyFill="1"/>
    <xf numFmtId="0" fontId="3" fillId="8" borderId="0" xfId="0" applyFont="1" applyFill="1"/>
    <xf numFmtId="0" fontId="0" fillId="12" borderId="0" xfId="0" applyFill="1"/>
    <xf numFmtId="0" fontId="0" fillId="2" borderId="0" xfId="0" applyFill="1"/>
    <xf numFmtId="0" fontId="3" fillId="12" borderId="0" xfId="0" applyFont="1" applyFill="1"/>
    <xf numFmtId="0" fontId="0" fillId="7" borderId="0" xfId="0" applyFill="1"/>
    <xf numFmtId="0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0" fillId="13" borderId="0" xfId="0" applyFill="1"/>
    <xf numFmtId="0" fontId="8" fillId="0" borderId="0" xfId="0" applyFont="1"/>
    <xf numFmtId="0" fontId="3" fillId="13" borderId="0" xfId="0" applyFont="1" applyFill="1"/>
    <xf numFmtId="0" fontId="0" fillId="0" borderId="0" xfId="0" applyFill="1"/>
    <xf numFmtId="0" fontId="3" fillId="0" borderId="0" xfId="0" applyFont="1" applyFill="1"/>
    <xf numFmtId="0" fontId="6" fillId="8" borderId="0" xfId="0" applyFont="1" applyFill="1"/>
    <xf numFmtId="0" fontId="9" fillId="8" borderId="0" xfId="0" applyFont="1" applyFill="1"/>
    <xf numFmtId="0" fontId="0" fillId="14" borderId="0" xfId="0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B26" sqref="B26"/>
    </sheetView>
  </sheetViews>
  <sheetFormatPr defaultRowHeight="14.4" x14ac:dyDescent="0.3"/>
  <cols>
    <col min="2" max="2" width="17.21875" customWidth="1"/>
    <col min="3" max="3" width="18.109375" customWidth="1"/>
    <col min="4" max="4" width="32.6640625" customWidth="1"/>
    <col min="5" max="5" width="23.77734375" customWidth="1"/>
  </cols>
  <sheetData>
    <row r="2" spans="2:6" x14ac:dyDescent="0.3">
      <c r="B2" s="1">
        <v>-1053.3537686459999</v>
      </c>
      <c r="C2" s="1">
        <v>0</v>
      </c>
      <c r="D2" s="1" t="s">
        <v>0</v>
      </c>
      <c r="E2" s="8" t="s">
        <v>11</v>
      </c>
    </row>
    <row r="3" spans="2:6" x14ac:dyDescent="0.3">
      <c r="B3" s="2">
        <v>-1052.9160737110001</v>
      </c>
      <c r="C3" s="2">
        <v>11.9102919543</v>
      </c>
      <c r="D3" s="2" t="s">
        <v>1</v>
      </c>
      <c r="E3" s="9" t="s">
        <v>12</v>
      </c>
      <c r="F3" s="13" t="s">
        <v>16</v>
      </c>
    </row>
    <row r="4" spans="2:6" x14ac:dyDescent="0.3">
      <c r="B4" s="2">
        <v>-1052.9160735830001</v>
      </c>
      <c r="C4" s="2">
        <v>11.9102954373</v>
      </c>
      <c r="D4" s="2" t="s">
        <v>0</v>
      </c>
      <c r="E4" s="9"/>
      <c r="F4" s="13"/>
    </row>
    <row r="5" spans="2:6" x14ac:dyDescent="0.3">
      <c r="B5" s="5">
        <v>-1052.907251482</v>
      </c>
      <c r="C5" s="5">
        <v>12.1503571565</v>
      </c>
      <c r="D5" s="5" t="s">
        <v>1</v>
      </c>
      <c r="E5" s="10" t="s">
        <v>12</v>
      </c>
      <c r="F5" s="13" t="s">
        <v>16</v>
      </c>
    </row>
    <row r="6" spans="2:6" x14ac:dyDescent="0.3">
      <c r="B6" s="5">
        <v>-1052.9072512339999</v>
      </c>
      <c r="C6" s="5">
        <v>12.150363904900001</v>
      </c>
      <c r="D6" s="5" t="s">
        <v>0</v>
      </c>
      <c r="E6" s="10"/>
      <c r="F6" s="13"/>
    </row>
    <row r="7" spans="2:6" x14ac:dyDescent="0.3">
      <c r="B7" s="6">
        <v>-1052.8705868960001</v>
      </c>
      <c r="C7" s="6">
        <v>13.1480518719</v>
      </c>
      <c r="D7" s="6" t="s">
        <v>0</v>
      </c>
      <c r="E7" s="11" t="s">
        <v>13</v>
      </c>
      <c r="F7" s="13" t="s">
        <v>17</v>
      </c>
    </row>
    <row r="8" spans="2:6" x14ac:dyDescent="0.3">
      <c r="B8" s="4">
        <v>-1052.859520322</v>
      </c>
      <c r="C8" s="4">
        <v>13.4491888437</v>
      </c>
      <c r="D8" s="4" t="s">
        <v>0</v>
      </c>
      <c r="E8" s="12" t="s">
        <v>13</v>
      </c>
      <c r="F8" s="13" t="s">
        <v>18</v>
      </c>
    </row>
    <row r="9" spans="2:6" x14ac:dyDescent="0.3">
      <c r="B9" s="4">
        <v>-1052.8595197489999</v>
      </c>
      <c r="C9" s="4">
        <v>13.4492044358</v>
      </c>
      <c r="D9" s="4" t="s">
        <v>1</v>
      </c>
      <c r="E9" s="12"/>
      <c r="F9" s="13"/>
    </row>
    <row r="10" spans="2:6" x14ac:dyDescent="0.3">
      <c r="B10" s="4">
        <v>-1052.8595180289999</v>
      </c>
      <c r="C10" s="4">
        <v>13.449251239400001</v>
      </c>
      <c r="D10" s="4" t="s">
        <v>2</v>
      </c>
      <c r="E10" s="12"/>
      <c r="F10" s="13"/>
    </row>
    <row r="11" spans="2:6" x14ac:dyDescent="0.3">
      <c r="B11" s="7">
        <v>-1052.856567818</v>
      </c>
      <c r="C11" s="7">
        <v>13.529530611</v>
      </c>
      <c r="D11" s="7" t="s">
        <v>0</v>
      </c>
      <c r="E11" s="14" t="s">
        <v>13</v>
      </c>
      <c r="F11" s="13" t="s">
        <v>18</v>
      </c>
    </row>
    <row r="12" spans="2:6" x14ac:dyDescent="0.3">
      <c r="B12" s="7">
        <v>-1052.8565672310001</v>
      </c>
      <c r="C12" s="7">
        <v>13.5295465841</v>
      </c>
      <c r="D12" s="7" t="s">
        <v>1</v>
      </c>
      <c r="E12" s="14"/>
      <c r="F12" s="13"/>
    </row>
    <row r="13" spans="2:6" x14ac:dyDescent="0.3">
      <c r="B13" s="7">
        <v>-1052.8565654649999</v>
      </c>
      <c r="C13" s="7">
        <v>13.529594639500001</v>
      </c>
      <c r="D13" s="7" t="s">
        <v>2</v>
      </c>
      <c r="E13" s="14"/>
      <c r="F13" s="13"/>
    </row>
    <row r="14" spans="2:6" x14ac:dyDescent="0.3">
      <c r="B14" s="20">
        <v>-1052.8536485130001</v>
      </c>
      <c r="C14" s="20">
        <v>13.608968987100001</v>
      </c>
      <c r="D14" s="20" t="s">
        <v>1</v>
      </c>
      <c r="E14" s="22" t="s">
        <v>13</v>
      </c>
      <c r="F14" s="13" t="s">
        <v>19</v>
      </c>
    </row>
    <row r="15" spans="2:6" x14ac:dyDescent="0.3">
      <c r="B15" s="20">
        <v>-1052.8536467260001</v>
      </c>
      <c r="C15" s="20">
        <v>13.609017613900001</v>
      </c>
      <c r="D15" s="20" t="s">
        <v>3</v>
      </c>
      <c r="E15" s="22"/>
      <c r="F15" s="13"/>
    </row>
    <row r="16" spans="2:6" x14ac:dyDescent="0.3">
      <c r="B16" s="15">
        <v>-1052.8535791050001</v>
      </c>
      <c r="C16" s="15">
        <v>13.610857676</v>
      </c>
      <c r="D16" s="15" t="s">
        <v>1</v>
      </c>
      <c r="E16" s="16" t="s">
        <v>14</v>
      </c>
      <c r="F16" s="13" t="s">
        <v>19</v>
      </c>
    </row>
    <row r="17" spans="2:6" x14ac:dyDescent="0.3">
      <c r="B17" s="15">
        <v>-1052.8535772969999</v>
      </c>
      <c r="C17" s="15">
        <v>13.610906874199999</v>
      </c>
      <c r="D17" s="15" t="s">
        <v>3</v>
      </c>
      <c r="E17" s="16"/>
      <c r="F17" s="13"/>
    </row>
    <row r="18" spans="2:6" x14ac:dyDescent="0.3">
      <c r="B18" s="17">
        <v>-1052.843358908</v>
      </c>
      <c r="C18" s="17">
        <v>13.888963544599999</v>
      </c>
      <c r="D18" s="17" t="s">
        <v>0</v>
      </c>
      <c r="E18" s="18" t="s">
        <v>14</v>
      </c>
      <c r="F18" s="13" t="s">
        <v>17</v>
      </c>
    </row>
    <row r="19" spans="2:6" x14ac:dyDescent="0.3">
      <c r="B19" s="1">
        <v>-1052.8389972970001</v>
      </c>
      <c r="C19" s="1">
        <v>14.007649086200001</v>
      </c>
      <c r="D19" s="1" t="s">
        <v>4</v>
      </c>
      <c r="E19" s="8" t="s">
        <v>10</v>
      </c>
    </row>
    <row r="20" spans="2:6" x14ac:dyDescent="0.3">
      <c r="B20" s="3">
        <v>-1052.763745685</v>
      </c>
      <c r="C20" s="3">
        <v>16.055350800999999</v>
      </c>
      <c r="D20" s="3" t="s">
        <v>0</v>
      </c>
      <c r="E20" s="19" t="s">
        <v>15</v>
      </c>
    </row>
    <row r="21" spans="2:6" x14ac:dyDescent="0.3">
      <c r="B21" s="3">
        <v>-1052.7637452710001</v>
      </c>
      <c r="C21" s="3">
        <v>16.055362066499999</v>
      </c>
      <c r="D21" s="3" t="s">
        <v>1</v>
      </c>
      <c r="E21" s="3"/>
    </row>
    <row r="22" spans="2:6" x14ac:dyDescent="0.3">
      <c r="B22" s="21">
        <v>-1052.7450093069999</v>
      </c>
      <c r="C22" s="21">
        <v>16.5651938773</v>
      </c>
      <c r="D22" s="21" t="s">
        <v>5</v>
      </c>
      <c r="E22" s="21"/>
    </row>
    <row r="23" spans="2:6" x14ac:dyDescent="0.3">
      <c r="B23" s="21">
        <v>-1052.745009216</v>
      </c>
      <c r="C23" s="21">
        <v>16.565196353499999</v>
      </c>
      <c r="D23" s="21" t="s">
        <v>6</v>
      </c>
      <c r="E23" s="21"/>
    </row>
    <row r="24" spans="2:6" x14ac:dyDescent="0.3">
      <c r="B24" s="21">
        <v>-1052.7450089450001</v>
      </c>
      <c r="C24" s="21">
        <v>16.5652037278</v>
      </c>
      <c r="D24" s="21" t="s">
        <v>7</v>
      </c>
      <c r="E24" s="21"/>
    </row>
    <row r="25" spans="2:6" x14ac:dyDescent="0.3">
      <c r="B25" s="21">
        <v>-1052.7450084919999</v>
      </c>
      <c r="C25" s="21">
        <v>16.5652160546</v>
      </c>
      <c r="D25" s="21" t="s">
        <v>8</v>
      </c>
      <c r="E25" s="21"/>
    </row>
    <row r="26" spans="2:6" x14ac:dyDescent="0.3">
      <c r="B26">
        <v>-1052.7269494560001</v>
      </c>
      <c r="C26">
        <v>17.056627706800001</v>
      </c>
      <c r="D26" t="s">
        <v>9</v>
      </c>
    </row>
    <row r="27" spans="2:6" x14ac:dyDescent="0.3">
      <c r="B27">
        <v>-1052.726949007</v>
      </c>
      <c r="C27">
        <v>17.056639924700001</v>
      </c>
      <c r="D27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4"/>
  <sheetViews>
    <sheetView zoomScaleNormal="100" workbookViewId="0">
      <selection activeCell="B27" sqref="B27"/>
    </sheetView>
  </sheetViews>
  <sheetFormatPr defaultRowHeight="14.4" x14ac:dyDescent="0.3"/>
  <cols>
    <col min="5" max="5" width="27.77734375" customWidth="1"/>
    <col min="7" max="7" width="20.88671875" customWidth="1"/>
  </cols>
  <sheetData>
    <row r="1" spans="2:7" ht="15.6" x14ac:dyDescent="0.3">
      <c r="F1" s="31" t="s">
        <v>58</v>
      </c>
      <c r="G1" s="31" t="s">
        <v>30</v>
      </c>
    </row>
    <row r="2" spans="2:7" x14ac:dyDescent="0.3">
      <c r="B2" s="23">
        <v>15.219925</v>
      </c>
      <c r="C2" s="23">
        <v>-0.53968099999999997</v>
      </c>
      <c r="D2" s="23">
        <v>94.07</v>
      </c>
      <c r="E2" s="23" t="s">
        <v>20</v>
      </c>
      <c r="F2" s="23"/>
      <c r="G2" s="8" t="s">
        <v>11</v>
      </c>
    </row>
    <row r="3" spans="2:7" x14ac:dyDescent="0.3">
      <c r="B3" s="2">
        <v>27.973665</v>
      </c>
      <c r="C3" s="2">
        <v>12.214059000000001</v>
      </c>
      <c r="D3" s="2"/>
      <c r="E3" s="2" t="s">
        <v>59</v>
      </c>
      <c r="F3" s="2"/>
      <c r="G3" s="9" t="s">
        <v>12</v>
      </c>
    </row>
    <row r="4" spans="2:7" x14ac:dyDescent="0.3">
      <c r="B4" s="2">
        <v>27.973666000000001</v>
      </c>
      <c r="C4" s="2">
        <v>12.21406</v>
      </c>
      <c r="D4" s="2"/>
      <c r="E4" s="2" t="s">
        <v>62</v>
      </c>
      <c r="F4" s="2"/>
      <c r="G4" s="9"/>
    </row>
    <row r="5" spans="2:7" x14ac:dyDescent="0.3">
      <c r="B5" s="23">
        <v>28.303827999999999</v>
      </c>
      <c r="C5" s="23">
        <v>12.544222</v>
      </c>
      <c r="D5" s="23">
        <v>67.069999999999993</v>
      </c>
      <c r="E5" s="23" t="s">
        <v>73</v>
      </c>
      <c r="F5" s="23"/>
      <c r="G5" s="8" t="s">
        <v>10</v>
      </c>
    </row>
    <row r="6" spans="2:7" x14ac:dyDescent="0.3">
      <c r="B6" s="5">
        <v>28.309429000000002</v>
      </c>
      <c r="C6" s="5">
        <v>12.549823</v>
      </c>
      <c r="D6" s="5"/>
      <c r="E6" s="5" t="s">
        <v>62</v>
      </c>
      <c r="F6" s="5"/>
      <c r="G6" s="10" t="s">
        <v>12</v>
      </c>
    </row>
    <row r="7" spans="2:7" x14ac:dyDescent="0.3">
      <c r="B7" s="5">
        <v>28.309435000000001</v>
      </c>
      <c r="C7" s="5">
        <v>12.549829000000001</v>
      </c>
      <c r="D7" s="5"/>
      <c r="E7" s="5" t="s">
        <v>59</v>
      </c>
      <c r="F7" s="5"/>
      <c r="G7" s="10"/>
    </row>
    <row r="8" spans="2:7" x14ac:dyDescent="0.3">
      <c r="B8" s="6">
        <v>29.108428</v>
      </c>
      <c r="C8" s="6">
        <v>13.348822</v>
      </c>
      <c r="D8" s="6"/>
      <c r="E8" s="6" t="s">
        <v>59</v>
      </c>
      <c r="F8" s="6"/>
      <c r="G8" s="11" t="s">
        <v>13</v>
      </c>
    </row>
    <row r="9" spans="2:7" x14ac:dyDescent="0.3">
      <c r="B9" s="4">
        <v>29.494989</v>
      </c>
      <c r="C9" s="4">
        <v>13.735383000000001</v>
      </c>
      <c r="D9" s="4"/>
      <c r="E9" s="4" t="s">
        <v>59</v>
      </c>
      <c r="F9" s="4"/>
      <c r="G9" s="12" t="s">
        <v>13</v>
      </c>
    </row>
    <row r="10" spans="2:7" x14ac:dyDescent="0.3">
      <c r="B10" s="4">
        <v>29.495006</v>
      </c>
      <c r="C10" s="4">
        <v>13.7354</v>
      </c>
      <c r="D10" s="4"/>
      <c r="E10" s="4" t="s">
        <v>62</v>
      </c>
      <c r="F10" s="4"/>
      <c r="G10" s="12"/>
    </row>
    <row r="11" spans="2:7" x14ac:dyDescent="0.3">
      <c r="B11" s="4">
        <v>29.495056999999999</v>
      </c>
      <c r="C11" s="4">
        <v>13.735450999999999</v>
      </c>
      <c r="D11" s="4"/>
      <c r="E11" s="4" t="s">
        <v>60</v>
      </c>
      <c r="F11" s="4"/>
      <c r="G11" s="12"/>
    </row>
    <row r="12" spans="2:7" x14ac:dyDescent="0.3">
      <c r="B12" s="7">
        <v>29.621500999999999</v>
      </c>
      <c r="C12" s="7">
        <v>13.861895000000001</v>
      </c>
      <c r="D12" s="7"/>
      <c r="E12" s="7" t="s">
        <v>59</v>
      </c>
      <c r="F12" s="7"/>
      <c r="G12" s="14" t="s">
        <v>13</v>
      </c>
    </row>
    <row r="13" spans="2:7" x14ac:dyDescent="0.3">
      <c r="B13" s="7">
        <v>29.621518999999999</v>
      </c>
      <c r="C13" s="7">
        <v>13.861912999999999</v>
      </c>
      <c r="D13" s="7"/>
      <c r="E13" s="7" t="s">
        <v>62</v>
      </c>
      <c r="F13" s="7"/>
      <c r="G13" s="14"/>
    </row>
    <row r="14" spans="2:7" x14ac:dyDescent="0.3">
      <c r="B14" s="7">
        <v>29.621573000000001</v>
      </c>
      <c r="C14" s="7">
        <v>13.861967</v>
      </c>
      <c r="D14" s="7"/>
      <c r="E14" s="7" t="s">
        <v>60</v>
      </c>
      <c r="F14" s="7"/>
      <c r="G14" s="14"/>
    </row>
    <row r="15" spans="2:7" x14ac:dyDescent="0.3">
      <c r="B15" s="15">
        <v>29.701943</v>
      </c>
      <c r="C15" s="15">
        <v>13.942337</v>
      </c>
      <c r="D15" s="15"/>
      <c r="E15" s="15" t="s">
        <v>62</v>
      </c>
      <c r="F15" s="15"/>
      <c r="G15" s="16" t="s">
        <v>13</v>
      </c>
    </row>
    <row r="16" spans="2:7" x14ac:dyDescent="0.3">
      <c r="B16" s="15">
        <v>29.701944000000001</v>
      </c>
      <c r="C16" s="15">
        <v>13.942337999999999</v>
      </c>
      <c r="D16" s="15"/>
      <c r="E16" s="15" t="s">
        <v>62</v>
      </c>
      <c r="F16" s="15"/>
      <c r="G16" s="16" t="s">
        <v>13</v>
      </c>
    </row>
    <row r="17" spans="2:7" x14ac:dyDescent="0.3">
      <c r="B17" s="15">
        <v>29.701999000000001</v>
      </c>
      <c r="C17" s="15">
        <v>13.942392999999999</v>
      </c>
      <c r="D17" s="15"/>
      <c r="E17" s="15" t="s">
        <v>63</v>
      </c>
      <c r="F17" s="15"/>
      <c r="G17" s="15"/>
    </row>
    <row r="18" spans="2:7" x14ac:dyDescent="0.3">
      <c r="B18" s="17">
        <v>30.004825</v>
      </c>
      <c r="C18" s="17">
        <v>14.245219000000001</v>
      </c>
      <c r="D18" s="17"/>
      <c r="E18" s="17" t="s">
        <v>59</v>
      </c>
      <c r="F18" s="17"/>
      <c r="G18" s="18" t="s">
        <v>14</v>
      </c>
    </row>
    <row r="19" spans="2:7" x14ac:dyDescent="0.3">
      <c r="B19" s="30">
        <v>30.682347</v>
      </c>
      <c r="C19" s="30">
        <v>14.922741</v>
      </c>
      <c r="D19" s="30"/>
      <c r="E19" s="30" t="s">
        <v>59</v>
      </c>
      <c r="F19" s="30"/>
      <c r="G19" s="32" t="s">
        <v>68</v>
      </c>
    </row>
    <row r="20" spans="2:7" x14ac:dyDescent="0.3">
      <c r="B20" s="30">
        <v>30.682357</v>
      </c>
      <c r="C20" s="30">
        <v>14.922751</v>
      </c>
      <c r="D20" s="30"/>
      <c r="E20" s="30" t="s">
        <v>62</v>
      </c>
      <c r="F20" s="30"/>
      <c r="G20" s="30"/>
    </row>
    <row r="21" spans="2:7" x14ac:dyDescent="0.3">
      <c r="B21" s="3">
        <v>31.042607</v>
      </c>
      <c r="C21" s="3">
        <v>15.283001000000001</v>
      </c>
      <c r="D21" s="3"/>
      <c r="E21" s="3" t="s">
        <v>59</v>
      </c>
      <c r="F21" s="36"/>
      <c r="G21" s="35" t="s">
        <v>15</v>
      </c>
    </row>
    <row r="22" spans="2:7" x14ac:dyDescent="0.3">
      <c r="B22" s="3">
        <v>31.042611000000001</v>
      </c>
      <c r="C22" s="3">
        <v>15.283004999999999</v>
      </c>
      <c r="D22" s="3"/>
      <c r="E22" s="3" t="s">
        <v>62</v>
      </c>
      <c r="F22" s="36"/>
      <c r="G22" s="36"/>
    </row>
    <row r="23" spans="2:7" x14ac:dyDescent="0.3">
      <c r="B23" s="3">
        <v>31.042622999999999</v>
      </c>
      <c r="C23" s="3">
        <v>15.283016999999999</v>
      </c>
      <c r="D23" s="3"/>
      <c r="E23" s="3" t="s">
        <v>60</v>
      </c>
      <c r="F23" s="36"/>
      <c r="G23" s="36"/>
    </row>
    <row r="24" spans="2:7" x14ac:dyDescent="0.3">
      <c r="B24" s="3">
        <v>31.042642000000001</v>
      </c>
      <c r="C24" s="3">
        <v>15.283035999999999</v>
      </c>
      <c r="D24" s="3"/>
      <c r="E24" s="3" t="s">
        <v>62</v>
      </c>
      <c r="F24" s="36"/>
      <c r="G24" s="36"/>
    </row>
    <row r="25" spans="2:7" x14ac:dyDescent="0.3">
      <c r="B25">
        <v>31.516103999999999</v>
      </c>
      <c r="C25">
        <v>15.756498000000001</v>
      </c>
      <c r="E25" t="s">
        <v>64</v>
      </c>
    </row>
    <row r="26" spans="2:7" x14ac:dyDescent="0.3">
      <c r="B26">
        <v>31.518089</v>
      </c>
      <c r="C26">
        <v>15.758483</v>
      </c>
      <c r="E26" t="s">
        <v>59</v>
      </c>
    </row>
    <row r="27" spans="2:7" x14ac:dyDescent="0.3">
      <c r="B27">
        <v>31.518093</v>
      </c>
      <c r="C27">
        <v>15.758487000000001</v>
      </c>
      <c r="E27" t="s">
        <v>62</v>
      </c>
    </row>
    <row r="28" spans="2:7" x14ac:dyDescent="0.3">
      <c r="B28">
        <v>31.518107000000001</v>
      </c>
      <c r="C28">
        <v>15.758501000000001</v>
      </c>
      <c r="E28" t="s">
        <v>60</v>
      </c>
    </row>
    <row r="29" spans="2:7" x14ac:dyDescent="0.3">
      <c r="B29">
        <v>31.518129999999999</v>
      </c>
      <c r="C29">
        <v>15.758524</v>
      </c>
      <c r="E29" t="s">
        <v>65</v>
      </c>
    </row>
    <row r="30" spans="2:7" x14ac:dyDescent="0.3">
      <c r="B30">
        <v>31.518131</v>
      </c>
      <c r="C30">
        <v>15.758525000000001</v>
      </c>
      <c r="E30" t="s">
        <v>61</v>
      </c>
    </row>
    <row r="31" spans="2:7" x14ac:dyDescent="0.3">
      <c r="B31">
        <v>31.642002999999999</v>
      </c>
      <c r="C31">
        <v>15.882396999999999</v>
      </c>
      <c r="E31" t="s">
        <v>63</v>
      </c>
    </row>
    <row r="32" spans="2:7" x14ac:dyDescent="0.3">
      <c r="B32">
        <v>31.642009999999999</v>
      </c>
      <c r="C32">
        <v>15.882403999999999</v>
      </c>
      <c r="E32" t="s">
        <v>66</v>
      </c>
    </row>
    <row r="33" spans="2:5" x14ac:dyDescent="0.3">
      <c r="B33">
        <v>31.642033999999999</v>
      </c>
      <c r="C33">
        <v>15.882428000000001</v>
      </c>
      <c r="E33" t="s">
        <v>67</v>
      </c>
    </row>
    <row r="34" spans="2:5" x14ac:dyDescent="0.3">
      <c r="B34">
        <v>31.705005</v>
      </c>
      <c r="C34">
        <v>15.945399</v>
      </c>
      <c r="E34" t="s">
        <v>62</v>
      </c>
    </row>
    <row r="35" spans="2:5" x14ac:dyDescent="0.3">
      <c r="B35">
        <v>31.705015</v>
      </c>
      <c r="C35">
        <v>15.945409</v>
      </c>
      <c r="E35" t="s">
        <v>59</v>
      </c>
    </row>
    <row r="36" spans="2:5" x14ac:dyDescent="0.3">
      <c r="B36">
        <v>32.266528999999998</v>
      </c>
      <c r="C36">
        <v>16.506923</v>
      </c>
      <c r="E36" t="s">
        <v>59</v>
      </c>
    </row>
    <row r="37" spans="2:5" x14ac:dyDescent="0.3">
      <c r="B37">
        <v>32.266561000000003</v>
      </c>
      <c r="C37">
        <v>16.506955000000001</v>
      </c>
      <c r="E37" t="s">
        <v>62</v>
      </c>
    </row>
    <row r="38" spans="2:5" x14ac:dyDescent="0.3">
      <c r="B38">
        <v>32.301707999999998</v>
      </c>
      <c r="C38">
        <v>16.542102</v>
      </c>
      <c r="E38" t="s">
        <v>59</v>
      </c>
    </row>
    <row r="39" spans="2:5" x14ac:dyDescent="0.3">
      <c r="B39">
        <v>32.795673000000001</v>
      </c>
      <c r="C39">
        <v>17.036066999999999</v>
      </c>
      <c r="E39" t="s">
        <v>59</v>
      </c>
    </row>
    <row r="40" spans="2:5" x14ac:dyDescent="0.3">
      <c r="B40">
        <v>32.795693</v>
      </c>
      <c r="C40">
        <v>17.036086999999998</v>
      </c>
      <c r="E40" t="s">
        <v>62</v>
      </c>
    </row>
    <row r="41" spans="2:5" x14ac:dyDescent="0.3">
      <c r="B41">
        <v>32.795752999999998</v>
      </c>
      <c r="C41">
        <v>17.036147</v>
      </c>
      <c r="E41" t="s">
        <v>60</v>
      </c>
    </row>
    <row r="42" spans="2:5" x14ac:dyDescent="0.3">
      <c r="B42">
        <v>33.028475999999998</v>
      </c>
      <c r="C42">
        <v>17.26887</v>
      </c>
      <c r="E42" t="s">
        <v>59</v>
      </c>
    </row>
    <row r="43" spans="2:5" x14ac:dyDescent="0.3">
      <c r="B43">
        <v>33.028494999999999</v>
      </c>
      <c r="C43">
        <v>17.268889000000001</v>
      </c>
      <c r="E43" t="s">
        <v>62</v>
      </c>
    </row>
    <row r="44" spans="2:5" x14ac:dyDescent="0.3">
      <c r="B44">
        <v>33.028551999999998</v>
      </c>
      <c r="C44">
        <v>17.268946</v>
      </c>
      <c r="E44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workbookViewId="0">
      <selection activeCell="G1" sqref="F1:G24"/>
    </sheetView>
  </sheetViews>
  <sheetFormatPr defaultRowHeight="14.4" x14ac:dyDescent="0.3"/>
  <cols>
    <col min="3" max="3" width="10.6640625" customWidth="1"/>
    <col min="5" max="5" width="35.5546875" customWidth="1"/>
    <col min="6" max="6" width="29.6640625" customWidth="1"/>
    <col min="7" max="7" width="22" customWidth="1"/>
    <col min="10" max="10" width="23.88671875" customWidth="1"/>
  </cols>
  <sheetData>
    <row r="1" spans="2:11" s="31" customFormat="1" ht="15.6" x14ac:dyDescent="0.3">
      <c r="B1" s="31" t="s">
        <v>31</v>
      </c>
      <c r="C1" s="31" t="s">
        <v>31</v>
      </c>
      <c r="E1" s="31" t="s">
        <v>57</v>
      </c>
      <c r="F1" s="31" t="s">
        <v>58</v>
      </c>
      <c r="G1" s="31" t="s">
        <v>30</v>
      </c>
    </row>
    <row r="2" spans="2:11" x14ac:dyDescent="0.3">
      <c r="B2" s="23">
        <v>15.58649</v>
      </c>
      <c r="C2" s="23">
        <f>B2-$B$2</f>
        <v>0</v>
      </c>
      <c r="D2" s="23">
        <v>95.06</v>
      </c>
      <c r="E2" s="23" t="s">
        <v>20</v>
      </c>
      <c r="F2" s="23"/>
      <c r="G2" s="8" t="s">
        <v>11</v>
      </c>
    </row>
    <row r="3" spans="2:11" x14ac:dyDescent="0.3">
      <c r="B3" s="2">
        <v>27.973665</v>
      </c>
      <c r="C3" s="2">
        <f t="shared" ref="C3:C41" si="0">B3-$B$2</f>
        <v>12.387175000000001</v>
      </c>
      <c r="D3" s="2"/>
      <c r="E3" s="2" t="s">
        <v>59</v>
      </c>
      <c r="F3" s="2"/>
      <c r="G3" s="9" t="s">
        <v>12</v>
      </c>
      <c r="H3" s="13" t="s">
        <v>16</v>
      </c>
    </row>
    <row r="4" spans="2:11" x14ac:dyDescent="0.3">
      <c r="B4" s="2">
        <v>27.973666000000001</v>
      </c>
      <c r="C4" s="2">
        <f t="shared" si="0"/>
        <v>12.387176000000002</v>
      </c>
      <c r="D4" s="2"/>
      <c r="E4" s="2" t="s">
        <v>62</v>
      </c>
      <c r="F4" s="2"/>
      <c r="G4" s="9"/>
      <c r="H4" s="13"/>
    </row>
    <row r="5" spans="2:11" x14ac:dyDescent="0.3">
      <c r="B5" s="5">
        <v>28.309429000000002</v>
      </c>
      <c r="C5" s="5">
        <f t="shared" si="0"/>
        <v>12.722939000000002</v>
      </c>
      <c r="D5" s="5"/>
      <c r="E5" s="5" t="s">
        <v>62</v>
      </c>
      <c r="F5" s="5"/>
      <c r="G5" s="10" t="s">
        <v>12</v>
      </c>
      <c r="H5" s="13" t="s">
        <v>16</v>
      </c>
    </row>
    <row r="6" spans="2:11" x14ac:dyDescent="0.3">
      <c r="B6" s="5">
        <v>28.309435000000001</v>
      </c>
      <c r="C6" s="5">
        <f t="shared" si="0"/>
        <v>12.722945000000001</v>
      </c>
      <c r="D6" s="5"/>
      <c r="E6" s="5" t="s">
        <v>59</v>
      </c>
      <c r="F6" s="5"/>
      <c r="G6" s="10"/>
      <c r="H6" s="13"/>
    </row>
    <row r="7" spans="2:11" x14ac:dyDescent="0.3">
      <c r="B7" s="6">
        <v>29.108428</v>
      </c>
      <c r="C7" s="6">
        <f t="shared" si="0"/>
        <v>13.521938</v>
      </c>
      <c r="D7" s="6"/>
      <c r="E7" s="6" t="s">
        <v>59</v>
      </c>
      <c r="F7" s="6"/>
      <c r="G7" s="11" t="s">
        <v>13</v>
      </c>
      <c r="H7" s="13" t="s">
        <v>17</v>
      </c>
    </row>
    <row r="8" spans="2:11" x14ac:dyDescent="0.3">
      <c r="B8" s="4">
        <v>29.494989</v>
      </c>
      <c r="C8" s="4">
        <f t="shared" si="0"/>
        <v>13.908499000000001</v>
      </c>
      <c r="D8" s="4"/>
      <c r="E8" s="4" t="s">
        <v>59</v>
      </c>
      <c r="F8" s="4"/>
      <c r="G8" s="12" t="s">
        <v>13</v>
      </c>
      <c r="H8" s="13" t="s">
        <v>18</v>
      </c>
    </row>
    <row r="9" spans="2:11" x14ac:dyDescent="0.3">
      <c r="B9" s="4">
        <v>29.495006</v>
      </c>
      <c r="C9" s="4">
        <f t="shared" si="0"/>
        <v>13.908516000000001</v>
      </c>
      <c r="D9" s="4"/>
      <c r="E9" s="4" t="s">
        <v>62</v>
      </c>
      <c r="F9" s="4"/>
      <c r="G9" s="12"/>
      <c r="H9" s="13"/>
    </row>
    <row r="10" spans="2:11" x14ac:dyDescent="0.3">
      <c r="B10" s="4">
        <v>29.495056999999999</v>
      </c>
      <c r="C10" s="4">
        <f t="shared" si="0"/>
        <v>13.908567</v>
      </c>
      <c r="D10" s="4"/>
      <c r="E10" s="4" t="s">
        <v>60</v>
      </c>
      <c r="F10" s="4"/>
      <c r="G10" s="12"/>
      <c r="H10" s="13"/>
    </row>
    <row r="11" spans="2:11" x14ac:dyDescent="0.3">
      <c r="B11" s="7">
        <v>29.621500999999999</v>
      </c>
      <c r="C11" s="7">
        <f t="shared" si="0"/>
        <v>14.035010999999999</v>
      </c>
      <c r="D11" s="7"/>
      <c r="E11" s="7" t="s">
        <v>59</v>
      </c>
      <c r="F11" s="7"/>
      <c r="G11" s="14" t="s">
        <v>13</v>
      </c>
      <c r="H11" s="13" t="s">
        <v>18</v>
      </c>
    </row>
    <row r="12" spans="2:11" x14ac:dyDescent="0.3">
      <c r="B12" s="7">
        <v>29.621518999999999</v>
      </c>
      <c r="C12" s="7">
        <f t="shared" si="0"/>
        <v>14.035029</v>
      </c>
      <c r="D12" s="7"/>
      <c r="E12" s="7" t="s">
        <v>62</v>
      </c>
      <c r="F12" s="7"/>
      <c r="G12" s="14"/>
      <c r="H12" s="13"/>
    </row>
    <row r="13" spans="2:11" x14ac:dyDescent="0.3">
      <c r="B13" s="7">
        <v>29.621573000000001</v>
      </c>
      <c r="C13" s="7">
        <f t="shared" si="0"/>
        <v>14.035083000000002</v>
      </c>
      <c r="D13" s="7"/>
      <c r="E13" s="7" t="s">
        <v>60</v>
      </c>
      <c r="F13" s="7"/>
      <c r="G13" s="14"/>
      <c r="H13" s="13"/>
      <c r="J13" s="33"/>
    </row>
    <row r="14" spans="2:11" x14ac:dyDescent="0.3">
      <c r="B14" s="23">
        <v>29.634205999999999</v>
      </c>
      <c r="C14" s="23">
        <f t="shared" si="0"/>
        <v>14.047715999999999</v>
      </c>
      <c r="D14" s="23">
        <v>69.06</v>
      </c>
      <c r="E14" s="23" t="s">
        <v>21</v>
      </c>
      <c r="F14" s="23"/>
      <c r="G14" s="8" t="s">
        <v>10</v>
      </c>
      <c r="J14" s="33"/>
    </row>
    <row r="15" spans="2:11" x14ac:dyDescent="0.3">
      <c r="B15" s="15">
        <v>29.701943</v>
      </c>
      <c r="C15" s="15">
        <f t="shared" si="0"/>
        <v>14.115453</v>
      </c>
      <c r="D15" s="15"/>
      <c r="E15" s="15" t="s">
        <v>62</v>
      </c>
      <c r="F15" s="15"/>
      <c r="G15" s="16" t="s">
        <v>13</v>
      </c>
      <c r="H15" s="13" t="s">
        <v>19</v>
      </c>
      <c r="J15" s="34"/>
      <c r="K15" s="13"/>
    </row>
    <row r="16" spans="2:11" x14ac:dyDescent="0.3">
      <c r="B16" s="15">
        <v>29.701944000000001</v>
      </c>
      <c r="C16" s="15">
        <f t="shared" si="0"/>
        <v>14.115454000000001</v>
      </c>
      <c r="D16" s="15"/>
      <c r="E16" s="15" t="s">
        <v>62</v>
      </c>
      <c r="F16" s="15"/>
      <c r="G16" s="16" t="s">
        <v>13</v>
      </c>
      <c r="H16" s="13" t="s">
        <v>19</v>
      </c>
      <c r="J16" s="34"/>
      <c r="K16" s="13"/>
    </row>
    <row r="17" spans="2:11" x14ac:dyDescent="0.3">
      <c r="B17" s="15">
        <v>29.701999000000001</v>
      </c>
      <c r="C17" s="15">
        <f t="shared" si="0"/>
        <v>14.115509000000001</v>
      </c>
      <c r="D17" s="15"/>
      <c r="E17" s="15" t="s">
        <v>63</v>
      </c>
      <c r="F17" s="15"/>
      <c r="G17" s="15"/>
      <c r="J17" s="34"/>
      <c r="K17" s="13"/>
    </row>
    <row r="18" spans="2:11" x14ac:dyDescent="0.3">
      <c r="B18" s="17">
        <v>30.004825</v>
      </c>
      <c r="C18" s="17">
        <f t="shared" si="0"/>
        <v>14.418335000000001</v>
      </c>
      <c r="D18" s="17"/>
      <c r="E18" s="17" t="s">
        <v>59</v>
      </c>
      <c r="F18" s="17"/>
      <c r="G18" s="18" t="s">
        <v>14</v>
      </c>
      <c r="H18" s="13" t="s">
        <v>17</v>
      </c>
      <c r="J18" s="34"/>
      <c r="K18" s="13"/>
    </row>
    <row r="19" spans="2:11" x14ac:dyDescent="0.3">
      <c r="B19" s="30">
        <v>30.682347</v>
      </c>
      <c r="C19" s="30">
        <f t="shared" si="0"/>
        <v>15.095857000000001</v>
      </c>
      <c r="D19" s="30"/>
      <c r="E19" s="30" t="s">
        <v>59</v>
      </c>
      <c r="F19" s="30"/>
      <c r="G19" s="32" t="s">
        <v>68</v>
      </c>
      <c r="H19" s="13" t="s">
        <v>16</v>
      </c>
      <c r="J19" s="33"/>
    </row>
    <row r="20" spans="2:11" x14ac:dyDescent="0.3">
      <c r="B20" s="30">
        <v>30.682357</v>
      </c>
      <c r="C20" s="30">
        <f t="shared" si="0"/>
        <v>15.095867</v>
      </c>
      <c r="D20" s="30"/>
      <c r="E20" s="30" t="s">
        <v>62</v>
      </c>
      <c r="F20" s="30"/>
      <c r="G20" s="30"/>
    </row>
    <row r="21" spans="2:11" x14ac:dyDescent="0.3">
      <c r="B21" s="36">
        <v>31.042607</v>
      </c>
      <c r="C21" s="36">
        <f t="shared" si="0"/>
        <v>15.456117000000001</v>
      </c>
      <c r="D21" s="36"/>
      <c r="E21" s="36" t="s">
        <v>59</v>
      </c>
      <c r="F21" s="36"/>
      <c r="G21" s="35" t="s">
        <v>15</v>
      </c>
      <c r="H21" t="s">
        <v>69</v>
      </c>
    </row>
    <row r="22" spans="2:11" x14ac:dyDescent="0.3">
      <c r="B22" s="36">
        <v>31.042611000000001</v>
      </c>
      <c r="C22" s="36">
        <f t="shared" si="0"/>
        <v>15.456121000000001</v>
      </c>
      <c r="D22" s="36"/>
      <c r="E22" s="36" t="s">
        <v>62</v>
      </c>
      <c r="F22" s="36"/>
      <c r="G22" s="36"/>
    </row>
    <row r="23" spans="2:11" x14ac:dyDescent="0.3">
      <c r="B23" s="36">
        <v>31.042622999999999</v>
      </c>
      <c r="C23" s="36">
        <f t="shared" si="0"/>
        <v>15.456132999999999</v>
      </c>
      <c r="D23" s="36"/>
      <c r="E23" s="36" t="s">
        <v>60</v>
      </c>
      <c r="F23" s="36"/>
      <c r="G23" s="36"/>
    </row>
    <row r="24" spans="2:11" x14ac:dyDescent="0.3">
      <c r="B24" s="36">
        <v>31.042642000000001</v>
      </c>
      <c r="C24" s="36">
        <f t="shared" si="0"/>
        <v>15.456152000000001</v>
      </c>
      <c r="D24" s="36"/>
      <c r="E24" s="36" t="s">
        <v>62</v>
      </c>
      <c r="F24" s="36"/>
      <c r="G24" s="36"/>
    </row>
    <row r="25" spans="2:11" x14ac:dyDescent="0.3">
      <c r="B25">
        <v>31.516103999999999</v>
      </c>
      <c r="C25">
        <f t="shared" si="0"/>
        <v>15.929613999999999</v>
      </c>
      <c r="E25" t="s">
        <v>64</v>
      </c>
    </row>
    <row r="26" spans="2:11" x14ac:dyDescent="0.3">
      <c r="B26">
        <v>31.518089</v>
      </c>
      <c r="C26">
        <f t="shared" si="0"/>
        <v>15.931599</v>
      </c>
      <c r="E26" t="s">
        <v>59</v>
      </c>
    </row>
    <row r="27" spans="2:11" x14ac:dyDescent="0.3">
      <c r="B27">
        <v>31.518093</v>
      </c>
      <c r="C27">
        <f t="shared" si="0"/>
        <v>15.931603000000001</v>
      </c>
      <c r="E27" t="s">
        <v>62</v>
      </c>
    </row>
    <row r="28" spans="2:11" x14ac:dyDescent="0.3">
      <c r="B28">
        <v>31.518107000000001</v>
      </c>
      <c r="C28">
        <f t="shared" si="0"/>
        <v>15.931617000000001</v>
      </c>
      <c r="E28" t="s">
        <v>60</v>
      </c>
    </row>
    <row r="29" spans="2:11" x14ac:dyDescent="0.3">
      <c r="B29">
        <v>31.518129999999999</v>
      </c>
      <c r="C29">
        <f t="shared" si="0"/>
        <v>15.93164</v>
      </c>
      <c r="E29" t="s">
        <v>65</v>
      </c>
    </row>
    <row r="30" spans="2:11" x14ac:dyDescent="0.3">
      <c r="B30">
        <v>31.518131</v>
      </c>
      <c r="C30">
        <f t="shared" si="0"/>
        <v>15.931641000000001</v>
      </c>
      <c r="E30" t="s">
        <v>61</v>
      </c>
    </row>
    <row r="31" spans="2:11" x14ac:dyDescent="0.3">
      <c r="B31">
        <v>31.642002999999999</v>
      </c>
      <c r="C31">
        <f t="shared" si="0"/>
        <v>16.055512999999998</v>
      </c>
      <c r="E31" t="s">
        <v>63</v>
      </c>
    </row>
    <row r="32" spans="2:11" x14ac:dyDescent="0.3">
      <c r="B32">
        <v>31.642009999999999</v>
      </c>
      <c r="C32">
        <f t="shared" si="0"/>
        <v>16.055520000000001</v>
      </c>
      <c r="E32" t="s">
        <v>66</v>
      </c>
    </row>
    <row r="33" spans="2:5" x14ac:dyDescent="0.3">
      <c r="B33">
        <v>31.642033999999999</v>
      </c>
      <c r="C33">
        <f t="shared" si="0"/>
        <v>16.055543999999998</v>
      </c>
      <c r="E33" t="s">
        <v>67</v>
      </c>
    </row>
    <row r="34" spans="2:5" x14ac:dyDescent="0.3">
      <c r="B34">
        <v>31.705005</v>
      </c>
      <c r="C34">
        <f t="shared" si="0"/>
        <v>16.118515000000002</v>
      </c>
      <c r="E34" t="s">
        <v>62</v>
      </c>
    </row>
    <row r="35" spans="2:5" x14ac:dyDescent="0.3">
      <c r="B35">
        <v>31.705015</v>
      </c>
      <c r="C35">
        <f t="shared" si="0"/>
        <v>16.118524999999998</v>
      </c>
      <c r="E35" t="s">
        <v>59</v>
      </c>
    </row>
    <row r="36" spans="2:5" x14ac:dyDescent="0.3">
      <c r="B36">
        <v>32.266528999999998</v>
      </c>
      <c r="C36">
        <f t="shared" si="0"/>
        <v>16.680039000000001</v>
      </c>
      <c r="E36" t="s">
        <v>59</v>
      </c>
    </row>
    <row r="37" spans="2:5" x14ac:dyDescent="0.3">
      <c r="B37">
        <v>32.266561000000003</v>
      </c>
      <c r="C37">
        <f t="shared" si="0"/>
        <v>16.680071000000005</v>
      </c>
      <c r="E37" t="s">
        <v>62</v>
      </c>
    </row>
    <row r="38" spans="2:5" x14ac:dyDescent="0.3">
      <c r="B38">
        <v>32.301707999999998</v>
      </c>
      <c r="C38">
        <f t="shared" si="0"/>
        <v>16.715218</v>
      </c>
      <c r="E38" t="s">
        <v>59</v>
      </c>
    </row>
    <row r="39" spans="2:5" x14ac:dyDescent="0.3">
      <c r="B39">
        <v>32.795673000000001</v>
      </c>
      <c r="C39">
        <f t="shared" si="0"/>
        <v>17.209183000000003</v>
      </c>
      <c r="E39" t="s">
        <v>59</v>
      </c>
    </row>
    <row r="40" spans="2:5" x14ac:dyDescent="0.3">
      <c r="B40">
        <v>32.795693</v>
      </c>
      <c r="C40">
        <f t="shared" si="0"/>
        <v>17.209203000000002</v>
      </c>
      <c r="E40" t="s">
        <v>62</v>
      </c>
    </row>
    <row r="41" spans="2:5" x14ac:dyDescent="0.3">
      <c r="B41">
        <v>32.795752999999998</v>
      </c>
      <c r="C41">
        <f t="shared" si="0"/>
        <v>17.209263</v>
      </c>
      <c r="E41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"/>
  <sheetViews>
    <sheetView tabSelected="1" workbookViewId="0">
      <selection activeCell="G9" sqref="G9"/>
    </sheetView>
  </sheetViews>
  <sheetFormatPr defaultRowHeight="14.4" x14ac:dyDescent="0.3"/>
  <cols>
    <col min="5" max="5" width="36.6640625" customWidth="1"/>
    <col min="6" max="6" width="3.88671875" customWidth="1"/>
    <col min="7" max="7" width="20.88671875" customWidth="1"/>
    <col min="12" max="12" width="16" customWidth="1"/>
  </cols>
  <sheetData>
    <row r="1" spans="2:17" s="31" customFormat="1" ht="15.6" x14ac:dyDescent="0.3">
      <c r="B1" s="31" t="s">
        <v>31</v>
      </c>
      <c r="C1" s="31" t="s">
        <v>31</v>
      </c>
      <c r="E1" s="31" t="s">
        <v>57</v>
      </c>
      <c r="F1" s="31" t="s">
        <v>58</v>
      </c>
      <c r="G1" s="31" t="s">
        <v>30</v>
      </c>
      <c r="J1" s="29" t="s">
        <v>53</v>
      </c>
      <c r="K1" s="29"/>
      <c r="L1" s="29" t="s">
        <v>54</v>
      </c>
      <c r="M1"/>
      <c r="N1"/>
      <c r="O1"/>
      <c r="P1"/>
      <c r="Q1"/>
    </row>
    <row r="2" spans="2:17" x14ac:dyDescent="0.3">
      <c r="B2" s="23">
        <v>15.586256000000001</v>
      </c>
      <c r="C2" s="23">
        <f>B2-$B$2</f>
        <v>0</v>
      </c>
      <c r="D2" s="23">
        <v>95.06</v>
      </c>
      <c r="E2" s="23" t="s">
        <v>20</v>
      </c>
      <c r="F2" s="23"/>
      <c r="G2" s="8" t="s">
        <v>11</v>
      </c>
      <c r="J2" s="25" t="s">
        <v>22</v>
      </c>
      <c r="K2" s="25" t="s">
        <v>23</v>
      </c>
      <c r="L2" s="25" t="s">
        <v>34</v>
      </c>
      <c r="M2" s="25" t="s">
        <v>35</v>
      </c>
      <c r="N2" s="25">
        <v>5.9164556666666666E-2</v>
      </c>
      <c r="O2" s="25">
        <v>15.818776256666668</v>
      </c>
      <c r="P2">
        <v>15.759611700000001</v>
      </c>
      <c r="Q2" s="25">
        <v>15.818776256666668</v>
      </c>
    </row>
    <row r="3" spans="2:17" x14ac:dyDescent="0.3">
      <c r="B3" s="2">
        <v>27.964793</v>
      </c>
      <c r="C3" s="2">
        <f t="shared" ref="C3:C44" si="0">B3-$B$2</f>
        <v>12.378537</v>
      </c>
      <c r="D3" s="2"/>
      <c r="E3" s="2" t="s">
        <v>59</v>
      </c>
      <c r="F3" s="2"/>
      <c r="G3" s="9" t="s">
        <v>72</v>
      </c>
      <c r="H3" s="9" t="s">
        <v>16</v>
      </c>
      <c r="I3" s="2"/>
      <c r="J3" s="2" t="s">
        <v>22</v>
      </c>
      <c r="K3" s="2" t="s">
        <v>23</v>
      </c>
      <c r="L3" s="2" t="s">
        <v>36</v>
      </c>
      <c r="M3" s="2" t="s">
        <v>37</v>
      </c>
      <c r="N3">
        <v>11.635733245416668</v>
      </c>
      <c r="O3">
        <v>27.395344945416667</v>
      </c>
      <c r="Q3">
        <v>27.395344945416667</v>
      </c>
    </row>
    <row r="4" spans="2:17" x14ac:dyDescent="0.3">
      <c r="B4" s="2">
        <v>27.964794999999999</v>
      </c>
      <c r="C4" s="2">
        <f t="shared" si="0"/>
        <v>12.378538999999998</v>
      </c>
      <c r="D4" s="2"/>
      <c r="E4" s="2" t="s">
        <v>62</v>
      </c>
      <c r="F4" s="2"/>
      <c r="G4" s="9"/>
      <c r="H4" s="9"/>
      <c r="I4" s="2"/>
      <c r="J4" s="2"/>
      <c r="K4" s="2"/>
      <c r="L4" s="2"/>
      <c r="M4" s="2"/>
    </row>
    <row r="5" spans="2:17" x14ac:dyDescent="0.3">
      <c r="B5" s="5">
        <v>28.295337</v>
      </c>
      <c r="C5" s="5">
        <f t="shared" si="0"/>
        <v>12.709080999999999</v>
      </c>
      <c r="D5" s="5"/>
      <c r="E5" s="5" t="s">
        <v>62</v>
      </c>
      <c r="F5" s="5"/>
      <c r="G5" s="10" t="s">
        <v>72</v>
      </c>
      <c r="H5" s="10" t="s">
        <v>16</v>
      </c>
      <c r="I5" s="5"/>
      <c r="J5" s="5" t="s">
        <v>22</v>
      </c>
      <c r="K5" s="5" t="s">
        <v>23</v>
      </c>
      <c r="L5" s="5" t="s">
        <v>38</v>
      </c>
      <c r="M5" s="5" t="s">
        <v>39</v>
      </c>
      <c r="N5">
        <v>11.861007924166666</v>
      </c>
      <c r="O5">
        <v>27.620619624166665</v>
      </c>
      <c r="Q5">
        <v>27.6206196241667</v>
      </c>
    </row>
    <row r="6" spans="2:17" x14ac:dyDescent="0.3">
      <c r="B6" s="5">
        <v>28.295342000000002</v>
      </c>
      <c r="C6" s="5">
        <f t="shared" si="0"/>
        <v>12.709086000000001</v>
      </c>
      <c r="D6" s="5"/>
      <c r="E6" s="5" t="s">
        <v>59</v>
      </c>
      <c r="F6" s="5"/>
      <c r="G6" s="10"/>
      <c r="H6" s="10"/>
      <c r="I6" s="5"/>
      <c r="J6" s="5"/>
      <c r="K6" s="5"/>
      <c r="L6" s="5"/>
      <c r="M6" s="5"/>
    </row>
    <row r="7" spans="2:17" x14ac:dyDescent="0.3">
      <c r="B7" s="6">
        <v>29.097342999999999</v>
      </c>
      <c r="C7" s="6">
        <f t="shared" si="0"/>
        <v>13.511086999999998</v>
      </c>
      <c r="D7" s="6"/>
      <c r="E7" s="6" t="s">
        <v>59</v>
      </c>
      <c r="F7" s="6"/>
      <c r="G7" s="11" t="s">
        <v>14</v>
      </c>
      <c r="H7" s="11" t="s">
        <v>17</v>
      </c>
      <c r="I7" s="6"/>
      <c r="J7" s="6" t="s">
        <v>22</v>
      </c>
      <c r="K7" s="6" t="s">
        <v>23</v>
      </c>
      <c r="L7" s="6" t="s">
        <v>40</v>
      </c>
      <c r="M7" s="6" t="s">
        <v>41</v>
      </c>
      <c r="N7">
        <v>13.057685446666667</v>
      </c>
      <c r="O7">
        <v>28.817297146666668</v>
      </c>
      <c r="Q7">
        <v>28.817297146666668</v>
      </c>
    </row>
    <row r="8" spans="2:17" x14ac:dyDescent="0.3">
      <c r="B8" s="4">
        <v>29.465519</v>
      </c>
      <c r="C8" s="4">
        <f t="shared" si="0"/>
        <v>13.879263</v>
      </c>
      <c r="D8" s="4"/>
      <c r="E8" s="4" t="s">
        <v>59</v>
      </c>
      <c r="F8" s="4"/>
      <c r="G8" s="12" t="s">
        <v>14</v>
      </c>
      <c r="H8" s="12" t="s">
        <v>18</v>
      </c>
      <c r="I8" s="4"/>
      <c r="J8" s="4" t="s">
        <v>22</v>
      </c>
      <c r="K8" s="4" t="s">
        <v>23</v>
      </c>
      <c r="L8" s="4" t="s">
        <v>40</v>
      </c>
      <c r="M8" s="4" t="s">
        <v>42</v>
      </c>
      <c r="N8">
        <v>13.142862177500001</v>
      </c>
      <c r="O8">
        <v>28.9024738775</v>
      </c>
      <c r="Q8">
        <v>28.9024738775</v>
      </c>
    </row>
    <row r="9" spans="2:17" x14ac:dyDescent="0.3">
      <c r="B9" s="4">
        <v>29.465539</v>
      </c>
      <c r="C9" s="4">
        <f t="shared" si="0"/>
        <v>13.879282999999999</v>
      </c>
      <c r="D9" s="4"/>
      <c r="E9" s="4" t="s">
        <v>62</v>
      </c>
      <c r="F9" s="4"/>
      <c r="G9" s="12"/>
      <c r="H9" s="12"/>
      <c r="I9" s="4"/>
      <c r="J9" s="4"/>
      <c r="K9" s="4"/>
      <c r="L9" s="4"/>
      <c r="M9" s="4"/>
    </row>
    <row r="10" spans="2:17" x14ac:dyDescent="0.3">
      <c r="B10" s="4">
        <v>29.465602000000001</v>
      </c>
      <c r="C10" s="4">
        <f t="shared" si="0"/>
        <v>13.879346</v>
      </c>
      <c r="D10" s="4"/>
      <c r="E10" s="4" t="s">
        <v>60</v>
      </c>
      <c r="F10" s="4"/>
      <c r="G10" s="12"/>
      <c r="H10" s="12"/>
      <c r="I10" s="4"/>
      <c r="J10" s="4"/>
      <c r="K10" s="4"/>
      <c r="L10" s="4"/>
      <c r="M10" s="4"/>
    </row>
    <row r="11" spans="2:17" x14ac:dyDescent="0.3">
      <c r="B11" s="7">
        <v>29.580518000000001</v>
      </c>
      <c r="C11" s="7">
        <f t="shared" si="0"/>
        <v>13.994262000000001</v>
      </c>
      <c r="D11" s="7"/>
      <c r="E11" s="7" t="s">
        <v>59</v>
      </c>
      <c r="F11" s="7"/>
      <c r="G11" s="14" t="s">
        <v>14</v>
      </c>
      <c r="H11" s="14" t="s">
        <v>18</v>
      </c>
      <c r="I11" s="7"/>
      <c r="J11" s="7" t="s">
        <v>22</v>
      </c>
      <c r="K11" s="7" t="s">
        <v>23</v>
      </c>
      <c r="L11" s="7" t="s">
        <v>40</v>
      </c>
      <c r="M11" s="7" t="s">
        <v>43</v>
      </c>
      <c r="N11">
        <v>13.223954460416667</v>
      </c>
      <c r="O11">
        <v>28.983566160416668</v>
      </c>
      <c r="Q11">
        <v>28.983566160416668</v>
      </c>
    </row>
    <row r="12" spans="2:17" x14ac:dyDescent="0.3">
      <c r="B12" s="7">
        <v>29.580541</v>
      </c>
      <c r="C12" s="7">
        <f t="shared" si="0"/>
        <v>13.994285</v>
      </c>
      <c r="D12" s="7"/>
      <c r="E12" s="7" t="s">
        <v>62</v>
      </c>
      <c r="F12" s="7"/>
      <c r="G12" s="14"/>
      <c r="H12" s="14"/>
      <c r="I12" s="7"/>
      <c r="J12" s="7"/>
      <c r="K12" s="7"/>
      <c r="L12" s="7"/>
      <c r="M12" s="7"/>
    </row>
    <row r="13" spans="2:17" x14ac:dyDescent="0.3">
      <c r="B13" s="7">
        <v>29.580608999999999</v>
      </c>
      <c r="C13" s="7">
        <f t="shared" si="0"/>
        <v>13.994352999999998</v>
      </c>
      <c r="D13" s="7"/>
      <c r="E13" s="7" t="s">
        <v>60</v>
      </c>
      <c r="F13" s="7"/>
      <c r="G13" s="14"/>
      <c r="H13" s="14"/>
      <c r="I13" s="7"/>
      <c r="J13" s="7"/>
      <c r="K13" s="7"/>
      <c r="L13" s="7"/>
      <c r="M13" s="7"/>
    </row>
    <row r="14" spans="2:17" x14ac:dyDescent="0.3">
      <c r="B14" s="23">
        <v>29.634197</v>
      </c>
      <c r="C14" s="23">
        <f t="shared" si="0"/>
        <v>14.047941</v>
      </c>
      <c r="D14" s="23">
        <v>69.06</v>
      </c>
      <c r="E14" s="23" t="s">
        <v>21</v>
      </c>
      <c r="F14" s="23"/>
      <c r="G14" s="8" t="s">
        <v>10</v>
      </c>
      <c r="J14" s="25" t="s">
        <v>24</v>
      </c>
      <c r="K14" s="25" t="s">
        <v>25</v>
      </c>
      <c r="L14" s="25" t="s">
        <v>55</v>
      </c>
      <c r="M14" s="25" t="s">
        <v>56</v>
      </c>
      <c r="N14" s="25">
        <v>13.479751800000001</v>
      </c>
      <c r="O14" s="25">
        <v>29.239363500000003</v>
      </c>
      <c r="Q14" s="25">
        <v>29.2393635</v>
      </c>
    </row>
    <row r="15" spans="2:17" x14ac:dyDescent="0.3">
      <c r="B15" s="15">
        <v>29.654229000000001</v>
      </c>
      <c r="C15" s="15">
        <f t="shared" si="0"/>
        <v>14.067973</v>
      </c>
      <c r="D15" s="15"/>
      <c r="E15" s="15" t="s">
        <v>62</v>
      </c>
      <c r="F15" s="15"/>
      <c r="G15" s="16" t="s">
        <v>14</v>
      </c>
      <c r="H15" s="16" t="s">
        <v>19</v>
      </c>
      <c r="I15" s="15"/>
      <c r="J15" s="15" t="s">
        <v>22</v>
      </c>
      <c r="K15" s="15" t="s">
        <v>23</v>
      </c>
      <c r="L15" s="15" t="s">
        <v>44</v>
      </c>
      <c r="M15" s="15" t="s">
        <v>43</v>
      </c>
      <c r="N15">
        <v>13.354046247916667</v>
      </c>
      <c r="O15">
        <v>29.113657947916668</v>
      </c>
      <c r="Q15">
        <v>29.113657947916668</v>
      </c>
    </row>
    <row r="16" spans="2:17" x14ac:dyDescent="0.3">
      <c r="B16" s="15">
        <v>29.654232</v>
      </c>
      <c r="C16" s="15">
        <f t="shared" si="0"/>
        <v>14.067976</v>
      </c>
      <c r="D16" s="15"/>
      <c r="E16" s="15" t="s">
        <v>62</v>
      </c>
      <c r="F16" s="15"/>
      <c r="G16" s="16" t="s">
        <v>14</v>
      </c>
      <c r="H16" s="16" t="s">
        <v>19</v>
      </c>
      <c r="I16" s="15"/>
      <c r="J16" s="15"/>
      <c r="K16" s="15"/>
      <c r="L16" s="15"/>
      <c r="M16" s="15"/>
    </row>
    <row r="17" spans="2:17" x14ac:dyDescent="0.3">
      <c r="B17" s="15">
        <v>29.654304</v>
      </c>
      <c r="C17" s="15">
        <f t="shared" si="0"/>
        <v>14.068047999999999</v>
      </c>
      <c r="D17" s="15"/>
      <c r="E17" s="15" t="s">
        <v>63</v>
      </c>
      <c r="F17" s="15"/>
      <c r="G17" s="15"/>
      <c r="H17" s="15"/>
      <c r="I17" s="15"/>
      <c r="J17" s="15"/>
      <c r="K17" s="15"/>
      <c r="L17" s="15"/>
      <c r="M17" s="15"/>
    </row>
    <row r="18" spans="2:17" x14ac:dyDescent="0.3">
      <c r="B18" s="17">
        <v>29.894127000000001</v>
      </c>
      <c r="C18" s="17">
        <f t="shared" si="0"/>
        <v>14.307871</v>
      </c>
      <c r="D18" s="17"/>
      <c r="E18" s="17" t="s">
        <v>59</v>
      </c>
      <c r="F18" s="17"/>
      <c r="G18" s="18" t="s">
        <v>14</v>
      </c>
      <c r="H18" s="18" t="s">
        <v>17</v>
      </c>
      <c r="I18" s="17"/>
      <c r="J18" s="41" t="s">
        <v>22</v>
      </c>
      <c r="K18" s="41" t="s">
        <v>23</v>
      </c>
      <c r="L18" s="41" t="s">
        <v>44</v>
      </c>
      <c r="M18" s="41" t="s">
        <v>41</v>
      </c>
      <c r="N18">
        <v>13.425028929166668</v>
      </c>
      <c r="O18">
        <v>29.184640629166669</v>
      </c>
      <c r="Q18">
        <v>29.184640629166669</v>
      </c>
    </row>
    <row r="19" spans="2:17" x14ac:dyDescent="0.3">
      <c r="B19" s="30">
        <v>30.28463</v>
      </c>
      <c r="C19" s="30">
        <f t="shared" si="0"/>
        <v>14.698373999999999</v>
      </c>
      <c r="D19" s="30"/>
      <c r="E19" s="30" t="s">
        <v>62</v>
      </c>
      <c r="F19" s="30"/>
      <c r="G19" s="32" t="s">
        <v>15</v>
      </c>
      <c r="H19" s="13" t="s">
        <v>16</v>
      </c>
    </row>
    <row r="20" spans="2:17" x14ac:dyDescent="0.3">
      <c r="B20" s="30">
        <v>30.284632999999999</v>
      </c>
      <c r="C20" s="30">
        <f t="shared" si="0"/>
        <v>14.698376999999999</v>
      </c>
      <c r="D20" s="30"/>
      <c r="E20" s="30" t="s">
        <v>59</v>
      </c>
      <c r="F20" s="30"/>
      <c r="G20" s="30"/>
    </row>
    <row r="21" spans="2:17" x14ac:dyDescent="0.3">
      <c r="B21" s="3">
        <v>30.490770000000001</v>
      </c>
      <c r="C21" s="3">
        <f t="shared" si="0"/>
        <v>14.904514000000001</v>
      </c>
      <c r="D21" s="3"/>
      <c r="E21" s="3" t="s">
        <v>59</v>
      </c>
      <c r="F21" s="3"/>
      <c r="G21" s="35" t="s">
        <v>15</v>
      </c>
      <c r="H21" s="25" t="s">
        <v>69</v>
      </c>
    </row>
    <row r="22" spans="2:17" x14ac:dyDescent="0.3">
      <c r="B22" s="3">
        <v>30.490780000000001</v>
      </c>
      <c r="C22" s="3">
        <f t="shared" si="0"/>
        <v>14.904524</v>
      </c>
      <c r="D22" s="3"/>
      <c r="E22" s="3" t="s">
        <v>62</v>
      </c>
      <c r="F22" s="3"/>
      <c r="G22" s="36"/>
    </row>
    <row r="23" spans="2:17" x14ac:dyDescent="0.3">
      <c r="B23" s="3">
        <v>30.490808999999999</v>
      </c>
      <c r="C23" s="3">
        <f t="shared" si="0"/>
        <v>14.904552999999998</v>
      </c>
      <c r="D23" s="3"/>
      <c r="E23" s="3" t="s">
        <v>60</v>
      </c>
      <c r="F23" s="3"/>
      <c r="G23" s="36"/>
    </row>
    <row r="24" spans="2:17" x14ac:dyDescent="0.3">
      <c r="B24" s="3">
        <v>30.490856999999998</v>
      </c>
      <c r="C24" s="3">
        <f t="shared" si="0"/>
        <v>14.904600999999998</v>
      </c>
      <c r="D24" s="3"/>
      <c r="E24" s="3" t="s">
        <v>62</v>
      </c>
      <c r="F24" s="3"/>
      <c r="G24" s="36"/>
      <c r="J24" t="s">
        <v>22</v>
      </c>
      <c r="K24" t="s">
        <v>23</v>
      </c>
      <c r="L24" t="s">
        <v>45</v>
      </c>
      <c r="M24" t="s">
        <v>39</v>
      </c>
      <c r="N24">
        <v>13.918175506666666</v>
      </c>
      <c r="O24" s="28">
        <v>29.677787206666665</v>
      </c>
      <c r="Q24" s="28">
        <v>29.677787206666665</v>
      </c>
    </row>
    <row r="25" spans="2:17" x14ac:dyDescent="0.3">
      <c r="B25">
        <v>30.540384</v>
      </c>
      <c r="C25" s="23">
        <f t="shared" si="0"/>
        <v>14.954127999999999</v>
      </c>
      <c r="E25" t="s">
        <v>59</v>
      </c>
      <c r="J25" t="s">
        <v>22</v>
      </c>
      <c r="K25" t="s">
        <v>23</v>
      </c>
      <c r="L25" t="s">
        <v>45</v>
      </c>
      <c r="M25" t="s">
        <v>37</v>
      </c>
      <c r="N25">
        <v>14.056016706666668</v>
      </c>
      <c r="O25">
        <v>29.815628406666669</v>
      </c>
      <c r="Q25">
        <v>29.815628406666669</v>
      </c>
    </row>
    <row r="26" spans="2:17" x14ac:dyDescent="0.3">
      <c r="B26">
        <v>30.540447</v>
      </c>
      <c r="C26" s="23">
        <f t="shared" si="0"/>
        <v>14.954191</v>
      </c>
      <c r="E26" t="s">
        <v>62</v>
      </c>
      <c r="J26" t="s">
        <v>22</v>
      </c>
      <c r="K26" t="s">
        <v>23</v>
      </c>
      <c r="L26" t="s">
        <v>45</v>
      </c>
      <c r="M26" t="s">
        <v>46</v>
      </c>
      <c r="N26">
        <v>14.053058356666668</v>
      </c>
      <c r="O26">
        <v>29.812670056666668</v>
      </c>
      <c r="Q26">
        <v>29.812670056666668</v>
      </c>
    </row>
    <row r="27" spans="2:17" x14ac:dyDescent="0.3">
      <c r="B27">
        <v>30.603988999999999</v>
      </c>
      <c r="C27" s="23">
        <f t="shared" si="0"/>
        <v>15.017732999999998</v>
      </c>
      <c r="E27" t="s">
        <v>62</v>
      </c>
      <c r="J27" t="s">
        <v>22</v>
      </c>
      <c r="K27" t="s">
        <v>23</v>
      </c>
      <c r="L27" t="s">
        <v>45</v>
      </c>
      <c r="M27" t="s">
        <v>47</v>
      </c>
      <c r="N27">
        <v>14.143208398333332</v>
      </c>
      <c r="O27">
        <v>29.902820098333333</v>
      </c>
      <c r="Q27">
        <v>29.902820098333333</v>
      </c>
    </row>
    <row r="28" spans="2:17" x14ac:dyDescent="0.3">
      <c r="B28">
        <v>30.603999000000002</v>
      </c>
      <c r="C28" s="23">
        <f t="shared" si="0"/>
        <v>15.017743000000001</v>
      </c>
      <c r="E28" t="s">
        <v>59</v>
      </c>
      <c r="J28" t="s">
        <v>22</v>
      </c>
      <c r="K28" t="s">
        <v>23</v>
      </c>
      <c r="L28" t="s">
        <v>48</v>
      </c>
      <c r="M28" t="s">
        <v>37</v>
      </c>
      <c r="N28">
        <v>14.135588706666667</v>
      </c>
      <c r="O28">
        <v>29.895200406666667</v>
      </c>
      <c r="Q28">
        <v>29.895200406666667</v>
      </c>
    </row>
    <row r="29" spans="2:17" x14ac:dyDescent="0.3">
      <c r="B29">
        <v>30.66995</v>
      </c>
      <c r="C29" s="23">
        <f t="shared" si="0"/>
        <v>15.083693999999999</v>
      </c>
      <c r="E29" t="s">
        <v>59</v>
      </c>
      <c r="J29" t="s">
        <v>22</v>
      </c>
      <c r="K29" t="s">
        <v>23</v>
      </c>
      <c r="L29" t="s">
        <v>49</v>
      </c>
      <c r="M29" t="s">
        <v>47</v>
      </c>
      <c r="N29">
        <v>14.285922806666665</v>
      </c>
      <c r="O29">
        <v>30.045534506666666</v>
      </c>
      <c r="Q29">
        <v>30.045534506666666</v>
      </c>
    </row>
    <row r="30" spans="2:17" x14ac:dyDescent="0.3">
      <c r="B30">
        <v>30.669962000000002</v>
      </c>
      <c r="C30" s="23">
        <f t="shared" si="0"/>
        <v>15.083706000000001</v>
      </c>
      <c r="E30" t="s">
        <v>62</v>
      </c>
      <c r="J30" t="s">
        <v>22</v>
      </c>
      <c r="K30" t="s">
        <v>23</v>
      </c>
      <c r="L30" t="s">
        <v>49</v>
      </c>
      <c r="M30" t="s">
        <v>37</v>
      </c>
      <c r="N30">
        <v>14.319304231666669</v>
      </c>
      <c r="O30">
        <v>30.078915931666671</v>
      </c>
      <c r="Q30">
        <v>30.078915931666671</v>
      </c>
    </row>
    <row r="31" spans="2:17" x14ac:dyDescent="0.3">
      <c r="B31">
        <v>30.669996999999999</v>
      </c>
      <c r="C31" s="23">
        <f t="shared" si="0"/>
        <v>15.083740999999998</v>
      </c>
      <c r="E31" t="s">
        <v>60</v>
      </c>
      <c r="J31" t="s">
        <v>22</v>
      </c>
      <c r="K31" t="s">
        <v>23</v>
      </c>
      <c r="L31" t="s">
        <v>50</v>
      </c>
      <c r="M31" t="s">
        <v>39</v>
      </c>
      <c r="N31">
        <v>14.310735581666668</v>
      </c>
      <c r="O31">
        <v>30.07034728166667</v>
      </c>
      <c r="Q31">
        <v>30.07034728166667</v>
      </c>
    </row>
    <row r="32" spans="2:17" x14ac:dyDescent="0.3">
      <c r="B32">
        <v>30.670055000000001</v>
      </c>
      <c r="C32" s="23">
        <f t="shared" si="0"/>
        <v>15.083799000000001</v>
      </c>
      <c r="E32" t="s">
        <v>62</v>
      </c>
    </row>
    <row r="33" spans="2:5" x14ac:dyDescent="0.3">
      <c r="B33">
        <v>30.750796000000001</v>
      </c>
      <c r="C33" s="23">
        <f t="shared" si="0"/>
        <v>15.164540000000001</v>
      </c>
      <c r="E33" t="s">
        <v>63</v>
      </c>
    </row>
    <row r="34" spans="2:5" x14ac:dyDescent="0.3">
      <c r="B34">
        <v>30.750812</v>
      </c>
      <c r="C34" s="23">
        <f t="shared" si="0"/>
        <v>15.164555999999999</v>
      </c>
      <c r="E34" t="s">
        <v>66</v>
      </c>
    </row>
    <row r="35" spans="2:5" x14ac:dyDescent="0.3">
      <c r="B35">
        <v>30.750862000000001</v>
      </c>
      <c r="C35" s="23">
        <f t="shared" si="0"/>
        <v>15.164606000000001</v>
      </c>
      <c r="E35" t="s">
        <v>60</v>
      </c>
    </row>
    <row r="36" spans="2:5" x14ac:dyDescent="0.3">
      <c r="B36">
        <v>30.750862999999999</v>
      </c>
      <c r="C36" s="23">
        <f t="shared" si="0"/>
        <v>15.164606999999998</v>
      </c>
      <c r="E36" t="s">
        <v>60</v>
      </c>
    </row>
    <row r="37" spans="2:5" x14ac:dyDescent="0.3">
      <c r="B37">
        <v>30.840699000000001</v>
      </c>
      <c r="C37" s="23">
        <f t="shared" si="0"/>
        <v>15.254443</v>
      </c>
      <c r="E37" t="s">
        <v>59</v>
      </c>
    </row>
    <row r="38" spans="2:5" x14ac:dyDescent="0.3">
      <c r="B38">
        <v>30.840762000000002</v>
      </c>
      <c r="C38" s="23">
        <f t="shared" si="0"/>
        <v>15.254506000000001</v>
      </c>
      <c r="E38" t="s">
        <v>62</v>
      </c>
    </row>
    <row r="39" spans="2:5" x14ac:dyDescent="0.3">
      <c r="B39">
        <v>30.879809999999999</v>
      </c>
      <c r="C39" s="23">
        <f t="shared" si="0"/>
        <v>15.293553999999999</v>
      </c>
      <c r="E39" t="s">
        <v>59</v>
      </c>
    </row>
    <row r="40" spans="2:5" x14ac:dyDescent="0.3">
      <c r="B40">
        <v>31.021372</v>
      </c>
      <c r="C40" s="23">
        <f t="shared" si="0"/>
        <v>15.435115999999999</v>
      </c>
      <c r="E40" t="s">
        <v>59</v>
      </c>
    </row>
    <row r="41" spans="2:5" x14ac:dyDescent="0.3">
      <c r="B41">
        <v>31.021431</v>
      </c>
      <c r="C41" s="23">
        <f t="shared" si="0"/>
        <v>15.435174999999999</v>
      </c>
      <c r="E41" t="s">
        <v>62</v>
      </c>
    </row>
    <row r="42" spans="2:5" x14ac:dyDescent="0.3">
      <c r="B42">
        <v>31.021609000000002</v>
      </c>
      <c r="C42" s="23">
        <f t="shared" si="0"/>
        <v>15.435353000000001</v>
      </c>
      <c r="E42" t="s">
        <v>70</v>
      </c>
    </row>
    <row r="43" spans="2:5" x14ac:dyDescent="0.3">
      <c r="B43">
        <v>31.021609999999999</v>
      </c>
      <c r="C43" s="23">
        <f t="shared" si="0"/>
        <v>15.435353999999998</v>
      </c>
      <c r="E43" t="s">
        <v>71</v>
      </c>
    </row>
    <row r="44" spans="2:5" x14ac:dyDescent="0.3">
      <c r="B44">
        <v>31.080542999999999</v>
      </c>
      <c r="C44" s="23">
        <f t="shared" si="0"/>
        <v>15.494286999999998</v>
      </c>
      <c r="E44" t="s">
        <v>59</v>
      </c>
    </row>
  </sheetData>
  <conditionalFormatting sqref="N2:N3 N5 N7:N8 N11 N14:N15 N18 N24:N3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 O5 O7:O8 O11 O14:O15 O18 O24:O3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 Q5 Q7:Q8 Q11 Q14:Q15 Q18 Q24:Q3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L16" sqref="L16"/>
    </sheetView>
  </sheetViews>
  <sheetFormatPr defaultRowHeight="14.4" x14ac:dyDescent="0.3"/>
  <cols>
    <col min="7" max="7" width="20.77734375" customWidth="1"/>
    <col min="8" max="8" width="23" customWidth="1"/>
  </cols>
  <sheetData>
    <row r="1" spans="2:8" ht="15.6" x14ac:dyDescent="0.3">
      <c r="B1" s="31" t="s">
        <v>31</v>
      </c>
      <c r="C1" s="31" t="s">
        <v>31</v>
      </c>
      <c r="D1" s="31"/>
      <c r="E1" s="31" t="s">
        <v>57</v>
      </c>
      <c r="F1" s="31" t="s">
        <v>58</v>
      </c>
      <c r="H1" s="31" t="s">
        <v>30</v>
      </c>
    </row>
    <row r="2" spans="2:8" x14ac:dyDescent="0.3">
      <c r="B2" s="23">
        <v>15.594571999999999</v>
      </c>
      <c r="C2" s="23">
        <v>-0.16503399999999999</v>
      </c>
      <c r="D2" s="23">
        <v>95.04</v>
      </c>
      <c r="E2" s="23" t="s">
        <v>20</v>
      </c>
      <c r="F2" s="23"/>
      <c r="G2" s="23"/>
      <c r="H2" s="8" t="s">
        <v>11</v>
      </c>
    </row>
    <row r="3" spans="2:8" x14ac:dyDescent="0.3">
      <c r="B3" s="2">
        <v>27.963971000000001</v>
      </c>
      <c r="C3" s="2">
        <v>12.204364999999999</v>
      </c>
      <c r="D3" s="2"/>
      <c r="E3" s="2" t="s">
        <v>59</v>
      </c>
      <c r="F3" s="2"/>
      <c r="G3" s="2"/>
      <c r="H3" s="9" t="s">
        <v>72</v>
      </c>
    </row>
    <row r="4" spans="2:8" x14ac:dyDescent="0.3">
      <c r="B4" s="2">
        <v>27.963974</v>
      </c>
      <c r="C4" s="2">
        <v>12.204368000000001</v>
      </c>
      <c r="D4" s="2"/>
      <c r="E4" s="2" t="s">
        <v>62</v>
      </c>
      <c r="F4" s="2"/>
      <c r="G4" s="2"/>
      <c r="H4" s="9"/>
    </row>
    <row r="5" spans="2:8" x14ac:dyDescent="0.3">
      <c r="B5" s="5">
        <v>28.293378000000001</v>
      </c>
      <c r="C5" s="5">
        <v>12.533772000000001</v>
      </c>
      <c r="D5" s="5"/>
      <c r="E5" s="5" t="s">
        <v>62</v>
      </c>
      <c r="F5" s="5"/>
      <c r="G5" s="5"/>
      <c r="H5" s="10" t="s">
        <v>72</v>
      </c>
    </row>
    <row r="6" spans="2:8" x14ac:dyDescent="0.3">
      <c r="B6" s="5">
        <v>28.293382000000001</v>
      </c>
      <c r="C6" s="5">
        <v>12.533776</v>
      </c>
      <c r="D6" s="5"/>
      <c r="E6" s="5" t="s">
        <v>59</v>
      </c>
      <c r="F6" s="5"/>
      <c r="G6" s="5"/>
      <c r="H6" s="10"/>
    </row>
    <row r="7" spans="2:8" x14ac:dyDescent="0.3">
      <c r="B7" s="6">
        <v>29.096464000000001</v>
      </c>
      <c r="C7" s="6">
        <v>13.336857999999999</v>
      </c>
      <c r="D7" s="6"/>
      <c r="E7" s="6" t="s">
        <v>59</v>
      </c>
      <c r="F7" s="6"/>
      <c r="G7" s="6"/>
      <c r="H7" s="11" t="s">
        <v>14</v>
      </c>
    </row>
    <row r="8" spans="2:8" x14ac:dyDescent="0.3">
      <c r="B8" s="23">
        <v>29.380127999999999</v>
      </c>
      <c r="C8" s="23">
        <v>13.620521999999999</v>
      </c>
      <c r="D8" s="23">
        <v>66.62</v>
      </c>
      <c r="E8" s="23" t="s">
        <v>73</v>
      </c>
      <c r="F8" s="23"/>
      <c r="G8" s="23"/>
      <c r="H8" s="8" t="s">
        <v>10</v>
      </c>
    </row>
    <row r="9" spans="2:8" x14ac:dyDescent="0.3">
      <c r="B9" s="4">
        <v>29.464345999999999</v>
      </c>
      <c r="C9" s="4">
        <v>13.704739999999999</v>
      </c>
      <c r="D9" s="4"/>
      <c r="E9" s="4" t="s">
        <v>59</v>
      </c>
      <c r="F9" s="4"/>
      <c r="G9" s="4"/>
      <c r="H9" s="12" t="s">
        <v>14</v>
      </c>
    </row>
    <row r="10" spans="2:8" x14ac:dyDescent="0.3">
      <c r="B10" s="4">
        <v>29.464366999999999</v>
      </c>
      <c r="C10" s="4">
        <v>13.704761</v>
      </c>
      <c r="D10" s="4"/>
      <c r="E10" s="4" t="s">
        <v>62</v>
      </c>
      <c r="F10" s="4"/>
      <c r="G10" s="4"/>
      <c r="H10" s="12"/>
    </row>
    <row r="11" spans="2:8" x14ac:dyDescent="0.3">
      <c r="B11" s="4">
        <v>29.46443</v>
      </c>
      <c r="C11" s="4">
        <v>13.704824</v>
      </c>
      <c r="D11" s="4"/>
      <c r="E11" s="4" t="s">
        <v>60</v>
      </c>
      <c r="F11" s="4"/>
      <c r="G11" s="4"/>
      <c r="H11" s="12"/>
    </row>
    <row r="12" spans="2:8" x14ac:dyDescent="0.3">
      <c r="B12" s="7">
        <v>29.579649</v>
      </c>
      <c r="C12" s="7">
        <v>13.820043</v>
      </c>
      <c r="D12" s="7"/>
      <c r="E12" s="7" t="s">
        <v>59</v>
      </c>
      <c r="F12" s="7"/>
      <c r="G12" s="7"/>
      <c r="H12" s="14" t="s">
        <v>14</v>
      </c>
    </row>
    <row r="13" spans="2:8" x14ac:dyDescent="0.3">
      <c r="B13" s="7">
        <v>29.579671999999999</v>
      </c>
      <c r="C13" s="7">
        <v>13.820066000000001</v>
      </c>
      <c r="D13" s="7"/>
      <c r="E13" s="7" t="s">
        <v>62</v>
      </c>
      <c r="F13" s="7"/>
      <c r="G13" s="7"/>
      <c r="H13" s="14"/>
    </row>
    <row r="14" spans="2:8" x14ac:dyDescent="0.3">
      <c r="B14" s="7">
        <v>29.579740000000001</v>
      </c>
      <c r="C14" s="7">
        <v>13.820133999999999</v>
      </c>
      <c r="D14" s="7"/>
      <c r="E14" s="7" t="s">
        <v>60</v>
      </c>
      <c r="F14" s="7"/>
      <c r="G14" s="7"/>
      <c r="H14" s="14"/>
    </row>
    <row r="15" spans="2:8" x14ac:dyDescent="0.3">
      <c r="B15" s="15">
        <v>29.653524000000001</v>
      </c>
      <c r="C15" s="15">
        <v>13.893917999999999</v>
      </c>
      <c r="D15" s="15"/>
      <c r="E15" s="15" t="s">
        <v>62</v>
      </c>
      <c r="F15" s="15"/>
      <c r="G15" s="15"/>
      <c r="H15" s="16" t="s">
        <v>14</v>
      </c>
    </row>
    <row r="16" spans="2:8" x14ac:dyDescent="0.3">
      <c r="B16" s="15">
        <v>29.653528000000001</v>
      </c>
      <c r="C16" s="15">
        <v>13.893922</v>
      </c>
      <c r="D16" s="15"/>
      <c r="E16" s="15" t="s">
        <v>62</v>
      </c>
      <c r="F16" s="15"/>
      <c r="G16" s="15"/>
      <c r="H16" s="16" t="s">
        <v>14</v>
      </c>
    </row>
    <row r="17" spans="2:8" x14ac:dyDescent="0.3">
      <c r="B17" s="15">
        <v>29.653599</v>
      </c>
      <c r="C17" s="15">
        <v>13.893993</v>
      </c>
      <c r="D17" s="15"/>
      <c r="E17" s="15" t="s">
        <v>63</v>
      </c>
      <c r="F17" s="15"/>
      <c r="G17" s="15"/>
      <c r="H17" s="15"/>
    </row>
    <row r="18" spans="2:8" x14ac:dyDescent="0.3">
      <c r="B18" s="17">
        <v>29.893450000000001</v>
      </c>
      <c r="C18" s="17">
        <v>14.133844</v>
      </c>
      <c r="D18" s="17"/>
      <c r="E18" s="17" t="s">
        <v>59</v>
      </c>
      <c r="F18" s="17"/>
      <c r="G18" s="17"/>
      <c r="H18" s="18" t="s">
        <v>14</v>
      </c>
    </row>
    <row r="19" spans="2:8" x14ac:dyDescent="0.3">
      <c r="B19" s="30">
        <v>30.188808000000002</v>
      </c>
      <c r="C19" s="30">
        <v>14.429202</v>
      </c>
      <c r="D19" s="30"/>
      <c r="E19" s="30" t="s">
        <v>59</v>
      </c>
      <c r="F19" s="30"/>
      <c r="G19" s="30"/>
      <c r="H19" s="32" t="s">
        <v>15</v>
      </c>
    </row>
    <row r="20" spans="2:8" x14ac:dyDescent="0.3">
      <c r="B20" s="30">
        <v>30.188815000000002</v>
      </c>
      <c r="C20" s="30">
        <v>14.429209</v>
      </c>
      <c r="D20" s="30"/>
      <c r="E20" s="30" t="s">
        <v>62</v>
      </c>
      <c r="F20" s="30"/>
      <c r="G20" s="30"/>
      <c r="H20" s="30"/>
    </row>
    <row r="21" spans="2:8" x14ac:dyDescent="0.3">
      <c r="B21" s="37">
        <v>30.424294</v>
      </c>
      <c r="C21" s="37">
        <v>14.664688</v>
      </c>
      <c r="D21" s="37"/>
      <c r="E21" s="37" t="s">
        <v>59</v>
      </c>
      <c r="F21" s="37"/>
      <c r="G21" s="37"/>
      <c r="H21" s="35" t="s">
        <v>15</v>
      </c>
    </row>
    <row r="22" spans="2:8" x14ac:dyDescent="0.3">
      <c r="B22" s="37">
        <v>30.424302999999998</v>
      </c>
      <c r="C22" s="37">
        <v>14.664697</v>
      </c>
      <c r="D22" s="37"/>
      <c r="E22" s="37" t="s">
        <v>62</v>
      </c>
      <c r="F22" s="37"/>
      <c r="G22" s="37"/>
      <c r="H22" s="36"/>
    </row>
    <row r="23" spans="2:8" x14ac:dyDescent="0.3">
      <c r="B23" s="37">
        <v>30.424329</v>
      </c>
      <c r="C23" s="37">
        <v>14.664723</v>
      </c>
      <c r="D23" s="37"/>
      <c r="E23" s="37" t="s">
        <v>60</v>
      </c>
      <c r="F23" s="37"/>
      <c r="G23" s="37"/>
      <c r="H23" s="36"/>
    </row>
    <row r="24" spans="2:8" x14ac:dyDescent="0.3">
      <c r="B24" s="37">
        <v>30.424372999999999</v>
      </c>
      <c r="C24" s="37">
        <v>14.664766999999999</v>
      </c>
      <c r="D24" s="37"/>
      <c r="E24" s="37" t="s">
        <v>62</v>
      </c>
      <c r="F24" s="37"/>
      <c r="G24" s="37"/>
      <c r="H24" s="36"/>
    </row>
    <row r="25" spans="2:8" x14ac:dyDescent="0.3">
      <c r="B25">
        <v>30.532979000000001</v>
      </c>
      <c r="C25">
        <v>14.773372999999999</v>
      </c>
      <c r="E25" t="s">
        <v>59</v>
      </c>
    </row>
    <row r="26" spans="2:8" x14ac:dyDescent="0.3">
      <c r="B26">
        <v>30.533026</v>
      </c>
      <c r="C26">
        <v>14.77342</v>
      </c>
      <c r="E26" t="s">
        <v>62</v>
      </c>
    </row>
    <row r="27" spans="2:8" x14ac:dyDescent="0.3">
      <c r="B27">
        <v>30.601745000000001</v>
      </c>
      <c r="C27">
        <v>14.842139</v>
      </c>
      <c r="E27" t="s">
        <v>62</v>
      </c>
    </row>
    <row r="28" spans="2:8" x14ac:dyDescent="0.3">
      <c r="B28">
        <v>30.601754</v>
      </c>
      <c r="C28">
        <v>14.842148</v>
      </c>
      <c r="E28" t="s">
        <v>59</v>
      </c>
    </row>
    <row r="29" spans="2:8" x14ac:dyDescent="0.3">
      <c r="B29">
        <v>30.646162</v>
      </c>
      <c r="C29">
        <v>14.886556000000001</v>
      </c>
      <c r="E29" t="s">
        <v>59</v>
      </c>
    </row>
    <row r="30" spans="2:8" x14ac:dyDescent="0.3">
      <c r="B30">
        <v>30.646173000000001</v>
      </c>
      <c r="C30">
        <v>14.886566999999999</v>
      </c>
      <c r="E30" t="s">
        <v>62</v>
      </c>
    </row>
    <row r="31" spans="2:8" x14ac:dyDescent="0.3">
      <c r="B31">
        <v>30.646207</v>
      </c>
      <c r="C31">
        <v>14.886601000000001</v>
      </c>
      <c r="E31" t="s">
        <v>60</v>
      </c>
    </row>
    <row r="32" spans="2:8" x14ac:dyDescent="0.3">
      <c r="B32">
        <v>30.646263000000001</v>
      </c>
      <c r="C32">
        <v>14.886657</v>
      </c>
      <c r="E32" t="s">
        <v>62</v>
      </c>
    </row>
    <row r="33" spans="2:5" x14ac:dyDescent="0.3">
      <c r="B33">
        <v>30.726838999999998</v>
      </c>
      <c r="C33">
        <v>14.967233</v>
      </c>
      <c r="E33" t="s">
        <v>63</v>
      </c>
    </row>
    <row r="34" spans="2:5" x14ac:dyDescent="0.3">
      <c r="B34">
        <v>30.726855</v>
      </c>
      <c r="C34">
        <v>14.967249000000001</v>
      </c>
      <c r="E34" t="s">
        <v>66</v>
      </c>
    </row>
    <row r="35" spans="2:5" x14ac:dyDescent="0.3">
      <c r="B35">
        <v>30.726904000000001</v>
      </c>
      <c r="C35">
        <v>14.967298</v>
      </c>
      <c r="E35" t="s">
        <v>67</v>
      </c>
    </row>
    <row r="36" spans="2:5" x14ac:dyDescent="0.3">
      <c r="B36">
        <v>30.839386999999999</v>
      </c>
      <c r="C36">
        <v>15.079781000000001</v>
      </c>
      <c r="E36" t="s">
        <v>59</v>
      </c>
    </row>
    <row r="37" spans="2:5" x14ac:dyDescent="0.3">
      <c r="B37">
        <v>30.839449999999999</v>
      </c>
      <c r="C37">
        <v>15.079844</v>
      </c>
      <c r="E37" t="s">
        <v>62</v>
      </c>
    </row>
    <row r="38" spans="2:5" x14ac:dyDescent="0.3">
      <c r="B38">
        <v>30.879058000000001</v>
      </c>
      <c r="C38">
        <v>15.119452000000001</v>
      </c>
      <c r="E38" t="s">
        <v>59</v>
      </c>
    </row>
    <row r="39" spans="2:5" x14ac:dyDescent="0.3">
      <c r="B39">
        <v>31.020455999999999</v>
      </c>
      <c r="C39">
        <v>15.26085</v>
      </c>
      <c r="E39" t="s">
        <v>59</v>
      </c>
    </row>
    <row r="40" spans="2:5" x14ac:dyDescent="0.3">
      <c r="B40">
        <v>31.020515</v>
      </c>
      <c r="C40">
        <v>15.260909</v>
      </c>
      <c r="E40" t="s">
        <v>62</v>
      </c>
    </row>
    <row r="41" spans="2:5" x14ac:dyDescent="0.3">
      <c r="B41">
        <v>31.020693999999999</v>
      </c>
      <c r="C41">
        <v>15.261088000000001</v>
      </c>
      <c r="E41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1"/>
  <sheetViews>
    <sheetView workbookViewId="0">
      <selection activeCell="B1" sqref="B1:F1"/>
    </sheetView>
  </sheetViews>
  <sheetFormatPr defaultRowHeight="14.4" x14ac:dyDescent="0.3"/>
  <cols>
    <col min="5" max="5" width="29.6640625" customWidth="1"/>
  </cols>
  <sheetData>
    <row r="1" spans="2:6" ht="15.6" x14ac:dyDescent="0.3">
      <c r="B1" s="31" t="s">
        <v>31</v>
      </c>
      <c r="C1" s="31" t="s">
        <v>31</v>
      </c>
      <c r="D1" s="31"/>
      <c r="E1" s="31" t="s">
        <v>57</v>
      </c>
      <c r="F1" s="31" t="s">
        <v>58</v>
      </c>
    </row>
    <row r="2" spans="2:6" x14ac:dyDescent="0.3">
      <c r="B2">
        <v>15.624131</v>
      </c>
      <c r="C2">
        <v>-0.13547500000000001</v>
      </c>
      <c r="D2">
        <v>94.98</v>
      </c>
      <c r="E2" t="s">
        <v>20</v>
      </c>
    </row>
    <row r="3" spans="2:6" x14ac:dyDescent="0.3">
      <c r="B3">
        <v>27.963052000000001</v>
      </c>
      <c r="C3">
        <v>12.203446</v>
      </c>
      <c r="E3" t="s">
        <v>59</v>
      </c>
    </row>
    <row r="4" spans="2:6" x14ac:dyDescent="0.3">
      <c r="B4">
        <v>27.963054</v>
      </c>
      <c r="C4">
        <v>12.203448</v>
      </c>
      <c r="E4" t="s">
        <v>62</v>
      </c>
    </row>
    <row r="5" spans="2:6" x14ac:dyDescent="0.3">
      <c r="B5">
        <v>28.293990000000001</v>
      </c>
      <c r="C5">
        <v>12.534383999999999</v>
      </c>
      <c r="E5" t="s">
        <v>62</v>
      </c>
    </row>
    <row r="6" spans="2:6" x14ac:dyDescent="0.3">
      <c r="B6">
        <v>28.293994999999999</v>
      </c>
      <c r="C6">
        <v>12.534388999999999</v>
      </c>
      <c r="E6" t="s">
        <v>59</v>
      </c>
    </row>
    <row r="7" spans="2:6" x14ac:dyDescent="0.3">
      <c r="B7">
        <v>29.094526999999999</v>
      </c>
      <c r="C7">
        <v>13.334921</v>
      </c>
      <c r="E7" t="s">
        <v>59</v>
      </c>
    </row>
    <row r="8" spans="2:6" x14ac:dyDescent="0.3">
      <c r="B8">
        <v>29.467438999999999</v>
      </c>
      <c r="C8">
        <v>13.707833000000001</v>
      </c>
      <c r="E8" t="s">
        <v>59</v>
      </c>
    </row>
    <row r="9" spans="2:6" x14ac:dyDescent="0.3">
      <c r="B9">
        <v>29.467458000000001</v>
      </c>
      <c r="C9">
        <v>13.707852000000001</v>
      </c>
      <c r="E9" t="s">
        <v>62</v>
      </c>
    </row>
    <row r="10" spans="2:6" x14ac:dyDescent="0.3">
      <c r="B10">
        <v>29.467514999999999</v>
      </c>
      <c r="C10">
        <v>13.707909000000001</v>
      </c>
      <c r="E10" t="s">
        <v>60</v>
      </c>
    </row>
    <row r="11" spans="2:6" x14ac:dyDescent="0.3">
      <c r="B11">
        <v>29.520591</v>
      </c>
      <c r="C11">
        <v>13.760985</v>
      </c>
      <c r="D11">
        <v>67.62</v>
      </c>
      <c r="E11" t="s">
        <v>73</v>
      </c>
    </row>
    <row r="12" spans="2:6" x14ac:dyDescent="0.3">
      <c r="B12">
        <v>29.58633</v>
      </c>
      <c r="C12">
        <v>13.826724</v>
      </c>
      <c r="E12" t="s">
        <v>59</v>
      </c>
    </row>
    <row r="13" spans="2:6" x14ac:dyDescent="0.3">
      <c r="B13">
        <v>29.586349999999999</v>
      </c>
      <c r="C13">
        <v>13.826744</v>
      </c>
      <c r="E13" t="s">
        <v>62</v>
      </c>
    </row>
    <row r="14" spans="2:6" x14ac:dyDescent="0.3">
      <c r="B14">
        <v>29.586410999999998</v>
      </c>
      <c r="C14">
        <v>13.826805</v>
      </c>
      <c r="E14" t="s">
        <v>60</v>
      </c>
    </row>
    <row r="15" spans="2:6" x14ac:dyDescent="0.3">
      <c r="B15">
        <v>29.663019999999999</v>
      </c>
      <c r="C15">
        <v>13.903414</v>
      </c>
      <c r="E15" t="s">
        <v>62</v>
      </c>
    </row>
    <row r="16" spans="2:6" x14ac:dyDescent="0.3">
      <c r="B16">
        <v>29.663022000000002</v>
      </c>
      <c r="C16">
        <v>13.903416</v>
      </c>
      <c r="E16" t="s">
        <v>62</v>
      </c>
    </row>
    <row r="17" spans="2:5" x14ac:dyDescent="0.3">
      <c r="B17">
        <v>29.663084000000001</v>
      </c>
      <c r="C17">
        <v>13.903478</v>
      </c>
      <c r="E17" t="s">
        <v>63</v>
      </c>
    </row>
    <row r="18" spans="2:5" x14ac:dyDescent="0.3">
      <c r="B18">
        <v>29.927793000000001</v>
      </c>
      <c r="C18">
        <v>14.168187</v>
      </c>
      <c r="E18" t="s">
        <v>59</v>
      </c>
    </row>
    <row r="19" spans="2:5" x14ac:dyDescent="0.3">
      <c r="B19">
        <v>30.407710999999999</v>
      </c>
      <c r="C19">
        <v>14.648104999999999</v>
      </c>
      <c r="E19" t="s">
        <v>59</v>
      </c>
    </row>
    <row r="20" spans="2:5" x14ac:dyDescent="0.3">
      <c r="B20">
        <v>30.407720000000001</v>
      </c>
      <c r="C20">
        <v>14.648114</v>
      </c>
      <c r="E20" t="s">
        <v>62</v>
      </c>
    </row>
    <row r="21" spans="2:5" x14ac:dyDescent="0.3">
      <c r="B21">
        <v>30.707578999999999</v>
      </c>
      <c r="C21">
        <v>14.947972999999999</v>
      </c>
      <c r="E21" t="s">
        <v>59</v>
      </c>
    </row>
    <row r="22" spans="2:5" x14ac:dyDescent="0.3">
      <c r="B22">
        <v>30.707584000000001</v>
      </c>
      <c r="C22">
        <v>14.947978000000001</v>
      </c>
      <c r="E22" t="s">
        <v>62</v>
      </c>
    </row>
    <row r="23" spans="2:5" x14ac:dyDescent="0.3">
      <c r="B23">
        <v>30.707598999999998</v>
      </c>
      <c r="C23">
        <v>14.947993</v>
      </c>
      <c r="E23" t="s">
        <v>60</v>
      </c>
    </row>
    <row r="24" spans="2:5" x14ac:dyDescent="0.3">
      <c r="B24">
        <v>30.707623999999999</v>
      </c>
      <c r="C24">
        <v>14.948017999999999</v>
      </c>
      <c r="E24" t="s">
        <v>62</v>
      </c>
    </row>
    <row r="25" spans="2:5" x14ac:dyDescent="0.3">
      <c r="B25">
        <v>31.012122999999999</v>
      </c>
      <c r="C25">
        <v>15.252516999999999</v>
      </c>
      <c r="E25" t="s">
        <v>59</v>
      </c>
    </row>
    <row r="26" spans="2:5" x14ac:dyDescent="0.3">
      <c r="B26">
        <v>31.012131</v>
      </c>
      <c r="C26">
        <v>15.252525</v>
      </c>
      <c r="E26" t="s">
        <v>62</v>
      </c>
    </row>
    <row r="27" spans="2:5" x14ac:dyDescent="0.3">
      <c r="B27">
        <v>31.096005000000002</v>
      </c>
      <c r="C27">
        <v>15.336399</v>
      </c>
      <c r="E27" t="s">
        <v>59</v>
      </c>
    </row>
    <row r="28" spans="2:5" x14ac:dyDescent="0.3">
      <c r="B28">
        <v>31.096011000000001</v>
      </c>
      <c r="C28">
        <v>15.336404999999999</v>
      </c>
      <c r="E28" t="s">
        <v>62</v>
      </c>
    </row>
    <row r="29" spans="2:5" x14ac:dyDescent="0.3">
      <c r="B29">
        <v>31.096029999999999</v>
      </c>
      <c r="C29">
        <v>15.336423999999999</v>
      </c>
      <c r="E29" t="s">
        <v>60</v>
      </c>
    </row>
    <row r="30" spans="2:5" x14ac:dyDescent="0.3">
      <c r="B30">
        <v>31.096060000000001</v>
      </c>
      <c r="C30">
        <v>15.336454</v>
      </c>
      <c r="E30" t="s">
        <v>62</v>
      </c>
    </row>
    <row r="31" spans="2:5" x14ac:dyDescent="0.3">
      <c r="B31">
        <v>31.145679999999999</v>
      </c>
      <c r="C31">
        <v>15.386074000000001</v>
      </c>
      <c r="E31" t="s">
        <v>62</v>
      </c>
    </row>
    <row r="32" spans="2:5" x14ac:dyDescent="0.3">
      <c r="B32">
        <v>31.145689999999998</v>
      </c>
      <c r="C32">
        <v>15.386084</v>
      </c>
      <c r="E32" t="s">
        <v>59</v>
      </c>
    </row>
    <row r="33" spans="2:5" x14ac:dyDescent="0.3">
      <c r="B33">
        <v>31.211708000000002</v>
      </c>
      <c r="C33">
        <v>15.452102</v>
      </c>
      <c r="E33" t="s">
        <v>63</v>
      </c>
    </row>
    <row r="34" spans="2:5" x14ac:dyDescent="0.3">
      <c r="B34">
        <v>31.211717</v>
      </c>
      <c r="C34">
        <v>15.452111</v>
      </c>
      <c r="E34" t="s">
        <v>66</v>
      </c>
    </row>
    <row r="35" spans="2:5" x14ac:dyDescent="0.3">
      <c r="B35">
        <v>31.211746000000002</v>
      </c>
      <c r="C35">
        <v>15.45214</v>
      </c>
      <c r="E35" t="s">
        <v>67</v>
      </c>
    </row>
    <row r="36" spans="2:5" x14ac:dyDescent="0.3">
      <c r="B36">
        <v>31.587692000000001</v>
      </c>
      <c r="C36">
        <v>15.828086000000001</v>
      </c>
      <c r="E36" t="s">
        <v>59</v>
      </c>
    </row>
    <row r="37" spans="2:5" x14ac:dyDescent="0.3">
      <c r="B37">
        <v>31.587733</v>
      </c>
      <c r="C37">
        <v>15.828127</v>
      </c>
      <c r="E37" t="s">
        <v>62</v>
      </c>
    </row>
    <row r="38" spans="2:5" x14ac:dyDescent="0.3">
      <c r="B38">
        <v>31.638112</v>
      </c>
      <c r="C38">
        <v>15.878506</v>
      </c>
      <c r="E38" t="s">
        <v>59</v>
      </c>
    </row>
    <row r="39" spans="2:5" x14ac:dyDescent="0.3">
      <c r="B39">
        <v>31.995032999999999</v>
      </c>
      <c r="C39">
        <v>16.235427000000001</v>
      </c>
      <c r="E39" t="s">
        <v>59</v>
      </c>
    </row>
    <row r="40" spans="2:5" x14ac:dyDescent="0.3">
      <c r="B40">
        <v>31.995059999999999</v>
      </c>
      <c r="C40">
        <v>16.235454000000001</v>
      </c>
      <c r="E40" t="s">
        <v>62</v>
      </c>
    </row>
    <row r="41" spans="2:5" x14ac:dyDescent="0.3">
      <c r="B41">
        <v>31.995141</v>
      </c>
      <c r="C41">
        <v>16.235534999999999</v>
      </c>
      <c r="E41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8" sqref="A1:H18"/>
    </sheetView>
  </sheetViews>
  <sheetFormatPr defaultRowHeight="14.4" x14ac:dyDescent="0.3"/>
  <cols>
    <col min="3" max="3" width="21.109375" customWidth="1"/>
    <col min="5" max="5" width="16" customWidth="1"/>
    <col min="6" max="6" width="12.6640625" customWidth="1"/>
    <col min="8" max="8" width="12.77734375" customWidth="1"/>
  </cols>
  <sheetData>
    <row r="1" spans="1:8" ht="15.6" x14ac:dyDescent="0.3">
      <c r="A1" s="29" t="s">
        <v>53</v>
      </c>
      <c r="B1" s="29"/>
      <c r="C1" s="29" t="s">
        <v>54</v>
      </c>
    </row>
    <row r="2" spans="1:8" x14ac:dyDescent="0.3">
      <c r="A2" s="25" t="s">
        <v>22</v>
      </c>
      <c r="B2" s="25" t="s">
        <v>23</v>
      </c>
      <c r="C2" s="25" t="s">
        <v>34</v>
      </c>
      <c r="D2" s="25" t="s">
        <v>35</v>
      </c>
      <c r="E2" s="25">
        <v>5.9164556666666666E-2</v>
      </c>
      <c r="F2" s="25">
        <f>E2+$G$2</f>
        <v>15.818776256666668</v>
      </c>
      <c r="G2">
        <v>15.759611700000001</v>
      </c>
      <c r="H2" s="25">
        <v>15.818776256666668</v>
      </c>
    </row>
    <row r="3" spans="1:8" x14ac:dyDescent="0.3">
      <c r="A3" t="s">
        <v>22</v>
      </c>
      <c r="B3" t="s">
        <v>23</v>
      </c>
      <c r="C3" t="s">
        <v>36</v>
      </c>
      <c r="D3" t="s">
        <v>37</v>
      </c>
      <c r="E3">
        <v>11.635733245416668</v>
      </c>
      <c r="F3">
        <f t="shared" ref="F3:F18" si="0">E3+$G$2</f>
        <v>27.395344945416667</v>
      </c>
      <c r="H3">
        <v>27.395344945416667</v>
      </c>
    </row>
    <row r="4" spans="1:8" x14ac:dyDescent="0.3">
      <c r="A4" t="s">
        <v>22</v>
      </c>
      <c r="B4" t="s">
        <v>23</v>
      </c>
      <c r="C4" t="s">
        <v>38</v>
      </c>
      <c r="D4" t="s">
        <v>39</v>
      </c>
      <c r="E4">
        <v>11.861007924166666</v>
      </c>
      <c r="F4">
        <f t="shared" si="0"/>
        <v>27.620619624166665</v>
      </c>
      <c r="H4">
        <v>27.6206196241667</v>
      </c>
    </row>
    <row r="5" spans="1:8" x14ac:dyDescent="0.3">
      <c r="A5" t="s">
        <v>22</v>
      </c>
      <c r="B5" t="s">
        <v>23</v>
      </c>
      <c r="C5" t="s">
        <v>40</v>
      </c>
      <c r="D5" t="s">
        <v>41</v>
      </c>
      <c r="E5">
        <v>13.057685446666667</v>
      </c>
      <c r="F5">
        <f t="shared" si="0"/>
        <v>28.817297146666668</v>
      </c>
      <c r="H5">
        <v>28.817297146666668</v>
      </c>
    </row>
    <row r="6" spans="1:8" x14ac:dyDescent="0.3">
      <c r="A6" t="s">
        <v>22</v>
      </c>
      <c r="B6" t="s">
        <v>23</v>
      </c>
      <c r="C6" t="s">
        <v>40</v>
      </c>
      <c r="D6" t="s">
        <v>42</v>
      </c>
      <c r="E6">
        <v>13.142862177500001</v>
      </c>
      <c r="F6">
        <f t="shared" si="0"/>
        <v>28.9024738775</v>
      </c>
      <c r="H6">
        <v>28.9024738775</v>
      </c>
    </row>
    <row r="7" spans="1:8" x14ac:dyDescent="0.3">
      <c r="A7" t="s">
        <v>22</v>
      </c>
      <c r="B7" t="s">
        <v>23</v>
      </c>
      <c r="C7" t="s">
        <v>40</v>
      </c>
      <c r="D7" t="s">
        <v>43</v>
      </c>
      <c r="E7">
        <v>13.223954460416667</v>
      </c>
      <c r="F7">
        <f t="shared" si="0"/>
        <v>28.983566160416668</v>
      </c>
      <c r="H7">
        <v>28.983566160416668</v>
      </c>
    </row>
    <row r="8" spans="1:8" x14ac:dyDescent="0.3">
      <c r="A8" t="s">
        <v>22</v>
      </c>
      <c r="B8" t="s">
        <v>23</v>
      </c>
      <c r="C8" t="s">
        <v>44</v>
      </c>
      <c r="D8" t="s">
        <v>43</v>
      </c>
      <c r="E8">
        <v>13.354046247916667</v>
      </c>
      <c r="F8">
        <f t="shared" si="0"/>
        <v>29.113657947916668</v>
      </c>
      <c r="H8">
        <v>29.113657947916668</v>
      </c>
    </row>
    <row r="9" spans="1:8" x14ac:dyDescent="0.3">
      <c r="A9" s="28" t="s">
        <v>22</v>
      </c>
      <c r="B9" s="28" t="s">
        <v>23</v>
      </c>
      <c r="C9" s="28" t="s">
        <v>44</v>
      </c>
      <c r="D9" s="28" t="s">
        <v>41</v>
      </c>
      <c r="E9">
        <v>13.425028929166668</v>
      </c>
      <c r="F9">
        <f t="shared" si="0"/>
        <v>29.184640629166669</v>
      </c>
      <c r="H9">
        <v>29.184640629166669</v>
      </c>
    </row>
    <row r="10" spans="1:8" x14ac:dyDescent="0.3">
      <c r="A10" s="25" t="s">
        <v>24</v>
      </c>
      <c r="B10" s="25" t="s">
        <v>25</v>
      </c>
      <c r="C10" s="25" t="s">
        <v>55</v>
      </c>
      <c r="D10" s="25" t="s">
        <v>56</v>
      </c>
      <c r="E10" s="25">
        <v>13.479751800000001</v>
      </c>
      <c r="F10" s="25">
        <f t="shared" si="0"/>
        <v>29.239363500000003</v>
      </c>
      <c r="H10" s="25">
        <v>29.2393635</v>
      </c>
    </row>
    <row r="11" spans="1:8" x14ac:dyDescent="0.3">
      <c r="A11" t="s">
        <v>22</v>
      </c>
      <c r="B11" t="s">
        <v>23</v>
      </c>
      <c r="C11" t="s">
        <v>45</v>
      </c>
      <c r="D11" t="s">
        <v>39</v>
      </c>
      <c r="E11">
        <v>13.918175506666666</v>
      </c>
      <c r="F11" s="28">
        <f t="shared" si="0"/>
        <v>29.677787206666665</v>
      </c>
      <c r="H11" s="28">
        <v>29.677787206666665</v>
      </c>
    </row>
    <row r="12" spans="1:8" x14ac:dyDescent="0.3">
      <c r="A12" t="s">
        <v>22</v>
      </c>
      <c r="B12" t="s">
        <v>23</v>
      </c>
      <c r="C12" t="s">
        <v>45</v>
      </c>
      <c r="D12" t="s">
        <v>37</v>
      </c>
      <c r="E12">
        <v>14.056016706666668</v>
      </c>
      <c r="F12">
        <f t="shared" si="0"/>
        <v>29.815628406666669</v>
      </c>
      <c r="H12">
        <v>29.815628406666669</v>
      </c>
    </row>
    <row r="13" spans="1:8" x14ac:dyDescent="0.3">
      <c r="A13" t="s">
        <v>22</v>
      </c>
      <c r="B13" t="s">
        <v>23</v>
      </c>
      <c r="C13" t="s">
        <v>45</v>
      </c>
      <c r="D13" t="s">
        <v>46</v>
      </c>
      <c r="E13">
        <v>14.053058356666668</v>
      </c>
      <c r="F13">
        <f t="shared" si="0"/>
        <v>29.812670056666668</v>
      </c>
      <c r="H13">
        <v>29.812670056666668</v>
      </c>
    </row>
    <row r="14" spans="1:8" x14ac:dyDescent="0.3">
      <c r="A14" t="s">
        <v>22</v>
      </c>
      <c r="B14" t="s">
        <v>23</v>
      </c>
      <c r="C14" t="s">
        <v>45</v>
      </c>
      <c r="D14" t="s">
        <v>47</v>
      </c>
      <c r="E14">
        <v>14.143208398333332</v>
      </c>
      <c r="F14">
        <f t="shared" si="0"/>
        <v>29.902820098333333</v>
      </c>
      <c r="H14">
        <v>29.902820098333333</v>
      </c>
    </row>
    <row r="15" spans="1:8" x14ac:dyDescent="0.3">
      <c r="A15" t="s">
        <v>22</v>
      </c>
      <c r="B15" t="s">
        <v>23</v>
      </c>
      <c r="C15" t="s">
        <v>48</v>
      </c>
      <c r="D15" t="s">
        <v>37</v>
      </c>
      <c r="E15">
        <v>14.135588706666667</v>
      </c>
      <c r="F15">
        <f t="shared" si="0"/>
        <v>29.895200406666667</v>
      </c>
      <c r="H15">
        <v>29.895200406666667</v>
      </c>
    </row>
    <row r="16" spans="1:8" x14ac:dyDescent="0.3">
      <c r="A16" t="s">
        <v>22</v>
      </c>
      <c r="B16" t="s">
        <v>23</v>
      </c>
      <c r="C16" t="s">
        <v>49</v>
      </c>
      <c r="D16" t="s">
        <v>47</v>
      </c>
      <c r="E16">
        <v>14.285922806666665</v>
      </c>
      <c r="F16">
        <f t="shared" si="0"/>
        <v>30.045534506666666</v>
      </c>
      <c r="H16">
        <v>30.045534506666666</v>
      </c>
    </row>
    <row r="17" spans="1:8" x14ac:dyDescent="0.3">
      <c r="A17" t="s">
        <v>22</v>
      </c>
      <c r="B17" t="s">
        <v>23</v>
      </c>
      <c r="C17" t="s">
        <v>49</v>
      </c>
      <c r="D17" t="s">
        <v>37</v>
      </c>
      <c r="E17">
        <v>14.319304231666669</v>
      </c>
      <c r="F17">
        <f t="shared" si="0"/>
        <v>30.078915931666671</v>
      </c>
      <c r="H17">
        <v>30.078915931666671</v>
      </c>
    </row>
    <row r="18" spans="1:8" x14ac:dyDescent="0.3">
      <c r="A18" t="s">
        <v>22</v>
      </c>
      <c r="B18" t="s">
        <v>23</v>
      </c>
      <c r="C18" t="s">
        <v>50</v>
      </c>
      <c r="D18" t="s">
        <v>39</v>
      </c>
      <c r="E18">
        <v>14.310735581666668</v>
      </c>
      <c r="F18">
        <f t="shared" si="0"/>
        <v>30.07034728166667</v>
      </c>
      <c r="H18">
        <v>30.07034728166667</v>
      </c>
    </row>
  </sheetData>
  <conditionalFormatting sqref="E2:E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M1" sqref="M1:Q18"/>
    </sheetView>
  </sheetViews>
  <sheetFormatPr defaultRowHeight="14.4" x14ac:dyDescent="0.3"/>
  <cols>
    <col min="1" max="1" width="17.44140625" customWidth="1"/>
    <col min="4" max="4" width="11.44140625" customWidth="1"/>
    <col min="15" max="15" width="17" customWidth="1"/>
  </cols>
  <sheetData>
    <row r="1" spans="1:17" ht="15.6" x14ac:dyDescent="0.3">
      <c r="A1" s="26" t="s">
        <v>51</v>
      </c>
      <c r="M1" s="29" t="s">
        <v>53</v>
      </c>
      <c r="N1" s="29"/>
      <c r="O1" s="29" t="s">
        <v>54</v>
      </c>
    </row>
    <row r="2" spans="1:17" s="25" customFormat="1" x14ac:dyDescent="0.3">
      <c r="A2" s="25" t="s">
        <v>30</v>
      </c>
      <c r="C2" s="25" t="s">
        <v>31</v>
      </c>
      <c r="D2" s="25" t="s">
        <v>32</v>
      </c>
      <c r="E2" s="25" t="s">
        <v>33</v>
      </c>
      <c r="M2" s="25" t="s">
        <v>22</v>
      </c>
      <c r="N2" s="25" t="s">
        <v>23</v>
      </c>
      <c r="O2" s="25" t="s">
        <v>34</v>
      </c>
      <c r="P2" s="25" t="s">
        <v>35</v>
      </c>
      <c r="Q2" s="25">
        <f t="shared" ref="Q2:Q10" ca="1" si="0">$G2+Q$9</f>
        <v>5.9164556666666666E-2</v>
      </c>
    </row>
    <row r="3" spans="1:17" x14ac:dyDescent="0.3">
      <c r="A3" t="s">
        <v>22</v>
      </c>
      <c r="B3" t="s">
        <v>23</v>
      </c>
      <c r="C3">
        <v>5.9164556666666666E-2</v>
      </c>
      <c r="D3">
        <v>15.759611250000001</v>
      </c>
      <c r="E3">
        <f>C3+D$3</f>
        <v>15.818775806666668</v>
      </c>
      <c r="M3" t="s">
        <v>22</v>
      </c>
      <c r="N3" t="s">
        <v>23</v>
      </c>
      <c r="O3" t="s">
        <v>36</v>
      </c>
      <c r="P3" t="s">
        <v>37</v>
      </c>
      <c r="Q3">
        <f t="shared" ca="1" si="0"/>
        <v>11.635733245416668</v>
      </c>
    </row>
    <row r="4" spans="1:17" x14ac:dyDescent="0.3">
      <c r="A4" t="s">
        <v>24</v>
      </c>
      <c r="B4" t="s">
        <v>25</v>
      </c>
      <c r="C4">
        <v>13.479751800000001</v>
      </c>
      <c r="D4" s="24"/>
      <c r="E4">
        <f t="shared" ref="E4:E6" si="1">C4+D$3</f>
        <v>29.239363050000001</v>
      </c>
      <c r="M4" t="s">
        <v>22</v>
      </c>
      <c r="N4" t="s">
        <v>23</v>
      </c>
      <c r="O4" t="s">
        <v>38</v>
      </c>
      <c r="P4" t="s">
        <v>39</v>
      </c>
      <c r="Q4">
        <f t="shared" ca="1" si="0"/>
        <v>11.861007924166666</v>
      </c>
    </row>
    <row r="5" spans="1:17" x14ac:dyDescent="0.3">
      <c r="A5" t="s">
        <v>26</v>
      </c>
      <c r="B5" t="s">
        <v>27</v>
      </c>
      <c r="C5">
        <v>16.424833245999999</v>
      </c>
      <c r="E5">
        <f t="shared" si="1"/>
        <v>32.184444495999998</v>
      </c>
      <c r="M5" t="s">
        <v>22</v>
      </c>
      <c r="N5" t="s">
        <v>23</v>
      </c>
      <c r="O5" t="s">
        <v>40</v>
      </c>
      <c r="P5" t="s">
        <v>41</v>
      </c>
      <c r="Q5">
        <f t="shared" ca="1" si="0"/>
        <v>13.057685446666667</v>
      </c>
    </row>
    <row r="6" spans="1:17" x14ac:dyDescent="0.3">
      <c r="A6" t="s">
        <v>28</v>
      </c>
      <c r="B6" t="s">
        <v>29</v>
      </c>
      <c r="C6">
        <v>16.706847813333333</v>
      </c>
      <c r="E6">
        <f t="shared" si="1"/>
        <v>32.466459063333332</v>
      </c>
      <c r="M6" t="s">
        <v>22</v>
      </c>
      <c r="N6" t="s">
        <v>23</v>
      </c>
      <c r="O6" t="s">
        <v>40</v>
      </c>
      <c r="P6" t="s">
        <v>42</v>
      </c>
      <c r="Q6">
        <f t="shared" ca="1" si="0"/>
        <v>13.142862177500001</v>
      </c>
    </row>
    <row r="7" spans="1:17" x14ac:dyDescent="0.3">
      <c r="M7" t="s">
        <v>22</v>
      </c>
      <c r="N7" t="s">
        <v>23</v>
      </c>
      <c r="O7" t="s">
        <v>40</v>
      </c>
      <c r="P7" t="s">
        <v>43</v>
      </c>
      <c r="Q7">
        <f t="shared" ca="1" si="0"/>
        <v>13.223954460416667</v>
      </c>
    </row>
    <row r="8" spans="1:17" x14ac:dyDescent="0.3">
      <c r="A8" s="26" t="s">
        <v>52</v>
      </c>
      <c r="M8" t="s">
        <v>22</v>
      </c>
      <c r="N8" t="s">
        <v>23</v>
      </c>
      <c r="O8" t="s">
        <v>44</v>
      </c>
      <c r="P8" t="s">
        <v>43</v>
      </c>
      <c r="Q8">
        <f t="shared" ca="1" si="0"/>
        <v>13.354046247916667</v>
      </c>
    </row>
    <row r="9" spans="1:17" s="25" customFormat="1" x14ac:dyDescent="0.3">
      <c r="A9" s="27" t="s">
        <v>30</v>
      </c>
      <c r="C9" s="25" t="s">
        <v>31</v>
      </c>
      <c r="H9" s="25">
        <v>5.9164556666666666E-2</v>
      </c>
      <c r="I9" s="25">
        <v>13.479751800000001</v>
      </c>
      <c r="J9" s="25">
        <v>16.424833245999999</v>
      </c>
      <c r="K9" s="25">
        <v>16.706847813333333</v>
      </c>
      <c r="M9" s="28" t="s">
        <v>22</v>
      </c>
      <c r="N9" s="28" t="s">
        <v>23</v>
      </c>
      <c r="O9" s="28" t="s">
        <v>44</v>
      </c>
      <c r="P9" s="28" t="s">
        <v>41</v>
      </c>
      <c r="Q9" s="28">
        <f t="shared" ca="1" si="0"/>
        <v>13.425028929166668</v>
      </c>
    </row>
    <row r="10" spans="1:17" x14ac:dyDescent="0.3">
      <c r="A10" t="s">
        <v>34</v>
      </c>
      <c r="B10" t="s">
        <v>35</v>
      </c>
      <c r="C10">
        <v>0</v>
      </c>
      <c r="G10" s="25">
        <v>0</v>
      </c>
      <c r="H10">
        <f>$G10+H$9</f>
        <v>5.9164556666666666E-2</v>
      </c>
      <c r="I10">
        <f>$G10+I$9</f>
        <v>13.479751800000001</v>
      </c>
      <c r="J10">
        <f>$G10+J$9</f>
        <v>16.424833245999999</v>
      </c>
      <c r="K10">
        <f>$G10+K$9</f>
        <v>16.706847813333333</v>
      </c>
      <c r="M10" s="25" t="s">
        <v>24</v>
      </c>
      <c r="N10" s="25" t="s">
        <v>25</v>
      </c>
      <c r="O10" s="25" t="s">
        <v>55</v>
      </c>
      <c r="P10" s="25" t="s">
        <v>56</v>
      </c>
      <c r="Q10" s="25">
        <f t="shared" ca="1" si="0"/>
        <v>13.479751800000001</v>
      </c>
    </row>
    <row r="11" spans="1:17" x14ac:dyDescent="0.3">
      <c r="A11" t="s">
        <v>36</v>
      </c>
      <c r="B11" t="s">
        <v>37</v>
      </c>
      <c r="C11">
        <v>11.576568688750001</v>
      </c>
      <c r="G11" s="25">
        <v>11.576568688750001</v>
      </c>
      <c r="H11">
        <f t="shared" ref="H11:K25" si="2">$G11+H$9</f>
        <v>11.635733245416668</v>
      </c>
      <c r="I11">
        <f t="shared" si="2"/>
        <v>25.056320488750004</v>
      </c>
      <c r="J11">
        <f t="shared" si="2"/>
        <v>28.00140193475</v>
      </c>
      <c r="K11">
        <f t="shared" si="2"/>
        <v>28.283416502083334</v>
      </c>
      <c r="M11" t="s">
        <v>22</v>
      </c>
      <c r="N11" t="s">
        <v>23</v>
      </c>
      <c r="O11" t="s">
        <v>45</v>
      </c>
      <c r="P11" t="s">
        <v>39</v>
      </c>
      <c r="Q11">
        <f t="shared" ref="Q11:Q18" ca="1" si="3">$G11+Q$9</f>
        <v>13.918175506666666</v>
      </c>
    </row>
    <row r="12" spans="1:17" x14ac:dyDescent="0.3">
      <c r="A12" t="s">
        <v>38</v>
      </c>
      <c r="B12" t="s">
        <v>39</v>
      </c>
      <c r="C12">
        <v>11.801843367499998</v>
      </c>
      <c r="G12" s="25">
        <v>11.801843367499998</v>
      </c>
      <c r="H12">
        <f t="shared" si="2"/>
        <v>11.861007924166666</v>
      </c>
      <c r="I12">
        <f t="shared" si="2"/>
        <v>25.281595167500001</v>
      </c>
      <c r="J12">
        <f t="shared" si="2"/>
        <v>28.226676613499997</v>
      </c>
      <c r="K12">
        <f t="shared" si="2"/>
        <v>28.508691180833331</v>
      </c>
      <c r="M12" t="s">
        <v>22</v>
      </c>
      <c r="N12" t="s">
        <v>23</v>
      </c>
      <c r="O12" t="s">
        <v>45</v>
      </c>
      <c r="P12" t="s">
        <v>37</v>
      </c>
      <c r="Q12">
        <f t="shared" ca="1" si="3"/>
        <v>14.056016706666668</v>
      </c>
    </row>
    <row r="13" spans="1:17" x14ac:dyDescent="0.3">
      <c r="A13" t="s">
        <v>40</v>
      </c>
      <c r="B13" t="s">
        <v>41</v>
      </c>
      <c r="C13">
        <v>12.99852089</v>
      </c>
      <c r="G13" s="25">
        <v>12.99852089</v>
      </c>
      <c r="H13">
        <f t="shared" si="2"/>
        <v>13.057685446666667</v>
      </c>
      <c r="I13">
        <f t="shared" si="2"/>
        <v>26.478272690000001</v>
      </c>
      <c r="J13">
        <f t="shared" si="2"/>
        <v>29.423354136</v>
      </c>
      <c r="K13">
        <f t="shared" si="2"/>
        <v>29.705368703333335</v>
      </c>
      <c r="M13" t="s">
        <v>22</v>
      </c>
      <c r="N13" t="s">
        <v>23</v>
      </c>
      <c r="O13" t="s">
        <v>45</v>
      </c>
      <c r="P13" t="s">
        <v>46</v>
      </c>
      <c r="Q13">
        <f t="shared" ca="1" si="3"/>
        <v>14.053058356666668</v>
      </c>
    </row>
    <row r="14" spans="1:17" x14ac:dyDescent="0.3">
      <c r="A14" t="s">
        <v>40</v>
      </c>
      <c r="B14" t="s">
        <v>42</v>
      </c>
      <c r="C14">
        <v>13.083697620833334</v>
      </c>
      <c r="G14" s="25">
        <v>13.083697620833334</v>
      </c>
      <c r="H14">
        <f t="shared" si="2"/>
        <v>13.142862177500001</v>
      </c>
      <c r="I14">
        <f t="shared" si="2"/>
        <v>26.563449420833336</v>
      </c>
      <c r="J14">
        <f t="shared" si="2"/>
        <v>29.508530866833333</v>
      </c>
      <c r="K14">
        <f t="shared" si="2"/>
        <v>29.790545434166667</v>
      </c>
      <c r="M14" t="s">
        <v>22</v>
      </c>
      <c r="N14" t="s">
        <v>23</v>
      </c>
      <c r="O14" t="s">
        <v>45</v>
      </c>
      <c r="P14" t="s">
        <v>47</v>
      </c>
      <c r="Q14">
        <f t="shared" ca="1" si="3"/>
        <v>14.143208398333332</v>
      </c>
    </row>
    <row r="15" spans="1:17" x14ac:dyDescent="0.3">
      <c r="A15" t="s">
        <v>40</v>
      </c>
      <c r="B15" t="s">
        <v>43</v>
      </c>
      <c r="C15">
        <v>13.16478990375</v>
      </c>
      <c r="G15" s="25">
        <v>13.16478990375</v>
      </c>
      <c r="H15">
        <f t="shared" si="2"/>
        <v>13.223954460416667</v>
      </c>
      <c r="I15">
        <f t="shared" si="2"/>
        <v>26.644541703750001</v>
      </c>
      <c r="J15">
        <f t="shared" si="2"/>
        <v>29.589623149749997</v>
      </c>
      <c r="K15">
        <f t="shared" si="2"/>
        <v>29.871637717083331</v>
      </c>
      <c r="M15" t="s">
        <v>22</v>
      </c>
      <c r="N15" t="s">
        <v>23</v>
      </c>
      <c r="O15" t="s">
        <v>48</v>
      </c>
      <c r="P15" t="s">
        <v>37</v>
      </c>
      <c r="Q15">
        <f t="shared" ca="1" si="3"/>
        <v>14.135588706666667</v>
      </c>
    </row>
    <row r="16" spans="1:17" x14ac:dyDescent="0.3">
      <c r="A16" t="s">
        <v>44</v>
      </c>
      <c r="B16" t="s">
        <v>43</v>
      </c>
      <c r="C16">
        <v>13.29488169125</v>
      </c>
      <c r="G16" s="25">
        <v>13.29488169125</v>
      </c>
      <c r="H16">
        <f t="shared" si="2"/>
        <v>13.354046247916667</v>
      </c>
      <c r="I16">
        <f t="shared" si="2"/>
        <v>26.77463349125</v>
      </c>
      <c r="J16">
        <f t="shared" si="2"/>
        <v>29.719714937249996</v>
      </c>
      <c r="K16">
        <f t="shared" si="2"/>
        <v>30.001729504583331</v>
      </c>
      <c r="M16" t="s">
        <v>22</v>
      </c>
      <c r="N16" t="s">
        <v>23</v>
      </c>
      <c r="O16" t="s">
        <v>49</v>
      </c>
      <c r="P16" t="s">
        <v>47</v>
      </c>
      <c r="Q16">
        <f t="shared" ca="1" si="3"/>
        <v>14.285922806666665</v>
      </c>
    </row>
    <row r="17" spans="1:17" x14ac:dyDescent="0.3">
      <c r="A17" t="s">
        <v>44</v>
      </c>
      <c r="B17" t="s">
        <v>41</v>
      </c>
      <c r="C17">
        <v>13.365864372500001</v>
      </c>
      <c r="G17" s="25">
        <v>13.365864372500001</v>
      </c>
      <c r="H17">
        <f t="shared" si="2"/>
        <v>13.425028929166668</v>
      </c>
      <c r="I17">
        <f t="shared" si="2"/>
        <v>26.845616172500002</v>
      </c>
      <c r="J17">
        <f t="shared" si="2"/>
        <v>29.790697618499998</v>
      </c>
      <c r="K17">
        <f t="shared" si="2"/>
        <v>30.072712185833332</v>
      </c>
      <c r="M17" t="s">
        <v>22</v>
      </c>
      <c r="N17" t="s">
        <v>23</v>
      </c>
      <c r="O17" t="s">
        <v>49</v>
      </c>
      <c r="P17" t="s">
        <v>37</v>
      </c>
      <c r="Q17">
        <f t="shared" ca="1" si="3"/>
        <v>14.319304231666669</v>
      </c>
    </row>
    <row r="18" spans="1:17" x14ac:dyDescent="0.3">
      <c r="A18" t="s">
        <v>45</v>
      </c>
      <c r="B18" t="s">
        <v>39</v>
      </c>
      <c r="C18">
        <v>13.859010949999998</v>
      </c>
      <c r="G18" s="25">
        <v>13.859010949999998</v>
      </c>
      <c r="H18">
        <f t="shared" si="2"/>
        <v>13.918175506666666</v>
      </c>
      <c r="I18">
        <f t="shared" si="2"/>
        <v>27.338762750000001</v>
      </c>
      <c r="J18">
        <f t="shared" si="2"/>
        <v>30.283844195999997</v>
      </c>
      <c r="K18">
        <f t="shared" si="2"/>
        <v>30.565858763333331</v>
      </c>
      <c r="M18" t="s">
        <v>22</v>
      </c>
      <c r="N18" t="s">
        <v>23</v>
      </c>
      <c r="O18" t="s">
        <v>50</v>
      </c>
      <c r="P18" t="s">
        <v>39</v>
      </c>
      <c r="Q18">
        <f t="shared" ca="1" si="3"/>
        <v>14.310735581666668</v>
      </c>
    </row>
    <row r="19" spans="1:17" x14ac:dyDescent="0.3">
      <c r="A19" t="s">
        <v>45</v>
      </c>
      <c r="B19" t="s">
        <v>37</v>
      </c>
      <c r="C19">
        <v>13.99685215</v>
      </c>
      <c r="G19" s="25">
        <v>13.99685215</v>
      </c>
      <c r="H19">
        <f t="shared" si="2"/>
        <v>14.056016706666668</v>
      </c>
      <c r="I19">
        <f t="shared" si="2"/>
        <v>27.476603950000001</v>
      </c>
      <c r="J19">
        <f t="shared" si="2"/>
        <v>30.421685396000001</v>
      </c>
      <c r="K19">
        <f t="shared" si="2"/>
        <v>30.703699963333335</v>
      </c>
    </row>
    <row r="20" spans="1:17" x14ac:dyDescent="0.3">
      <c r="A20" t="s">
        <v>45</v>
      </c>
      <c r="B20" t="s">
        <v>46</v>
      </c>
      <c r="C20">
        <v>13.9938938</v>
      </c>
      <c r="G20" s="25">
        <v>13.9938938</v>
      </c>
      <c r="H20">
        <f t="shared" si="2"/>
        <v>14.053058356666668</v>
      </c>
      <c r="I20">
        <f t="shared" si="2"/>
        <v>27.473645600000001</v>
      </c>
      <c r="J20">
        <f t="shared" si="2"/>
        <v>30.418727046000001</v>
      </c>
      <c r="K20">
        <f t="shared" si="2"/>
        <v>30.700741613333335</v>
      </c>
    </row>
    <row r="21" spans="1:17" x14ac:dyDescent="0.3">
      <c r="A21" t="s">
        <v>45</v>
      </c>
      <c r="B21" t="s">
        <v>47</v>
      </c>
      <c r="C21">
        <v>14.084043841666665</v>
      </c>
      <c r="G21" s="25">
        <v>14.084043841666665</v>
      </c>
      <c r="H21">
        <f t="shared" si="2"/>
        <v>14.143208398333332</v>
      </c>
      <c r="I21">
        <f t="shared" si="2"/>
        <v>27.563795641666665</v>
      </c>
      <c r="J21">
        <f t="shared" si="2"/>
        <v>30.508877087666662</v>
      </c>
      <c r="K21">
        <f t="shared" si="2"/>
        <v>30.790891654999996</v>
      </c>
    </row>
    <row r="22" spans="1:17" x14ac:dyDescent="0.3">
      <c r="A22" t="s">
        <v>48</v>
      </c>
      <c r="B22" t="s">
        <v>37</v>
      </c>
      <c r="C22">
        <v>14.076424149999999</v>
      </c>
      <c r="G22" s="25">
        <v>14.076424149999999</v>
      </c>
      <c r="H22">
        <f t="shared" si="2"/>
        <v>14.135588706666667</v>
      </c>
      <c r="I22">
        <f t="shared" si="2"/>
        <v>27.55617595</v>
      </c>
      <c r="J22">
        <f t="shared" si="2"/>
        <v>30.501257396</v>
      </c>
      <c r="K22">
        <f t="shared" si="2"/>
        <v>30.783271963333334</v>
      </c>
    </row>
    <row r="23" spans="1:17" x14ac:dyDescent="0.3">
      <c r="A23" t="s">
        <v>49</v>
      </c>
      <c r="B23" t="s">
        <v>47</v>
      </c>
      <c r="C23">
        <v>14.226758249999998</v>
      </c>
      <c r="G23" s="25">
        <v>14.226758249999998</v>
      </c>
      <c r="H23">
        <f t="shared" si="2"/>
        <v>14.285922806666665</v>
      </c>
      <c r="I23">
        <f t="shared" si="2"/>
        <v>27.706510049999999</v>
      </c>
      <c r="J23">
        <f t="shared" si="2"/>
        <v>30.651591495999995</v>
      </c>
      <c r="K23">
        <f t="shared" si="2"/>
        <v>30.933606063333329</v>
      </c>
    </row>
    <row r="24" spans="1:17" x14ac:dyDescent="0.3">
      <c r="A24" t="s">
        <v>49</v>
      </c>
      <c r="B24" t="s">
        <v>37</v>
      </c>
      <c r="C24">
        <v>14.260139675000001</v>
      </c>
      <c r="G24" s="25">
        <v>14.260139675000001</v>
      </c>
      <c r="H24">
        <f t="shared" si="2"/>
        <v>14.319304231666669</v>
      </c>
      <c r="I24">
        <f t="shared" si="2"/>
        <v>27.739891475</v>
      </c>
      <c r="J24">
        <f t="shared" si="2"/>
        <v>30.684972921</v>
      </c>
      <c r="K24">
        <f t="shared" si="2"/>
        <v>30.966987488333334</v>
      </c>
    </row>
    <row r="25" spans="1:17" x14ac:dyDescent="0.3">
      <c r="A25" t="s">
        <v>50</v>
      </c>
      <c r="B25" t="s">
        <v>39</v>
      </c>
      <c r="C25">
        <v>14.251571025000001</v>
      </c>
      <c r="G25" s="25">
        <v>14.251571025000001</v>
      </c>
      <c r="H25">
        <f t="shared" si="2"/>
        <v>14.310735581666668</v>
      </c>
      <c r="I25">
        <f t="shared" si="2"/>
        <v>27.731322824999999</v>
      </c>
      <c r="J25">
        <f t="shared" si="2"/>
        <v>30.676404270999999</v>
      </c>
      <c r="K25">
        <f t="shared" si="2"/>
        <v>30.958418838333333</v>
      </c>
    </row>
  </sheetData>
  <conditionalFormatting sqref="H10:K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:Q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1" sqref="D1:F36"/>
    </sheetView>
  </sheetViews>
  <sheetFormatPr defaultRowHeight="14.4" x14ac:dyDescent="0.3"/>
  <cols>
    <col min="1" max="1" width="13" customWidth="1"/>
    <col min="2" max="2" width="21.6640625" style="38" customWidth="1"/>
    <col min="4" max="4" width="8.88671875" style="39"/>
    <col min="5" max="5" width="12.77734375" customWidth="1"/>
    <col min="6" max="6" width="11.21875" style="40" customWidth="1"/>
  </cols>
  <sheetData>
    <row r="1" spans="1:6" x14ac:dyDescent="0.3">
      <c r="A1">
        <v>30</v>
      </c>
      <c r="B1" s="38">
        <v>-6.1871526327194598E-12</v>
      </c>
      <c r="D1" s="39">
        <v>2.1</v>
      </c>
      <c r="E1">
        <v>32.688946999999999</v>
      </c>
      <c r="F1" s="40">
        <v>32.877648000000001</v>
      </c>
    </row>
    <row r="2" spans="1:6" x14ac:dyDescent="0.3">
      <c r="A2">
        <v>15</v>
      </c>
      <c r="B2" s="38">
        <v>-3.4286415539999998E-6</v>
      </c>
      <c r="D2" s="39">
        <v>2.2000000000000002</v>
      </c>
      <c r="E2">
        <v>31.626511000000001</v>
      </c>
      <c r="F2" s="40">
        <v>32.006805</v>
      </c>
    </row>
    <row r="3" spans="1:6" x14ac:dyDescent="0.3">
      <c r="A3">
        <v>14</v>
      </c>
      <c r="B3" s="38">
        <v>-5.1990993749999999E-6</v>
      </c>
      <c r="D3" s="39">
        <v>2.2999999999999998</v>
      </c>
      <c r="E3">
        <v>30.808702</v>
      </c>
      <c r="F3" s="40">
        <v>31.357033999999999</v>
      </c>
    </row>
    <row r="4" spans="1:6" x14ac:dyDescent="0.3">
      <c r="A4">
        <v>13</v>
      </c>
      <c r="B4" s="38">
        <v>-6.4384792320000003E-6</v>
      </c>
      <c r="D4" s="39">
        <v>2.4</v>
      </c>
      <c r="E4">
        <v>30.173957000000001</v>
      </c>
      <c r="F4" s="40">
        <v>30.651831999999999</v>
      </c>
    </row>
    <row r="5" spans="1:6" x14ac:dyDescent="0.3">
      <c r="A5">
        <v>12</v>
      </c>
      <c r="B5" s="38">
        <v>-1.0564127883000001E-5</v>
      </c>
      <c r="D5" s="39">
        <v>2.5</v>
      </c>
      <c r="E5" s="40">
        <v>29.692226999999999</v>
      </c>
      <c r="F5" s="40">
        <v>30.344414</v>
      </c>
    </row>
    <row r="6" spans="1:6" x14ac:dyDescent="0.3">
      <c r="A6">
        <v>11</v>
      </c>
      <c r="B6" s="38">
        <v>-2.0993392035E-5</v>
      </c>
      <c r="D6" s="39">
        <v>2.6</v>
      </c>
      <c r="E6" s="40">
        <v>29.33</v>
      </c>
      <c r="F6" s="40">
        <v>30.003475999999999</v>
      </c>
    </row>
    <row r="7" spans="1:6" x14ac:dyDescent="0.3">
      <c r="A7">
        <v>10</v>
      </c>
      <c r="B7" s="38">
        <v>-4.1143618378999999E-5</v>
      </c>
      <c r="D7" s="39">
        <v>2.7</v>
      </c>
      <c r="E7" s="40">
        <v>29.040475000000001</v>
      </c>
      <c r="F7" s="40">
        <v>29.706278000000001</v>
      </c>
    </row>
    <row r="8" spans="1:6" x14ac:dyDescent="0.3">
      <c r="A8">
        <v>9</v>
      </c>
      <c r="B8" s="38">
        <v>-7.8913023548999998E-5</v>
      </c>
      <c r="D8" s="39">
        <v>2.8</v>
      </c>
      <c r="E8" s="40">
        <v>28.804732000000001</v>
      </c>
      <c r="F8" s="40">
        <v>29.446237</v>
      </c>
    </row>
    <row r="9" spans="1:6" x14ac:dyDescent="0.3">
      <c r="A9">
        <v>8</v>
      </c>
      <c r="B9" s="38">
        <v>-1.64275132863E-4</v>
      </c>
      <c r="D9" s="39">
        <v>2.9</v>
      </c>
      <c r="E9" s="40">
        <v>28.607875</v>
      </c>
      <c r="F9" s="40">
        <v>29.216750000000001</v>
      </c>
    </row>
    <row r="10" spans="1:6" x14ac:dyDescent="0.3">
      <c r="A10">
        <v>7</v>
      </c>
      <c r="B10" s="38">
        <v>-3.8095939593600002E-4</v>
      </c>
      <c r="D10" s="39">
        <v>3</v>
      </c>
      <c r="E10" s="40">
        <v>28.439703000000002</v>
      </c>
      <c r="F10" s="40">
        <v>29.010838</v>
      </c>
    </row>
    <row r="11" spans="1:6" x14ac:dyDescent="0.3">
      <c r="A11">
        <v>6.5</v>
      </c>
      <c r="B11" s="38">
        <v>-6.1417869586299998E-4</v>
      </c>
      <c r="D11" s="39">
        <v>3.1</v>
      </c>
      <c r="E11" s="40">
        <v>28.293445999999999</v>
      </c>
      <c r="F11" s="40">
        <v>28.824407999999998</v>
      </c>
    </row>
    <row r="12" spans="1:6" x14ac:dyDescent="0.3">
      <c r="A12">
        <v>6</v>
      </c>
      <c r="B12" s="38">
        <v>-1.022522217594E-3</v>
      </c>
      <c r="D12" s="39">
        <v>3.2</v>
      </c>
      <c r="E12" s="40">
        <v>28.164711</v>
      </c>
      <c r="F12" s="40">
        <v>28.654631999999999</v>
      </c>
    </row>
    <row r="13" spans="1:6" x14ac:dyDescent="0.3">
      <c r="A13">
        <v>5.5</v>
      </c>
      <c r="B13" s="38">
        <v>-1.7692458663190001E-3</v>
      </c>
      <c r="D13" s="39">
        <v>3.3</v>
      </c>
      <c r="E13" s="40">
        <v>28.050668999999999</v>
      </c>
      <c r="F13" s="40">
        <v>28.499654</v>
      </c>
    </row>
    <row r="14" spans="1:6" x14ac:dyDescent="0.3">
      <c r="A14">
        <v>5</v>
      </c>
      <c r="B14" s="38">
        <v>-3.3200066688399998E-3</v>
      </c>
      <c r="D14" s="39">
        <v>3.4</v>
      </c>
      <c r="E14" s="40">
        <v>27.949479</v>
      </c>
      <c r="F14" s="40">
        <v>28.358277000000001</v>
      </c>
    </row>
    <row r="15" spans="1:6" x14ac:dyDescent="0.3">
      <c r="A15">
        <v>4.5</v>
      </c>
      <c r="B15" s="38">
        <v>-6.2385093530009997E-3</v>
      </c>
      <c r="D15" s="39">
        <v>3.5</v>
      </c>
      <c r="E15" s="40">
        <v>27.859881000000001</v>
      </c>
      <c r="F15" s="40">
        <v>28.229704000000002</v>
      </c>
    </row>
    <row r="16" spans="1:6" x14ac:dyDescent="0.3">
      <c r="A16">
        <v>4.25</v>
      </c>
      <c r="B16" s="38">
        <v>-8.3572150019090002E-3</v>
      </c>
      <c r="D16" s="39">
        <v>3.6</v>
      </c>
      <c r="E16" s="40">
        <v>27.780936000000001</v>
      </c>
      <c r="F16" s="40">
        <v>28.113346</v>
      </c>
    </row>
    <row r="17" spans="1:6" x14ac:dyDescent="0.3">
      <c r="A17">
        <v>4</v>
      </c>
      <c r="B17" s="38">
        <v>-1.0561799783354E-2</v>
      </c>
      <c r="D17" s="39">
        <v>3.7</v>
      </c>
      <c r="E17" s="40">
        <v>27.711862</v>
      </c>
      <c r="F17" s="40">
        <v>28.008689</v>
      </c>
    </row>
    <row r="18" spans="1:6" x14ac:dyDescent="0.3">
      <c r="A18">
        <v>3.9</v>
      </c>
      <c r="B18" s="38">
        <v>-1.1214682545198E-2</v>
      </c>
      <c r="D18" s="39">
        <v>3.8</v>
      </c>
      <c r="E18" s="40">
        <v>27.651956999999999</v>
      </c>
      <c r="F18" s="40">
        <v>27.915220999999999</v>
      </c>
    </row>
    <row r="19" spans="1:6" x14ac:dyDescent="0.3">
      <c r="A19">
        <v>3.8</v>
      </c>
      <c r="B19" s="38">
        <v>-1.1499068729808E-2</v>
      </c>
      <c r="D19" s="39">
        <v>3.9</v>
      </c>
      <c r="E19" s="40">
        <v>27.600546000000001</v>
      </c>
      <c r="F19" s="40">
        <v>27.832384999999999</v>
      </c>
    </row>
    <row r="20" spans="1:6" x14ac:dyDescent="0.3">
      <c r="A20">
        <v>3.7</v>
      </c>
      <c r="B20" s="38">
        <v>-1.1133755888061999E-2</v>
      </c>
      <c r="D20" s="39">
        <v>4</v>
      </c>
      <c r="E20" s="40">
        <v>27.556971999999998</v>
      </c>
      <c r="F20" s="40">
        <v>27.75958</v>
      </c>
    </row>
    <row r="21" spans="1:6" x14ac:dyDescent="0.3">
      <c r="A21">
        <v>3.6</v>
      </c>
      <c r="B21" s="38">
        <v>-9.6932940097510002E-3</v>
      </c>
      <c r="D21" s="39">
        <v>4.25</v>
      </c>
      <c r="E21" s="40">
        <v>27.478133</v>
      </c>
      <c r="F21" s="40">
        <v>27.617218999999999</v>
      </c>
    </row>
    <row r="22" spans="1:6" x14ac:dyDescent="0.3">
      <c r="A22">
        <v>3.5</v>
      </c>
      <c r="B22" s="38">
        <v>-6.5438210941699999E-3</v>
      </c>
      <c r="D22" s="39">
        <v>4.5</v>
      </c>
      <c r="E22" s="40">
        <v>27.434809999999999</v>
      </c>
      <c r="F22" s="40">
        <v>27.523319999999998</v>
      </c>
    </row>
    <row r="23" spans="1:6" x14ac:dyDescent="0.3">
      <c r="A23">
        <v>3.4</v>
      </c>
      <c r="B23" s="38">
        <v>-7.5204105216399996E-4</v>
      </c>
      <c r="D23" s="39">
        <v>5</v>
      </c>
      <c r="E23" s="40">
        <v>27.422902000000001</v>
      </c>
      <c r="F23" s="40">
        <v>27.443436999999999</v>
      </c>
    </row>
    <row r="24" spans="1:6" x14ac:dyDescent="0.3">
      <c r="A24">
        <v>3.3</v>
      </c>
      <c r="B24" s="38">
        <v>9.0419350754999996E-3</v>
      </c>
      <c r="D24" s="39">
        <v>5.5</v>
      </c>
      <c r="E24" s="40">
        <v>27.455677000000001</v>
      </c>
      <c r="F24" s="40">
        <v>27.471972999999998</v>
      </c>
    </row>
    <row r="25" spans="1:6" x14ac:dyDescent="0.3">
      <c r="A25">
        <v>3.2</v>
      </c>
      <c r="B25" s="38">
        <v>2.4802524395147001E-2</v>
      </c>
      <c r="D25" s="39">
        <v>6</v>
      </c>
      <c r="E25" s="40">
        <v>27.516558</v>
      </c>
      <c r="F25" s="40">
        <v>27.549330000000001</v>
      </c>
    </row>
    <row r="26" spans="1:6" x14ac:dyDescent="0.3">
      <c r="A26">
        <v>3.1</v>
      </c>
      <c r="B26" s="38">
        <v>4.9344935164335003E-2</v>
      </c>
      <c r="D26" s="39">
        <v>6.5</v>
      </c>
      <c r="E26" s="40">
        <v>27.597227</v>
      </c>
      <c r="F26" s="40">
        <v>27.636161000000001</v>
      </c>
    </row>
    <row r="27" spans="1:6" x14ac:dyDescent="0.3">
      <c r="A27">
        <v>3</v>
      </c>
      <c r="B27" s="38">
        <v>8.6673676442933001E-2</v>
      </c>
      <c r="D27" s="39">
        <v>7</v>
      </c>
      <c r="E27" s="40">
        <v>27.680689999999998</v>
      </c>
      <c r="F27" s="40">
        <v>27.72024</v>
      </c>
    </row>
    <row r="28" spans="1:6" x14ac:dyDescent="0.3">
      <c r="A28">
        <v>2.9</v>
      </c>
      <c r="B28" s="38">
        <v>0.142446403357576</v>
      </c>
      <c r="D28" s="39">
        <v>8</v>
      </c>
      <c r="E28" s="40">
        <v>27.821047</v>
      </c>
      <c r="F28" s="40">
        <v>27.852964</v>
      </c>
    </row>
    <row r="29" spans="1:6" x14ac:dyDescent="0.3">
      <c r="A29">
        <v>2.8</v>
      </c>
      <c r="B29" s="38">
        <v>0.224612541087756</v>
      </c>
      <c r="D29" s="39">
        <v>9</v>
      </c>
      <c r="E29" s="40">
        <v>27.899307</v>
      </c>
      <c r="F29" s="40">
        <v>27.918868</v>
      </c>
    </row>
    <row r="30" spans="1:6" x14ac:dyDescent="0.3">
      <c r="A30">
        <v>2.7</v>
      </c>
      <c r="B30" s="38">
        <v>0.34428252535746301</v>
      </c>
      <c r="D30" s="39">
        <v>10</v>
      </c>
      <c r="E30" s="40">
        <v>27.927897000000002</v>
      </c>
      <c r="F30" s="40">
        <v>27.939620999999999</v>
      </c>
    </row>
    <row r="31" spans="1:6" x14ac:dyDescent="0.3">
      <c r="A31">
        <v>2.6</v>
      </c>
      <c r="B31" s="38">
        <v>0.51688676254245902</v>
      </c>
      <c r="D31" s="39">
        <v>11</v>
      </c>
      <c r="E31" s="40">
        <v>27.938717</v>
      </c>
      <c r="F31" s="40">
        <v>27.946809999999999</v>
      </c>
    </row>
    <row r="32" spans="1:6" x14ac:dyDescent="0.3">
      <c r="A32">
        <v>2.5</v>
      </c>
      <c r="B32" s="38">
        <v>0.763700936634508</v>
      </c>
      <c r="D32" s="39">
        <v>12</v>
      </c>
      <c r="E32" s="40">
        <v>27.944942000000001</v>
      </c>
      <c r="F32" s="40">
        <v>27.950934</v>
      </c>
    </row>
    <row r="33" spans="1:6" x14ac:dyDescent="0.3">
      <c r="A33">
        <v>2.4</v>
      </c>
      <c r="B33" s="38">
        <v>1.1138201680319799</v>
      </c>
      <c r="D33" s="39">
        <v>13</v>
      </c>
      <c r="E33" s="40">
        <v>27.9495</v>
      </c>
      <c r="F33" s="40">
        <v>27.954034</v>
      </c>
    </row>
    <row r="34" spans="1:6" x14ac:dyDescent="0.3">
      <c r="A34">
        <v>2.2999999999999998</v>
      </c>
      <c r="B34" s="38">
        <v>1.6066443653743601</v>
      </c>
      <c r="D34" s="39">
        <v>14</v>
      </c>
      <c r="E34" s="40">
        <v>27.952995000000001</v>
      </c>
      <c r="F34" s="40">
        <v>27.956461000000001</v>
      </c>
    </row>
    <row r="35" spans="1:6" x14ac:dyDescent="0.3">
      <c r="A35">
        <v>2.2000000000000002</v>
      </c>
      <c r="B35" s="38">
        <v>2.2949037233927698</v>
      </c>
      <c r="D35" s="39">
        <v>15</v>
      </c>
      <c r="E35">
        <v>27.955660000000002</v>
      </c>
      <c r="F35" s="40">
        <v>27.958337</v>
      </c>
    </row>
    <row r="36" spans="1:6" x14ac:dyDescent="0.3">
      <c r="A36">
        <v>2.1</v>
      </c>
      <c r="B36" s="38">
        <v>3.2482894019809199</v>
      </c>
      <c r="D36" s="39">
        <v>30</v>
      </c>
      <c r="E36">
        <v>27.964217999999999</v>
      </c>
      <c r="F36" s="40">
        <v>27.964403999999998</v>
      </c>
    </row>
    <row r="37" spans="1:6" x14ac:dyDescent="0.3">
      <c r="A37">
        <v>2</v>
      </c>
      <c r="B37" s="38">
        <v>4.5575123763665202</v>
      </c>
    </row>
  </sheetData>
  <sortState ref="D1:F36">
    <sortCondition ref="D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CISDT</vt:lpstr>
      <vt:lpstr>ADC 2 tz 3s3p3d</vt:lpstr>
      <vt:lpstr>ADC3 tz 2s2p2d</vt:lpstr>
      <vt:lpstr>ADC3 tz 3s3p3d</vt:lpstr>
      <vt:lpstr>ADC3 TZ 4s4p4d</vt:lpstr>
      <vt:lpstr>ADC3 QZ 2s2p2d</vt:lpstr>
      <vt:lpstr>NIST</vt:lpstr>
      <vt:lpstr>NIST_calc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Tsveta</dc:creator>
  <cp:lastModifiedBy>Muppet</cp:lastModifiedBy>
  <dcterms:created xsi:type="dcterms:W3CDTF">2015-09-28T08:56:25Z</dcterms:created>
  <dcterms:modified xsi:type="dcterms:W3CDTF">2015-12-04T14:49:32Z</dcterms:modified>
</cp:coreProperties>
</file>