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.saiz\Documents\0_NOAA\1_NOAA_work\1_XBT\New_Autolauncher\al_kicad_project\AOML_AB_3.0\"/>
    </mc:Choice>
  </mc:AlternateContent>
  <xr:revisionPtr revIDLastSave="0" documentId="8_{6606ED90-7BEC-4F82-8944-39B00B4E833C}" xr6:coauthVersionLast="47" xr6:coauthVersionMax="47" xr10:uidLastSave="{00000000-0000-0000-0000-000000000000}"/>
  <bookViews>
    <workbookView xWindow="-120" yWindow="-120" windowWidth="25440" windowHeight="15390"/>
  </bookViews>
  <sheets>
    <sheet name="AOML_AB_3.0_reorganized-v1" sheetId="1" r:id="rId1"/>
  </sheets>
  <calcPr calcId="0"/>
</workbook>
</file>

<file path=xl/calcChain.xml><?xml version="1.0" encoding="utf-8"?>
<calcChain xmlns="http://schemas.openxmlformats.org/spreadsheetml/2006/main">
  <c r="E81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10" i="1"/>
</calcChain>
</file>

<file path=xl/sharedStrings.xml><?xml version="1.0" encoding="utf-8"?>
<sst xmlns="http://schemas.openxmlformats.org/spreadsheetml/2006/main" count="474" uniqueCount="365">
  <si>
    <t>Source:</t>
  </si>
  <si>
    <t>C:\Users\christian.saiz\Documents\0_NOAA\1_NOAA_work\1_XBT\New_Autolauncher\al_kicad_project\AOML_AB_3.0\AOML_AB_3.0_reorganized-v1.kicad_sch</t>
  </si>
  <si>
    <t>Date:</t>
  </si>
  <si>
    <t>Tool:</t>
  </si>
  <si>
    <t>Eeschema 7.0.7</t>
  </si>
  <si>
    <t>Generator:</t>
  </si>
  <si>
    <t>C:\Program Files\KiCad\7.0\bin\scripting\plugins/bom_csv_grouped_by_value.py</t>
  </si>
  <si>
    <t>Component Count:</t>
  </si>
  <si>
    <t>Collated Components:</t>
  </si>
  <si>
    <t>Item</t>
  </si>
  <si>
    <t>Qty</t>
  </si>
  <si>
    <t>Reference(s)</t>
  </si>
  <si>
    <t>Value</t>
  </si>
  <si>
    <t>LibPart</t>
  </si>
  <si>
    <t>Footprint</t>
  </si>
  <si>
    <t>Datasheet</t>
  </si>
  <si>
    <t>Cost</t>
  </si>
  <si>
    <t>Digikey</t>
  </si>
  <si>
    <t>Part</t>
  </si>
  <si>
    <t>C1</t>
  </si>
  <si>
    <t>0.33u</t>
  </si>
  <si>
    <t>Device:C</t>
  </si>
  <si>
    <t>Capacitor_033uF:CAP_CL21_SAM</t>
  </si>
  <si>
    <t>https://mm.digikey.com/Volume0/opasdata/d220001/medias/docus/1068/CL21B334KBFNNNE_Spec.pdf</t>
  </si>
  <si>
    <t>https://www.digikey.com/en/products/detail/samsung-electro-mechanics/CL21B334KBFNNNE/3886781</t>
  </si>
  <si>
    <t>CL21B334KBFNNNE</t>
  </si>
  <si>
    <t>C2</t>
  </si>
  <si>
    <t>0.22u</t>
  </si>
  <si>
    <t>Capacitor_022uF:CAPC2012X135N</t>
  </si>
  <si>
    <t>~</t>
  </si>
  <si>
    <t>https://www.digikey.com/en/products/detail/samsung-electro-mechanics/CL21B224KBFNNNE/3886751</t>
  </si>
  <si>
    <t>CL21B224KBFNNNE</t>
  </si>
  <si>
    <t>C3, C10, C14</t>
  </si>
  <si>
    <t>1u</t>
  </si>
  <si>
    <t>Capacitor_1uF-ceramic:CAP_CL21_SAM</t>
  </si>
  <si>
    <t>https://mm.digikey.com/Volume0/opasdata/d220001/medias/docus/609/CL21B105KBFNNNE_Spec.pdf</t>
  </si>
  <si>
    <t>https://www.digikey.com/en/products/detail/samsung-electro-mechanics/CL21B105KBFNNNE/3886687</t>
  </si>
  <si>
    <t>CL21B105KBFNNNE</t>
  </si>
  <si>
    <t>C4</t>
  </si>
  <si>
    <t>10u</t>
  </si>
  <si>
    <t>Device:C_Polarized</t>
  </si>
  <si>
    <t>Capacitor_10uF:CAP_WCAP-ATG5_05.0X11.0_WRE</t>
  </si>
  <si>
    <t>https://www.we-online.com/components/products/datasheet/860020572003.pdf</t>
  </si>
  <si>
    <t>https://www.digikey.com/en/products/detail/w%C3%BCrth-elektronik/860020572003/5727172</t>
  </si>
  <si>
    <t>C5</t>
  </si>
  <si>
    <t>1000u</t>
  </si>
  <si>
    <t>Capacitor_1000uF_can-smt:CAP_EEV_H13_PAN</t>
  </si>
  <si>
    <t>https://industrial.panasonic.com/cdbs/www-data/pdf/RDE0000/ABA0000C1181.pdf</t>
  </si>
  <si>
    <t>https://www.digikey.com/en/products/detail/panasonic-electronic-components/EEV-FK1E102Q/396274</t>
  </si>
  <si>
    <t>EEV-FK1E102Q</t>
  </si>
  <si>
    <t>C6, C7, C8, C9, C11, C16, C17, C18, C19, C21, C22, C24, C25, C26, C27, C28, C29</t>
  </si>
  <si>
    <t>0.1u</t>
  </si>
  <si>
    <t>Capacitor_01uF-0805:CAP_CL21_SAM</t>
  </si>
  <si>
    <t>https://mm.digikey.com/Volume0/opasdata/d220001/medias/docus/609/CL21B104KBCNNN_Spec.pdf</t>
  </si>
  <si>
    <t>https://www.digikey.com/en/products/detail/samsung-electro-mechanics/CL21B104KBCNNNC/3886661</t>
  </si>
  <si>
    <t>CL21B104KBCNNNC</t>
  </si>
  <si>
    <t>C12, C13, C30, C31, C32, C48, C49, C50, C66, C67</t>
  </si>
  <si>
    <t>100u</t>
  </si>
  <si>
    <t>Capacitor_100uF:PCAP_8x112_PAN</t>
  </si>
  <si>
    <t>https://mm.digikey.com/Volume0/opasdata/d220001/medias/docus/2452/ECA-xxM%20Series,TypeA.pdf</t>
  </si>
  <si>
    <t>https://www.digikey.com/en/products/detail/panasonic-electronic-components/ECA-1HM101/245041</t>
  </si>
  <si>
    <t>ECA-1HM101</t>
  </si>
  <si>
    <t>C15</t>
  </si>
  <si>
    <t>0.47u</t>
  </si>
  <si>
    <t>Capacitor_047uF:CAP_CL_21_SAM</t>
  </si>
  <si>
    <t>https://www.digikey.com/en/products/detail/samsung-electro-mechanics/CL21B474KBFNNNG/3894539</t>
  </si>
  <si>
    <t>CL21B474KBFNNNG</t>
  </si>
  <si>
    <t>C20, C23</t>
  </si>
  <si>
    <t>20p</t>
  </si>
  <si>
    <t>Capacitor_20pF-lowESR:CAPC220145_88N_KEM</t>
  </si>
  <si>
    <t>https://connect.kemet.com:7667/gateway/IntelliData-ComponentDocumentation/1.0/download/datasheet/C0805C200J5GACTU</t>
  </si>
  <si>
    <t>https://www.digikey.com/en/products/detail/kemet/C0805C200J5GAC7800/2212144</t>
  </si>
  <si>
    <t>C0805C200J5GAC7800</t>
  </si>
  <si>
    <t>C33, C34, C35, C36, C37, C38, C39, C40, C41, C51, C52, C53, C54, C55, C56, C57, C58, C59, C68, C69, C70, C71, C72, C73</t>
  </si>
  <si>
    <t>Device:C_Small</t>
  </si>
  <si>
    <t>C42, C43, C44, C60, C61, C62, C74, C75</t>
  </si>
  <si>
    <t>0.01u</t>
  </si>
  <si>
    <t>Capacitor_001uF-0805:CAP_CL21_SAM</t>
  </si>
  <si>
    <t>https://www.digikey.com/en/products/detail/samsung-electro-mechanics/CL21B103KBANNNC/3886673</t>
  </si>
  <si>
    <t>CL21B103KBANNNC</t>
  </si>
  <si>
    <t>C45, C46, C47, C63, C64, C65, C76, C77</t>
  </si>
  <si>
    <t>D1</t>
  </si>
  <si>
    <t>B340AE-13</t>
  </si>
  <si>
    <t>Diode:1N5821</t>
  </si>
  <si>
    <t>Shottky_B340AE_13:CR_SMA_320-340AE_DIO</t>
  </si>
  <si>
    <t>https://www.diodes.com/assets/Datasheets/B320AE/B340AE.pdf</t>
  </si>
  <si>
    <t>https://www.digikey.com/en/products/detail/diodes-incorporated/B340AE-13/7352831</t>
  </si>
  <si>
    <t>D2, D3</t>
  </si>
  <si>
    <t>3.3V</t>
  </si>
  <si>
    <t>:D_Zener_1</t>
  </si>
  <si>
    <t>Zener_3V3_BZT52C3V3-7-F:SOD3715X135N</t>
  </si>
  <si>
    <t>https://www.diodes.com/assets/Datasheets/ds18004.pdf</t>
  </si>
  <si>
    <t>https://www.digikey.com/en/products/detail/diodes-incorporated/BZT52C3V3-7-F/717734</t>
  </si>
  <si>
    <t>BZT52C3V3-7-F</t>
  </si>
  <si>
    <t>D4, D5, D6, D7</t>
  </si>
  <si>
    <t>green-led</t>
  </si>
  <si>
    <t>Device:LED_Small</t>
  </si>
  <si>
    <t>LED_green_0603:LED_B1911PG--20D000514U1930_HVK</t>
  </si>
  <si>
    <t>https://mm.digikey.com/Volume0/opasdata/d220001/medias/docus/3777/B1911PG--20D000514U1930.pdf</t>
  </si>
  <si>
    <t>https://www.digikey.com/en/products/detail/harvatek-corporation/B1911PG-20D000514U1930/15519992</t>
  </si>
  <si>
    <t>B1911PG--20D000514U1930</t>
  </si>
  <si>
    <t>FB1</t>
  </si>
  <si>
    <t>Device:FerriteBead_Small</t>
  </si>
  <si>
    <t>Ferrite-bead-100:IND_25_0805_FRT</t>
  </si>
  <si>
    <t>https://mm.digikey.com/Volume0/opasdata/d220001/medias/docus/897/EMI_Filtering_and_RF_Inductors.pdf</t>
  </si>
  <si>
    <t>https://www.digikey.com/en/products/detail/fair-rite-products-corp/2508051017Y0/8594285</t>
  </si>
  <si>
    <t>2508051017Y0</t>
  </si>
  <si>
    <t>H1, H2, H3, H4, H5, H6</t>
  </si>
  <si>
    <t>MountingHole</t>
  </si>
  <si>
    <t>Mechanical:MountingHole</t>
  </si>
  <si>
    <t>MountingHole:MountingHole_2.5mm_Pad</t>
  </si>
  <si>
    <t>IC1, IC2</t>
  </si>
  <si>
    <t>CD4043BDR</t>
  </si>
  <si>
    <t>Latch_CD4043BDR:CD4043BDR</t>
  </si>
  <si>
    <t>Latch_CD4043BDR:SOIC127P600X175-16N</t>
  </si>
  <si>
    <t>http://www.ti.com/lit/ds/symlink/cd4043b.pdf</t>
  </si>
  <si>
    <t>https://www.digikey.com/en/products/detail/texas-instruments/CD4043BDR/1691049?s=N4IgTCBcDa4JwDYC0BmAjAFkUtSByAIiALoC%2BQA</t>
  </si>
  <si>
    <t>IC3, IC4, IC5, IC6, IC7, IC8, IC9, IC10</t>
  </si>
  <si>
    <t>DRV8825PWPR</t>
  </si>
  <si>
    <t>DRV8825PWPR:DRV8825PWPR</t>
  </si>
  <si>
    <t>Motor_controller_DRV8825PWPR:SOP65P640X120-29N</t>
  </si>
  <si>
    <t>http://www.ti.com/lit/gpn/drv8825</t>
  </si>
  <si>
    <t>https://www.digikey.com/en/products/detail/texas-instruments/drv8825pwpr/2695909</t>
  </si>
  <si>
    <t>J1</t>
  </si>
  <si>
    <t>Conn_01x04</t>
  </si>
  <si>
    <t>Connector_Generic:Conn_01x04</t>
  </si>
  <si>
    <t>Header_male_4x1:CONN_61300411121_WRE</t>
  </si>
  <si>
    <t>https://www.we-online.com/components/products/datasheet/6130xx11121.pdf</t>
  </si>
  <si>
    <t>https://www.digikey.com/en/products/detail/w%C3%BCrth-elektronik/61300411121/4846827</t>
  </si>
  <si>
    <t>J2</t>
  </si>
  <si>
    <t>216550-1</t>
  </si>
  <si>
    <t>Ultralibrarian:216550-1</t>
  </si>
  <si>
    <t>Connector_8x1_216550:CONN_216550-1_TEC</t>
  </si>
  <si>
    <t>https://www.te.com/commerce/DocumentDelivery/DDEController?Action=srchrtrv&amp;DocNm=216550&amp;DocType=Customer+Drawing&amp;DocLang=English</t>
  </si>
  <si>
    <t>https://www.digikey.com/en/products/detail/te-connectivity-amp-connectors/216550-1/1920152</t>
  </si>
  <si>
    <t>J3, J5</t>
  </si>
  <si>
    <t>Screw_Terminal_01x04</t>
  </si>
  <si>
    <t>Connector:Screw_Terminal_01x04</t>
  </si>
  <si>
    <t>Header_screw_4x1_TB001-500-04BE:CUI_TB001-500-04BE</t>
  </si>
  <si>
    <t>https://www.cuidevices.com/product/resource/tb001-500.pdf</t>
  </si>
  <si>
    <t>https://www.digikey.com/en/products/detail/cui-devices/TB001-500-04BE/10064060</t>
  </si>
  <si>
    <t>TB001-500-04BE</t>
  </si>
  <si>
    <t>J6</t>
  </si>
  <si>
    <t>Conn_01x03</t>
  </si>
  <si>
    <t>Connector_Generic:Conn_01x03</t>
  </si>
  <si>
    <t>Connector_PinHeader_2.54mm:PinHeader_1x03_P2.54mm_Vertical</t>
  </si>
  <si>
    <t>https://www.digikey.com/en/products/detail/adam-tech/PH1-03-UA/9830289</t>
  </si>
  <si>
    <t>PH1-03-UA</t>
  </si>
  <si>
    <t>J7</t>
  </si>
  <si>
    <t>Screw_Terminal_01x07</t>
  </si>
  <si>
    <t>Connector:Screw_Terminal_01x07</t>
  </si>
  <si>
    <t>Header_screw_7x1_TB001-500-07BE:CUI_TB001-500-07BE</t>
  </si>
  <si>
    <t>https://www.digikey.com/en/products/detail/cui-devices/TB001-500-07BE/10064063</t>
  </si>
  <si>
    <t>TB001-500-07BE</t>
  </si>
  <si>
    <t>J8, J9, J10, J11, J12, J13, J14, J15</t>
  </si>
  <si>
    <t>Molex_3x1_0436500315:CON_436500315_MOL</t>
  </si>
  <si>
    <t>https://tools.molex.com/pdm_docs/sd/436500315_sd.pdf</t>
  </si>
  <si>
    <t>https://www.digikey.com/en/products/detail/molex/0436500315/283462</t>
  </si>
  <si>
    <t>J16, J17, J18, J19, J20, J21, J22, J23</t>
  </si>
  <si>
    <t>216548-1</t>
  </si>
  <si>
    <t>Connector_Generic:Conn_01x06</t>
  </si>
  <si>
    <t>Connector_TE_x6_216548-1:CONN_216548-1_TYC</t>
  </si>
  <si>
    <t>https://www.te.com/usa-en/product-216548-1.datasheet.pdf</t>
  </si>
  <si>
    <t>https://www.digikey.com/en/products/detail/te-connectivity-amp-connectors/216548-1/1920151</t>
  </si>
  <si>
    <t>JP1, JP4, JP5, JP9, JP10, JP11</t>
  </si>
  <si>
    <t>SolderJumper_2_Open</t>
  </si>
  <si>
    <t>Jumper:SolderJumper_2_Open</t>
  </si>
  <si>
    <t>Jumper:SolderJumper-2_P1.3mm_Open_RoundedPad1.0x1.5mm</t>
  </si>
  <si>
    <t>JP2, JP3, JP6, JP7, JP8</t>
  </si>
  <si>
    <t>SolderJumper_3_Open</t>
  </si>
  <si>
    <t>Jumper:SolderJumper_3_Open</t>
  </si>
  <si>
    <t>Jumper:SolderJumper-3_P1.3mm_Open_RoundedPad1.0x1.5mm</t>
  </si>
  <si>
    <t>K1, K2, K3, K4, K5, K6, K7, K8, K9, K10, K11, K12</t>
  </si>
  <si>
    <t>TX2-L2-5V</t>
  </si>
  <si>
    <t>Relay_TX-L2-5V_2:TX2-L2-5V</t>
  </si>
  <si>
    <t>Relay_TX-L2-5V:RELAY_TX2_L2_PAN</t>
  </si>
  <si>
    <t>https://datasheet.datasheetarchive.com/originals/distributors/Datasheets-21/DSA-416365.pdf</t>
  </si>
  <si>
    <t>https://www.digikey.com/en/products/detail/panasonic-electric-works/TX2-L2-5V/570921</t>
  </si>
  <si>
    <t>R1</t>
  </si>
  <si>
    <t>6.8k</t>
  </si>
  <si>
    <t>Device:R_Small</t>
  </si>
  <si>
    <t>Resistor_0805:RC0805N_YAG</t>
  </si>
  <si>
    <t>https://www.yageo.com/upload/media/product/app/datasheet/rchip/pyu-rt_1-to-0.01_rohs_l.pdf</t>
  </si>
  <si>
    <t>https://www.digikey.com/en/products/detail/yageo/RT0805FRE076K8L/1079385</t>
  </si>
  <si>
    <t>RT0805FRE076K8L</t>
  </si>
  <si>
    <t>R2</t>
  </si>
  <si>
    <t>3.3k</t>
  </si>
  <si>
    <t>https://www.digikey.com/en/products/detail/yageo/RT0805FRE073K3L/1079226</t>
  </si>
  <si>
    <t>RT0805FRE073K3L</t>
  </si>
  <si>
    <t>R3</t>
  </si>
  <si>
    <t>47k</t>
  </si>
  <si>
    <t>https://www.digikey.com/en/products/detail/yageo/RT0805FRE0747KL/1079274</t>
  </si>
  <si>
    <t>RT0805FRE0747KL</t>
  </si>
  <si>
    <t>R4</t>
  </si>
  <si>
    <t>5.1k</t>
  </si>
  <si>
    <t>https://www.digikey.com/en/products/detail/yageo/RT0805FRE075K1L/1079334</t>
  </si>
  <si>
    <t>RT0805FRE075K1L</t>
  </si>
  <si>
    <t>R5</t>
  </si>
  <si>
    <t>Device:R</t>
  </si>
  <si>
    <t>Shunt_PE2512FKE070R1L:RESC6331X89N</t>
  </si>
  <si>
    <t>https://www.yageo.com/upload/media/product/app/datasheet/rchip/pyu-pe_521_rohs_l.pdf</t>
  </si>
  <si>
    <t>https://www.digikey.com/en/products/detail/yageo/PE2512FKE070R1L/5138678</t>
  </si>
  <si>
    <t>PE2512FKE070R1L</t>
  </si>
  <si>
    <t>R6, R9</t>
  </si>
  <si>
    <t>10k</t>
  </si>
  <si>
    <t>https://www.digikey.com/en/products/detail/yageo/RT0805FRE0710KL/1078908</t>
  </si>
  <si>
    <t>RT0805FRE0710KL</t>
  </si>
  <si>
    <t>R7, R8</t>
  </si>
  <si>
    <t>4.7k</t>
  </si>
  <si>
    <t>https://www.digikey.com/en/products/detail/yageo/RT0805FRE074K7L/1079294</t>
  </si>
  <si>
    <t>RT0805FRE074K7L</t>
  </si>
  <si>
    <t>R10</t>
  </si>
  <si>
    <t>5k</t>
  </si>
  <si>
    <t>Precision_resistor_5k:Y1453_VIS</t>
  </si>
  <si>
    <t>https://foilresistors.com/docs/63187/zseries.pdf</t>
  </si>
  <si>
    <t>https://www.digikey.com/en/products/detail/vpg-foil-resistors/Y14535K00000V9L/2609897</t>
  </si>
  <si>
    <t>Y14535K00000V9L</t>
  </si>
  <si>
    <t>R11</t>
  </si>
  <si>
    <t>15k</t>
  </si>
  <si>
    <t>Resistor_THT:R_Axial_DIN0207_L6.3mm_D2.5mm_P7.62mm_Horizontal</t>
  </si>
  <si>
    <t>https://www.yageo.com/upload/media/product/app/datasheet/lr/yageo-cfr_datasheet.pdf</t>
  </si>
  <si>
    <t>https://www.digikey.com/en/products/detail/yageo/CFR-25JR-52-15K/12002</t>
  </si>
  <si>
    <t>CFR-25JR-52-15K</t>
  </si>
  <si>
    <t>R12, R13, R14, R15, R16, R17, R21, R22, R23, R24, R25, R26, R30, R31, R32, R33</t>
  </si>
  <si>
    <t>https://www.digikey.com/en/products/detail/yageo/RT0805FRE071RL/5934333</t>
  </si>
  <si>
    <t>RT0805FRE071RL</t>
  </si>
  <si>
    <t>R18, R19, R20, R27, R28, R29, R34, R35</t>
  </si>
  <si>
    <t>1M</t>
  </si>
  <si>
    <t>https://www.yageo.com/upload/media/product/productsearch/datasheet/rchip/PYu-RC_Group_51_RoHS_L_12.pdf</t>
  </si>
  <si>
    <t>https://www.digikey.com/en/products/detail/yageo/RC0805FR-131ML/14008312</t>
  </si>
  <si>
    <t>RC0805FR-131ML</t>
  </si>
  <si>
    <t>R36, R37, R38, R39, R40, R41, R42, R43</t>
  </si>
  <si>
    <t>https://www.digikey.com/en/products/detail/yageo/RC0805FR-10330RL/13694160</t>
  </si>
  <si>
    <t>RC0805FR-10330RL</t>
  </si>
  <si>
    <t>R44</t>
  </si>
  <si>
    <t>2k</t>
  </si>
  <si>
    <t>https://www.digikey.com/en/products/detail/yageo/RC0805FR-132KL/14008253</t>
  </si>
  <si>
    <t>RC0805FR-132KL</t>
  </si>
  <si>
    <t>R45</t>
  </si>
  <si>
    <t>https://www.digikey.com/en/products/detail/yageo/RC0805JR-07560RL/728347</t>
  </si>
  <si>
    <t>RC0805JR-07560RL</t>
  </si>
  <si>
    <t>R46, R47</t>
  </si>
  <si>
    <t>https://www.digikey.com/en/products/detail/yageo/RC0805FR-13220RL/14008293</t>
  </si>
  <si>
    <t>RC0805FR-13220RL</t>
  </si>
  <si>
    <t>RN1, RN3</t>
  </si>
  <si>
    <t>Device:R_Network08</t>
  </si>
  <si>
    <t>Resistor_network-10k:SMT_JR-0710KL_YAG</t>
  </si>
  <si>
    <t>https://www.yageo.com/upload/media/product/app/datasheet/rchip/pyu-yc_tc_group_51_rohs_l.pdf</t>
  </si>
  <si>
    <t>https://www.digikey.com/en/products/detail/yageo/YC158TJR-0710KL/5951826</t>
  </si>
  <si>
    <t>YC158TJR-0710KL</t>
  </si>
  <si>
    <t>RN2, RN4</t>
  </si>
  <si>
    <t>Device:R_Pack04</t>
  </si>
  <si>
    <t>Resistor_network_x4_10k-1204:RESCAXS80P320X160X70-8N</t>
  </si>
  <si>
    <t>https://www.yageo.com/upload/media/product/productsearch/datasheet/rchip/PYu-YC_TC_group_51_RoHS_L_9.pdf</t>
  </si>
  <si>
    <t>https://www.digikey.com/en/products/detail/yageo/YC164-JR-1310KL/17023153?s=N4IgTCBcDaIJ4GMCMA2ALAWgFYCcNIGYkAGAawBsQBdAXyA</t>
  </si>
  <si>
    <t>YC164-JR-1310KL</t>
  </si>
  <si>
    <t>RV1</t>
  </si>
  <si>
    <t>Device:R_Potentiometer</t>
  </si>
  <si>
    <t>Potentiometer_10k_smt:POT_TC33_3X3P8_BRN</t>
  </si>
  <si>
    <t>https://www.bourns.com/docs/Product-Datasheets/TC33.pdf</t>
  </si>
  <si>
    <t>https://www.digikey.com/en/products/detail/bourns-inc/TC33X-2-103E/612858</t>
  </si>
  <si>
    <t>TC33X-2-103E</t>
  </si>
  <si>
    <t>SW1</t>
  </si>
  <si>
    <t>TS02-66-70-BK-160-LCR-D</t>
  </si>
  <si>
    <t>Switch:SW_MEC_5E</t>
  </si>
  <si>
    <t>Button_switch_smt:SMT_FS</t>
  </si>
  <si>
    <t>https://www.ckswitches.com/media/2780/pts526.pdf</t>
  </si>
  <si>
    <t>https://www.digikey.com/en/products/detail/c-k/PTS526-SK15-SMTR2-LFS/10056626</t>
  </si>
  <si>
    <t>PTS526 SK15 SMTR2 LFS</t>
  </si>
  <si>
    <t>SW2</t>
  </si>
  <si>
    <t>SW_DIP_x03</t>
  </si>
  <si>
    <t>Switch:SW_DIP_x03</t>
  </si>
  <si>
    <t>Dip_switch_DS01C-254-L-03BE:SW_DS01C-254-L-03BE</t>
  </si>
  <si>
    <t>https://www.cuidevices.com/product/resource/ds01-254.pdf</t>
  </si>
  <si>
    <t>https://www.digikey.com/en/products/detail/cui-devices/DS01C-254-L-03BE/11310858</t>
  </si>
  <si>
    <t>DS01C-254-L-03BE</t>
  </si>
  <si>
    <t>TP1</t>
  </si>
  <si>
    <t>Vin-adc</t>
  </si>
  <si>
    <t>Connector:TestPoint</t>
  </si>
  <si>
    <t>TestPoint:TestPoint_Pad_1.0x1.0mm</t>
  </si>
  <si>
    <t>TP2</t>
  </si>
  <si>
    <t>MotorCurrent-adc</t>
  </si>
  <si>
    <t>TP3</t>
  </si>
  <si>
    <t>D3V3</t>
  </si>
  <si>
    <t>TP4</t>
  </si>
  <si>
    <t>A3V3</t>
  </si>
  <si>
    <t>TP5, TP7, TP18</t>
  </si>
  <si>
    <t>GND</t>
  </si>
  <si>
    <t>TP6</t>
  </si>
  <si>
    <t>Vin</t>
  </si>
  <si>
    <t>TP8, TP16</t>
  </si>
  <si>
    <t>3V3</t>
  </si>
  <si>
    <t>TP9</t>
  </si>
  <si>
    <t>5V</t>
  </si>
  <si>
    <t>TP13</t>
  </si>
  <si>
    <t>12V</t>
  </si>
  <si>
    <t>TP15</t>
  </si>
  <si>
    <t>Vref</t>
  </si>
  <si>
    <t>TP17</t>
  </si>
  <si>
    <t>DIR</t>
  </si>
  <si>
    <t>U1</t>
  </si>
  <si>
    <t>L7812ABD2T-TR</t>
  </si>
  <si>
    <t>Regulator_Linear:AMS1117-5.0</t>
  </si>
  <si>
    <t>Linear_regulator_L7812ABD2T_TR:DPAK_BD2T-TR_STM</t>
  </si>
  <si>
    <t>https://www.st.com/content/ccc/resource/technical/document/datasheet/41/4f/b3/b0/12/d4/47/88/CD00000444.pdf/files/CD00000444.pdf/jcr:content/translations/en.CD00000444.pdf</t>
  </si>
  <si>
    <t>https://www.digikey.com/en/products/detail/stmicroelectronics/L7812ABD2T-TR/1038261</t>
  </si>
  <si>
    <t>U2</t>
  </si>
  <si>
    <t>LM7805MPX</t>
  </si>
  <si>
    <t>Package_TO_SOT_SMD:SOT-223-3_TabPin2</t>
  </si>
  <si>
    <t>https://www.ti.com/lit/ds/symlink/lm7800.pdf</t>
  </si>
  <si>
    <t>https://www.digikey.com/en/products/detail/texas-instruments/LM7805MPX-NOPB/6110583</t>
  </si>
  <si>
    <t>LM7805MPX/NOPB</t>
  </si>
  <si>
    <t>U3</t>
  </si>
  <si>
    <t>MCP1825ST-3302E/DB</t>
  </si>
  <si>
    <t>Regulator_Linear:LD1117S12TR_SOT223</t>
  </si>
  <si>
    <t>https://ww1.microchip.com/downloads/en/DeviceDoc/22056b.pdf</t>
  </si>
  <si>
    <t>https://www.digikey.com/en/products/detail/microchip-technology/MCP1825ST-3302E-DB/1635518</t>
  </si>
  <si>
    <t>U4</t>
  </si>
  <si>
    <t>MAX3232</t>
  </si>
  <si>
    <t>Interface_UART:MAX3232</t>
  </si>
  <si>
    <t>Package_SO:TSSOP-16_4.4x5mm_P0.65mm</t>
  </si>
  <si>
    <t>https://datasheets.maximintegrated.com/en/ds/MAX3222-MAX3241.pdf</t>
  </si>
  <si>
    <t>https://www.digikey.com/en/products/detail/texas-instruments/MAX3232EIPWR/968150?s=N4IgTCBcDa4JwDYC0BGOAWAzMlSByAIiALoC%2BQA</t>
  </si>
  <si>
    <t>MAX3232EIPWR</t>
  </si>
  <si>
    <t>U5</t>
  </si>
  <si>
    <t>INA213AIDCKR</t>
  </si>
  <si>
    <t>Amplifier_Current:INA181</t>
  </si>
  <si>
    <t>Current_sense_amp_INA213AIDCKR:DCK0006A_L</t>
  </si>
  <si>
    <t>http://www.ti.com/lit/ds/symlink/ina181.pdf</t>
  </si>
  <si>
    <t>https://www.digikey.com/en/products/detail/texas-instruments/INA213AIDCKR/1898607</t>
  </si>
  <si>
    <t>U6</t>
  </si>
  <si>
    <t>STM32F103RBTx</t>
  </si>
  <si>
    <t>MCU_ST_STM32F1:STM32F103RBTx</t>
  </si>
  <si>
    <t>STM32F103RBT6TR:LQFP64-10x10mm</t>
  </si>
  <si>
    <t>https://mm.digikey.com/Volume0/opasdata/d220001/medias/docus/1139/STM32F103x8,B.pdf</t>
  </si>
  <si>
    <t>https://www.digikey.com/en/products/detail/stmicroelectronics/STM32F103RBT6TR/2122443</t>
  </si>
  <si>
    <t>STM32F103RBT6TR</t>
  </si>
  <si>
    <t>U7</t>
  </si>
  <si>
    <t>AT24C01D-STUM-T</t>
  </si>
  <si>
    <t>Memory_EEPROM:AT24CS01-STUM</t>
  </si>
  <si>
    <t>Package_TO_SOT_SMD:SOT-23-5</t>
  </si>
  <si>
    <t>https://ww1.microchip.com/downloads/en/DeviceDoc/24AA01-24LC01B-24FC01-1K-I2C-Serial-EEPROM-20001711M.pdf</t>
  </si>
  <si>
    <t>https://www.digikey.com/en/products/detail/microchip-technology/AT24C01D-STUM-T/4914368</t>
  </si>
  <si>
    <t>U8, U9</t>
  </si>
  <si>
    <t>ULN2003ADR</t>
  </si>
  <si>
    <t>ULN2003AN:ULN2003</t>
  </si>
  <si>
    <t>Relay_driver_ULN2003ADR:D0016A_L</t>
  </si>
  <si>
    <t>http://www.ti.com/lit/ds/symlink/uln2003a.pdf</t>
  </si>
  <si>
    <t>https://www.digikey.com/en/products/detail/texas-instruments/ULN2003ADR/277011?s=N4IgTCBcDa4JwDYC0BGAzAgHKpA5AIiALoC%2BQA</t>
  </si>
  <si>
    <t>U10, U11, U12, U13, U14, U15, U16, U17</t>
  </si>
  <si>
    <t>TLP170AM</t>
  </si>
  <si>
    <t>Relay_SolidState:TLP175A</t>
  </si>
  <si>
    <t>Package_SO:MFSOP6-4_4.4x3.6mm_P1.27mm</t>
  </si>
  <si>
    <t>https://toshiba.semicon-storage.com/info/TLP170AM_datasheet_en_20210524.pdf?did=69016&amp;prodName=TLP170AM</t>
  </si>
  <si>
    <t>https://www.digikey.com/en/products/detail/toshiba-semiconductor-and-storage/TLP170AM-TPL-E/12698771</t>
  </si>
  <si>
    <t>TLP170AM(TPL,E</t>
  </si>
  <si>
    <t>Y1</t>
  </si>
  <si>
    <t>8MHz</t>
  </si>
  <si>
    <t>Device:Crystal</t>
  </si>
  <si>
    <t>Crystal_8MHZ_smt:XTAL_ABLS-8.000MHz-20-B-3-H-T</t>
  </si>
  <si>
    <t>https://abracon.com/Resonators/ABLS.pdf</t>
  </si>
  <si>
    <t>https://www.digikey.com/en/products/detail/abracon-llc/ABLS-8-000MHZ-20-B-3-H-T/9997852</t>
  </si>
  <si>
    <t>ABLS-8.000MHZ-20-B-3-H-T</t>
  </si>
  <si>
    <t>Subtotal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</si>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</sst>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6" fillId="33" borderId="0" xfId="0" applyFont="1" applyFill="1"/>
    <xf numFmtId="0" fontId="16" fillId="33" borderId="10" xfId="0" applyFont="1" applyFill="1" applyBorder="1"/>
    <xf numFmtId="0" fontId="0" fillId="0" borderId="10" xfId="0" applyBorder="1"/>
    <xf numFmtId="44" fontId="0" fillId="0" borderId="10" xfId="1" applyFont="1" applyBorder="1"/>
    <xf numFmtId="44" fontId="16" fillId="33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workbookViewId="0">
      <selection activeCell="E9" sqref="E9"/>
    </sheetView>
  </sheetViews>
  <sheetFormatPr defaultRowHeight="15" x14ac:dyDescent="0.25"/>
  <cols>
    <col min="2" max="2" width="19.140625" customWidth="1"/>
    <col min="3" max="3" width="25" bestFit="1" customWidth="1"/>
    <col min="4" max="4" width="8.28515625" customWidth="1"/>
    <col min="5" max="5" width="9.85546875" customWidth="1"/>
    <col min="6" max="6" width="133.28515625" bestFit="1" customWidth="1"/>
    <col min="7" max="7" width="20.42578125" customWidth="1"/>
    <col min="9" max="9" width="36.140625" bestFit="1" customWidth="1"/>
    <col min="10" max="10" width="65.140625" bestFit="1" customWidth="1"/>
    <col min="11" max="11" width="169.42578125" bestFit="1" customWidth="1"/>
  </cols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s="1">
        <v>45316.493402777778</v>
      </c>
    </row>
    <row r="3" spans="1:11" x14ac:dyDescent="0.25">
      <c r="A3" t="s">
        <v>3</v>
      </c>
      <c r="B3" t="s">
        <v>4</v>
      </c>
    </row>
    <row r="4" spans="1:11" x14ac:dyDescent="0.25">
      <c r="A4" t="s">
        <v>5</v>
      </c>
      <c r="B4" t="s">
        <v>6</v>
      </c>
    </row>
    <row r="5" spans="1:11" x14ac:dyDescent="0.25">
      <c r="A5" t="s">
        <v>7</v>
      </c>
      <c r="B5">
        <v>232</v>
      </c>
    </row>
    <row r="7" spans="1:11" x14ac:dyDescent="0.25">
      <c r="A7" t="s">
        <v>8</v>
      </c>
    </row>
    <row r="9" spans="1:11" x14ac:dyDescent="0.25">
      <c r="A9" s="3" t="s">
        <v>9</v>
      </c>
      <c r="B9" s="3" t="s">
        <v>10</v>
      </c>
      <c r="C9" s="3" t="s">
        <v>18</v>
      </c>
      <c r="D9" s="3" t="s">
        <v>16</v>
      </c>
      <c r="E9" s="3" t="s">
        <v>363</v>
      </c>
      <c r="F9" s="3" t="s">
        <v>17</v>
      </c>
      <c r="G9" s="3" t="s">
        <v>11</v>
      </c>
      <c r="H9" s="3" t="s">
        <v>12</v>
      </c>
      <c r="I9" s="3" t="s">
        <v>13</v>
      </c>
      <c r="J9" s="3" t="s">
        <v>14</v>
      </c>
      <c r="K9" s="3" t="s">
        <v>15</v>
      </c>
    </row>
    <row r="10" spans="1:11" x14ac:dyDescent="0.25">
      <c r="A10" s="4">
        <v>1</v>
      </c>
      <c r="B10" s="4">
        <v>1</v>
      </c>
      <c r="C10" s="4" t="s">
        <v>25</v>
      </c>
      <c r="D10" s="5">
        <v>0.1</v>
      </c>
      <c r="E10" s="5">
        <f>+D10*B10</f>
        <v>0.1</v>
      </c>
      <c r="F10" s="4" t="s">
        <v>24</v>
      </c>
      <c r="G10" s="4" t="s">
        <v>19</v>
      </c>
      <c r="H10" s="4" t="s">
        <v>20</v>
      </c>
      <c r="I10" s="4" t="s">
        <v>21</v>
      </c>
      <c r="J10" s="4" t="s">
        <v>22</v>
      </c>
      <c r="K10" s="4" t="s">
        <v>23</v>
      </c>
    </row>
    <row r="11" spans="1:11" x14ac:dyDescent="0.25">
      <c r="A11" s="4">
        <v>2</v>
      </c>
      <c r="B11" s="4">
        <v>1</v>
      </c>
      <c r="C11" s="4" t="s">
        <v>31</v>
      </c>
      <c r="D11" s="5">
        <v>0.1</v>
      </c>
      <c r="E11" s="5">
        <f t="shared" ref="E11:E74" si="0">+D11*B11</f>
        <v>0.1</v>
      </c>
      <c r="F11" s="4" t="s">
        <v>30</v>
      </c>
      <c r="G11" s="4" t="s">
        <v>26</v>
      </c>
      <c r="H11" s="4" t="s">
        <v>27</v>
      </c>
      <c r="I11" s="4" t="s">
        <v>21</v>
      </c>
      <c r="J11" s="4" t="s">
        <v>28</v>
      </c>
      <c r="K11" s="4" t="s">
        <v>29</v>
      </c>
    </row>
    <row r="12" spans="1:11" x14ac:dyDescent="0.25">
      <c r="A12" s="4">
        <v>3</v>
      </c>
      <c r="B12" s="4">
        <v>3</v>
      </c>
      <c r="C12" s="4" t="s">
        <v>37</v>
      </c>
      <c r="D12" s="5">
        <v>0.11</v>
      </c>
      <c r="E12" s="5">
        <f t="shared" si="0"/>
        <v>0.33</v>
      </c>
      <c r="F12" s="4" t="s">
        <v>36</v>
      </c>
      <c r="G12" s="4" t="s">
        <v>32</v>
      </c>
      <c r="H12" s="4" t="s">
        <v>33</v>
      </c>
      <c r="I12" s="4" t="s">
        <v>21</v>
      </c>
      <c r="J12" s="4" t="s">
        <v>34</v>
      </c>
      <c r="K12" s="4" t="s">
        <v>35</v>
      </c>
    </row>
    <row r="13" spans="1:11" x14ac:dyDescent="0.25">
      <c r="A13" s="4">
        <v>4</v>
      </c>
      <c r="B13" s="4">
        <v>1</v>
      </c>
      <c r="C13" s="4">
        <v>860020572003</v>
      </c>
      <c r="D13" s="5">
        <v>0.1</v>
      </c>
      <c r="E13" s="5">
        <f t="shared" si="0"/>
        <v>0.1</v>
      </c>
      <c r="F13" s="4" t="s">
        <v>43</v>
      </c>
      <c r="G13" s="4" t="s">
        <v>38</v>
      </c>
      <c r="H13" s="4" t="s">
        <v>39</v>
      </c>
      <c r="I13" s="4" t="s">
        <v>40</v>
      </c>
      <c r="J13" s="4" t="s">
        <v>41</v>
      </c>
      <c r="K13" s="4" t="s">
        <v>42</v>
      </c>
    </row>
    <row r="14" spans="1:11" x14ac:dyDescent="0.25">
      <c r="A14" s="4">
        <v>5</v>
      </c>
      <c r="B14" s="4">
        <v>1</v>
      </c>
      <c r="C14" s="4" t="s">
        <v>49</v>
      </c>
      <c r="D14" s="5">
        <v>1.23</v>
      </c>
      <c r="E14" s="5">
        <f t="shared" si="0"/>
        <v>1.23</v>
      </c>
      <c r="F14" s="4" t="s">
        <v>48</v>
      </c>
      <c r="G14" s="4" t="s">
        <v>44</v>
      </c>
      <c r="H14" s="4" t="s">
        <v>45</v>
      </c>
      <c r="I14" s="4" t="s">
        <v>40</v>
      </c>
      <c r="J14" s="4" t="s">
        <v>46</v>
      </c>
      <c r="K14" s="4" t="s">
        <v>47</v>
      </c>
    </row>
    <row r="15" spans="1:11" x14ac:dyDescent="0.25">
      <c r="A15" s="4">
        <v>6</v>
      </c>
      <c r="B15" s="4">
        <v>17</v>
      </c>
      <c r="C15" s="4" t="s">
        <v>55</v>
      </c>
      <c r="D15" s="5">
        <v>0.1</v>
      </c>
      <c r="E15" s="5">
        <f t="shared" si="0"/>
        <v>1.7000000000000002</v>
      </c>
      <c r="F15" s="4" t="s">
        <v>54</v>
      </c>
      <c r="G15" s="4" t="s">
        <v>50</v>
      </c>
      <c r="H15" s="4" t="s">
        <v>51</v>
      </c>
      <c r="I15" s="4" t="s">
        <v>21</v>
      </c>
      <c r="J15" s="4" t="s">
        <v>52</v>
      </c>
      <c r="K15" s="4" t="s">
        <v>53</v>
      </c>
    </row>
    <row r="16" spans="1:11" x14ac:dyDescent="0.25">
      <c r="A16" s="4">
        <v>7</v>
      </c>
      <c r="B16" s="4">
        <v>10</v>
      </c>
      <c r="C16" s="4" t="s">
        <v>61</v>
      </c>
      <c r="D16" s="5">
        <v>0.39</v>
      </c>
      <c r="E16" s="5">
        <f t="shared" si="0"/>
        <v>3.9000000000000004</v>
      </c>
      <c r="F16" s="4" t="s">
        <v>60</v>
      </c>
      <c r="G16" s="4" t="s">
        <v>56</v>
      </c>
      <c r="H16" s="4" t="s">
        <v>57</v>
      </c>
      <c r="I16" s="4" t="s">
        <v>40</v>
      </c>
      <c r="J16" s="4" t="s">
        <v>58</v>
      </c>
      <c r="K16" s="4" t="s">
        <v>59</v>
      </c>
    </row>
    <row r="17" spans="1:11" x14ac:dyDescent="0.25">
      <c r="A17" s="4">
        <v>8</v>
      </c>
      <c r="B17" s="4">
        <v>1</v>
      </c>
      <c r="C17" s="4" t="s">
        <v>66</v>
      </c>
      <c r="D17" s="5">
        <v>0.1</v>
      </c>
      <c r="E17" s="5">
        <f t="shared" si="0"/>
        <v>0.1</v>
      </c>
      <c r="F17" s="4" t="s">
        <v>65</v>
      </c>
      <c r="G17" s="4" t="s">
        <v>62</v>
      </c>
      <c r="H17" s="4" t="s">
        <v>63</v>
      </c>
      <c r="I17" s="4" t="s">
        <v>21</v>
      </c>
      <c r="J17" s="4" t="s">
        <v>64</v>
      </c>
      <c r="K17" s="4" t="s">
        <v>29</v>
      </c>
    </row>
    <row r="18" spans="1:11" x14ac:dyDescent="0.25">
      <c r="A18" s="4">
        <v>9</v>
      </c>
      <c r="B18" s="4">
        <v>2</v>
      </c>
      <c r="C18" s="4" t="s">
        <v>72</v>
      </c>
      <c r="D18" s="5">
        <v>0.27</v>
      </c>
      <c r="E18" s="5">
        <f t="shared" si="0"/>
        <v>0.54</v>
      </c>
      <c r="F18" s="4" t="s">
        <v>71</v>
      </c>
      <c r="G18" s="4" t="s">
        <v>67</v>
      </c>
      <c r="H18" s="4" t="s">
        <v>68</v>
      </c>
      <c r="I18" s="4" t="s">
        <v>21</v>
      </c>
      <c r="J18" s="4" t="s">
        <v>69</v>
      </c>
      <c r="K18" s="4" t="s">
        <v>70</v>
      </c>
    </row>
    <row r="19" spans="1:11" x14ac:dyDescent="0.25">
      <c r="A19" s="4">
        <v>10</v>
      </c>
      <c r="B19" s="4">
        <v>24</v>
      </c>
      <c r="C19" s="4" t="s">
        <v>55</v>
      </c>
      <c r="D19" s="5">
        <v>0.1</v>
      </c>
      <c r="E19" s="5">
        <f t="shared" si="0"/>
        <v>2.4000000000000004</v>
      </c>
      <c r="F19" s="4" t="s">
        <v>54</v>
      </c>
      <c r="G19" s="4" t="s">
        <v>73</v>
      </c>
      <c r="H19" s="4" t="s">
        <v>51</v>
      </c>
      <c r="I19" s="4" t="s">
        <v>74</v>
      </c>
      <c r="J19" s="4" t="s">
        <v>52</v>
      </c>
      <c r="K19" s="4" t="s">
        <v>53</v>
      </c>
    </row>
    <row r="20" spans="1:11" x14ac:dyDescent="0.25">
      <c r="A20" s="4">
        <v>11</v>
      </c>
      <c r="B20" s="4">
        <v>8</v>
      </c>
      <c r="C20" s="4" t="s">
        <v>79</v>
      </c>
      <c r="D20" s="5">
        <v>0.1</v>
      </c>
      <c r="E20" s="5">
        <f t="shared" si="0"/>
        <v>0.8</v>
      </c>
      <c r="F20" s="4" t="s">
        <v>78</v>
      </c>
      <c r="G20" s="4" t="s">
        <v>75</v>
      </c>
      <c r="H20" s="4" t="s">
        <v>76</v>
      </c>
      <c r="I20" s="4" t="s">
        <v>74</v>
      </c>
      <c r="J20" s="4" t="s">
        <v>77</v>
      </c>
      <c r="K20" s="4" t="s">
        <v>29</v>
      </c>
    </row>
    <row r="21" spans="1:11" x14ac:dyDescent="0.25">
      <c r="A21" s="4">
        <v>12</v>
      </c>
      <c r="B21" s="4">
        <v>8</v>
      </c>
      <c r="C21" s="4" t="s">
        <v>66</v>
      </c>
      <c r="D21" s="5">
        <v>0.1</v>
      </c>
      <c r="E21" s="5">
        <f t="shared" si="0"/>
        <v>0.8</v>
      </c>
      <c r="F21" s="4" t="s">
        <v>65</v>
      </c>
      <c r="G21" s="4" t="s">
        <v>80</v>
      </c>
      <c r="H21" s="4" t="s">
        <v>63</v>
      </c>
      <c r="I21" s="4" t="s">
        <v>74</v>
      </c>
      <c r="J21" s="4" t="s">
        <v>64</v>
      </c>
      <c r="K21" s="4" t="s">
        <v>29</v>
      </c>
    </row>
    <row r="22" spans="1:11" x14ac:dyDescent="0.25">
      <c r="A22" s="4">
        <v>13</v>
      </c>
      <c r="B22" s="4">
        <v>1</v>
      </c>
      <c r="C22" s="4" t="s">
        <v>82</v>
      </c>
      <c r="D22" s="5">
        <v>0.37</v>
      </c>
      <c r="E22" s="5">
        <f t="shared" si="0"/>
        <v>0.37</v>
      </c>
      <c r="F22" s="4" t="s">
        <v>86</v>
      </c>
      <c r="G22" s="4" t="s">
        <v>81</v>
      </c>
      <c r="H22" s="4" t="s">
        <v>82</v>
      </c>
      <c r="I22" s="4" t="s">
        <v>83</v>
      </c>
      <c r="J22" s="4" t="s">
        <v>84</v>
      </c>
      <c r="K22" s="4" t="s">
        <v>85</v>
      </c>
    </row>
    <row r="23" spans="1:11" x14ac:dyDescent="0.25">
      <c r="A23" s="4">
        <v>14</v>
      </c>
      <c r="B23" s="4">
        <v>2</v>
      </c>
      <c r="C23" s="4" t="s">
        <v>93</v>
      </c>
      <c r="D23" s="5">
        <v>0.21</v>
      </c>
      <c r="E23" s="5">
        <f t="shared" si="0"/>
        <v>0.42</v>
      </c>
      <c r="F23" s="4" t="s">
        <v>92</v>
      </c>
      <c r="G23" s="4" t="s">
        <v>87</v>
      </c>
      <c r="H23" s="4" t="s">
        <v>88</v>
      </c>
      <c r="I23" s="4" t="s">
        <v>89</v>
      </c>
      <c r="J23" s="4" t="s">
        <v>90</v>
      </c>
      <c r="K23" s="4" t="s">
        <v>91</v>
      </c>
    </row>
    <row r="24" spans="1:11" x14ac:dyDescent="0.25">
      <c r="A24" s="4">
        <v>15</v>
      </c>
      <c r="B24" s="4">
        <v>4</v>
      </c>
      <c r="C24" s="4" t="s">
        <v>100</v>
      </c>
      <c r="D24" s="5">
        <v>0.1</v>
      </c>
      <c r="E24" s="5">
        <f t="shared" si="0"/>
        <v>0.4</v>
      </c>
      <c r="F24" s="4" t="s">
        <v>99</v>
      </c>
      <c r="G24" s="4" t="s">
        <v>94</v>
      </c>
      <c r="H24" s="4" t="s">
        <v>95</v>
      </c>
      <c r="I24" s="4" t="s">
        <v>96</v>
      </c>
      <c r="J24" s="4" t="s">
        <v>97</v>
      </c>
      <c r="K24" s="4" t="s">
        <v>98</v>
      </c>
    </row>
    <row r="25" spans="1:11" x14ac:dyDescent="0.25">
      <c r="A25" s="4">
        <v>16</v>
      </c>
      <c r="B25" s="4">
        <v>1</v>
      </c>
      <c r="C25" s="4" t="s">
        <v>106</v>
      </c>
      <c r="D25" s="5">
        <v>0.1</v>
      </c>
      <c r="E25" s="5">
        <f t="shared" si="0"/>
        <v>0.1</v>
      </c>
      <c r="F25" s="4" t="s">
        <v>105</v>
      </c>
      <c r="G25" s="4" t="s">
        <v>101</v>
      </c>
      <c r="H25" s="4">
        <v>100</v>
      </c>
      <c r="I25" s="4" t="s">
        <v>102</v>
      </c>
      <c r="J25" s="4" t="s">
        <v>103</v>
      </c>
      <c r="K25" s="4" t="s">
        <v>104</v>
      </c>
    </row>
    <row r="26" spans="1:11" x14ac:dyDescent="0.25">
      <c r="A26" s="4">
        <v>17</v>
      </c>
      <c r="B26" s="4">
        <v>6</v>
      </c>
      <c r="C26" s="4"/>
      <c r="D26" s="5"/>
      <c r="E26" s="5">
        <f t="shared" si="0"/>
        <v>0</v>
      </c>
      <c r="F26" s="4"/>
      <c r="G26" s="4" t="s">
        <v>107</v>
      </c>
      <c r="H26" s="4" t="s">
        <v>108</v>
      </c>
      <c r="I26" s="4" t="s">
        <v>109</v>
      </c>
      <c r="J26" s="4" t="s">
        <v>110</v>
      </c>
      <c r="K26" s="4" t="s">
        <v>29</v>
      </c>
    </row>
    <row r="27" spans="1:11" x14ac:dyDescent="0.25">
      <c r="A27" s="4">
        <v>18</v>
      </c>
      <c r="B27" s="4">
        <v>2</v>
      </c>
      <c r="C27" s="4" t="s">
        <v>112</v>
      </c>
      <c r="D27" s="5">
        <v>0.49</v>
      </c>
      <c r="E27" s="5">
        <f t="shared" si="0"/>
        <v>0.98</v>
      </c>
      <c r="F27" s="4" t="s">
        <v>116</v>
      </c>
      <c r="G27" s="4" t="s">
        <v>111</v>
      </c>
      <c r="H27" s="4" t="s">
        <v>112</v>
      </c>
      <c r="I27" s="4" t="s">
        <v>113</v>
      </c>
      <c r="J27" s="4" t="s">
        <v>114</v>
      </c>
      <c r="K27" s="4" t="s">
        <v>115</v>
      </c>
    </row>
    <row r="28" spans="1:11" x14ac:dyDescent="0.25">
      <c r="A28" s="4">
        <v>19</v>
      </c>
      <c r="B28" s="4">
        <v>8</v>
      </c>
      <c r="C28" s="4" t="s">
        <v>118</v>
      </c>
      <c r="D28" s="5">
        <v>5.65</v>
      </c>
      <c r="E28" s="5">
        <f t="shared" si="0"/>
        <v>45.2</v>
      </c>
      <c r="F28" s="4" t="s">
        <v>122</v>
      </c>
      <c r="G28" s="4" t="s">
        <v>117</v>
      </c>
      <c r="H28" s="4" t="s">
        <v>118</v>
      </c>
      <c r="I28" s="4" t="s">
        <v>119</v>
      </c>
      <c r="J28" s="4" t="s">
        <v>120</v>
      </c>
      <c r="K28" s="4" t="s">
        <v>121</v>
      </c>
    </row>
    <row r="29" spans="1:11" x14ac:dyDescent="0.25">
      <c r="A29" s="4">
        <v>20</v>
      </c>
      <c r="B29" s="4">
        <v>1</v>
      </c>
      <c r="C29" s="4">
        <v>61300411121</v>
      </c>
      <c r="D29" s="5">
        <v>0.19</v>
      </c>
      <c r="E29" s="5">
        <f t="shared" si="0"/>
        <v>0.19</v>
      </c>
      <c r="F29" s="4" t="s">
        <v>128</v>
      </c>
      <c r="G29" s="4" t="s">
        <v>123</v>
      </c>
      <c r="H29" s="4" t="s">
        <v>124</v>
      </c>
      <c r="I29" s="4" t="s">
        <v>125</v>
      </c>
      <c r="J29" s="4" t="s">
        <v>126</v>
      </c>
      <c r="K29" s="4" t="s">
        <v>127</v>
      </c>
    </row>
    <row r="30" spans="1:11" x14ac:dyDescent="0.25">
      <c r="A30" s="4">
        <v>21</v>
      </c>
      <c r="B30" s="4">
        <v>1</v>
      </c>
      <c r="C30" s="4" t="s">
        <v>130</v>
      </c>
      <c r="D30" s="5">
        <v>1.68</v>
      </c>
      <c r="E30" s="5">
        <f t="shared" si="0"/>
        <v>1.68</v>
      </c>
      <c r="F30" s="4" t="s">
        <v>134</v>
      </c>
      <c r="G30" s="4" t="s">
        <v>129</v>
      </c>
      <c r="H30" s="4" t="s">
        <v>130</v>
      </c>
      <c r="I30" s="4" t="s">
        <v>131</v>
      </c>
      <c r="J30" s="4" t="s">
        <v>132</v>
      </c>
      <c r="K30" s="4" t="s">
        <v>133</v>
      </c>
    </row>
    <row r="31" spans="1:11" x14ac:dyDescent="0.25">
      <c r="A31" s="4">
        <v>22</v>
      </c>
      <c r="B31" s="4">
        <v>2</v>
      </c>
      <c r="C31" s="4" t="s">
        <v>141</v>
      </c>
      <c r="D31" s="5">
        <v>0.72</v>
      </c>
      <c r="E31" s="5">
        <f t="shared" si="0"/>
        <v>1.44</v>
      </c>
      <c r="F31" s="4" t="s">
        <v>140</v>
      </c>
      <c r="G31" s="4" t="s">
        <v>135</v>
      </c>
      <c r="H31" s="4" t="s">
        <v>136</v>
      </c>
      <c r="I31" s="4" t="s">
        <v>137</v>
      </c>
      <c r="J31" s="4" t="s">
        <v>138</v>
      </c>
      <c r="K31" s="4" t="s">
        <v>139</v>
      </c>
    </row>
    <row r="32" spans="1:11" x14ac:dyDescent="0.25">
      <c r="A32" s="4">
        <v>23</v>
      </c>
      <c r="B32" s="4">
        <v>1</v>
      </c>
      <c r="C32" s="4" t="s">
        <v>147</v>
      </c>
      <c r="D32" s="5">
        <v>0.1</v>
      </c>
      <c r="E32" s="5">
        <f t="shared" si="0"/>
        <v>0.1</v>
      </c>
      <c r="F32" s="4" t="s">
        <v>146</v>
      </c>
      <c r="G32" s="4" t="s">
        <v>142</v>
      </c>
      <c r="H32" s="4" t="s">
        <v>143</v>
      </c>
      <c r="I32" s="4" t="s">
        <v>144</v>
      </c>
      <c r="J32" s="4" t="s">
        <v>145</v>
      </c>
      <c r="K32" s="4" t="s">
        <v>146</v>
      </c>
    </row>
    <row r="33" spans="1:11" x14ac:dyDescent="0.25">
      <c r="A33" s="4">
        <v>24</v>
      </c>
      <c r="B33" s="4">
        <v>1</v>
      </c>
      <c r="C33" s="4" t="s">
        <v>153</v>
      </c>
      <c r="D33" s="5">
        <v>0.96</v>
      </c>
      <c r="E33" s="5">
        <f t="shared" si="0"/>
        <v>0.96</v>
      </c>
      <c r="F33" s="4" t="s">
        <v>152</v>
      </c>
      <c r="G33" s="4" t="s">
        <v>148</v>
      </c>
      <c r="H33" s="4" t="s">
        <v>149</v>
      </c>
      <c r="I33" s="4" t="s">
        <v>150</v>
      </c>
      <c r="J33" s="4" t="s">
        <v>151</v>
      </c>
      <c r="K33" s="4" t="s">
        <v>139</v>
      </c>
    </row>
    <row r="34" spans="1:11" x14ac:dyDescent="0.25">
      <c r="A34" s="4">
        <v>25</v>
      </c>
      <c r="B34" s="4">
        <v>8</v>
      </c>
      <c r="C34" s="4">
        <v>436500315</v>
      </c>
      <c r="D34" s="5">
        <v>1.27</v>
      </c>
      <c r="E34" s="5">
        <f t="shared" si="0"/>
        <v>10.16</v>
      </c>
      <c r="F34" s="4" t="s">
        <v>157</v>
      </c>
      <c r="G34" s="4" t="s">
        <v>154</v>
      </c>
      <c r="H34" s="4" t="s">
        <v>143</v>
      </c>
      <c r="I34" s="4" t="s">
        <v>144</v>
      </c>
      <c r="J34" s="4" t="s">
        <v>155</v>
      </c>
      <c r="K34" s="4" t="s">
        <v>156</v>
      </c>
    </row>
    <row r="35" spans="1:11" x14ac:dyDescent="0.25">
      <c r="A35" s="4">
        <v>26</v>
      </c>
      <c r="B35" s="4">
        <v>8</v>
      </c>
      <c r="C35" s="4" t="s">
        <v>159</v>
      </c>
      <c r="D35" s="5">
        <v>1.76</v>
      </c>
      <c r="E35" s="5">
        <f t="shared" si="0"/>
        <v>14.08</v>
      </c>
      <c r="F35" s="4" t="s">
        <v>163</v>
      </c>
      <c r="G35" s="4" t="s">
        <v>158</v>
      </c>
      <c r="H35" s="4" t="s">
        <v>159</v>
      </c>
      <c r="I35" s="4" t="s">
        <v>160</v>
      </c>
      <c r="J35" s="4" t="s">
        <v>161</v>
      </c>
      <c r="K35" s="4" t="s">
        <v>162</v>
      </c>
    </row>
    <row r="36" spans="1:11" x14ac:dyDescent="0.25">
      <c r="A36" s="4">
        <v>27</v>
      </c>
      <c r="B36" s="4">
        <v>6</v>
      </c>
      <c r="C36" s="4"/>
      <c r="D36" s="5"/>
      <c r="E36" s="5">
        <f t="shared" si="0"/>
        <v>0</v>
      </c>
      <c r="F36" s="4"/>
      <c r="G36" s="4" t="s">
        <v>164</v>
      </c>
      <c r="H36" s="4" t="s">
        <v>165</v>
      </c>
      <c r="I36" s="4" t="s">
        <v>166</v>
      </c>
      <c r="J36" s="4" t="s">
        <v>167</v>
      </c>
      <c r="K36" s="4" t="s">
        <v>29</v>
      </c>
    </row>
    <row r="37" spans="1:11" x14ac:dyDescent="0.25">
      <c r="A37" s="4">
        <v>28</v>
      </c>
      <c r="B37" s="4">
        <v>5</v>
      </c>
      <c r="C37" s="4"/>
      <c r="D37" s="5"/>
      <c r="E37" s="5">
        <f t="shared" si="0"/>
        <v>0</v>
      </c>
      <c r="F37" s="4"/>
      <c r="G37" s="4" t="s">
        <v>168</v>
      </c>
      <c r="H37" s="4" t="s">
        <v>169</v>
      </c>
      <c r="I37" s="4" t="s">
        <v>170</v>
      </c>
      <c r="J37" s="4" t="s">
        <v>171</v>
      </c>
      <c r="K37" s="4" t="s">
        <v>29</v>
      </c>
    </row>
    <row r="38" spans="1:11" x14ac:dyDescent="0.25">
      <c r="A38" s="4">
        <v>29</v>
      </c>
      <c r="B38" s="4">
        <v>12</v>
      </c>
      <c r="C38" s="4" t="s">
        <v>173</v>
      </c>
      <c r="D38" s="5">
        <v>3.61</v>
      </c>
      <c r="E38" s="5">
        <f t="shared" si="0"/>
        <v>43.32</v>
      </c>
      <c r="F38" s="4" t="s">
        <v>177</v>
      </c>
      <c r="G38" s="4" t="s">
        <v>172</v>
      </c>
      <c r="H38" s="4" t="s">
        <v>173</v>
      </c>
      <c r="I38" s="4" t="s">
        <v>174</v>
      </c>
      <c r="J38" s="4" t="s">
        <v>175</v>
      </c>
      <c r="K38" s="4" t="s">
        <v>176</v>
      </c>
    </row>
    <row r="39" spans="1:11" x14ac:dyDescent="0.25">
      <c r="A39" s="4">
        <v>30</v>
      </c>
      <c r="B39" s="4">
        <v>1</v>
      </c>
      <c r="C39" s="4" t="s">
        <v>184</v>
      </c>
      <c r="D39" s="5">
        <v>0.1</v>
      </c>
      <c r="E39" s="5">
        <f t="shared" si="0"/>
        <v>0.1</v>
      </c>
      <c r="F39" s="4" t="s">
        <v>183</v>
      </c>
      <c r="G39" s="4" t="s">
        <v>178</v>
      </c>
      <c r="H39" s="4" t="s">
        <v>179</v>
      </c>
      <c r="I39" s="4" t="s">
        <v>180</v>
      </c>
      <c r="J39" s="4" t="s">
        <v>181</v>
      </c>
      <c r="K39" s="4" t="s">
        <v>182</v>
      </c>
    </row>
    <row r="40" spans="1:11" x14ac:dyDescent="0.25">
      <c r="A40" s="4">
        <v>31</v>
      </c>
      <c r="B40" s="4">
        <v>1</v>
      </c>
      <c r="C40" s="4" t="s">
        <v>188</v>
      </c>
      <c r="D40" s="5">
        <v>0.1</v>
      </c>
      <c r="E40" s="5">
        <f t="shared" si="0"/>
        <v>0.1</v>
      </c>
      <c r="F40" s="4" t="s">
        <v>187</v>
      </c>
      <c r="G40" s="4" t="s">
        <v>185</v>
      </c>
      <c r="H40" s="4" t="s">
        <v>186</v>
      </c>
      <c r="I40" s="4" t="s">
        <v>180</v>
      </c>
      <c r="J40" s="4" t="s">
        <v>181</v>
      </c>
      <c r="K40" s="4" t="s">
        <v>182</v>
      </c>
    </row>
    <row r="41" spans="1:11" x14ac:dyDescent="0.25">
      <c r="A41" s="4">
        <v>32</v>
      </c>
      <c r="B41" s="4">
        <v>1</v>
      </c>
      <c r="C41" s="4" t="s">
        <v>192</v>
      </c>
      <c r="D41" s="5">
        <v>0.1</v>
      </c>
      <c r="E41" s="5">
        <f t="shared" si="0"/>
        <v>0.1</v>
      </c>
      <c r="F41" s="4" t="s">
        <v>191</v>
      </c>
      <c r="G41" s="4" t="s">
        <v>189</v>
      </c>
      <c r="H41" s="4" t="s">
        <v>190</v>
      </c>
      <c r="I41" s="4" t="s">
        <v>180</v>
      </c>
      <c r="J41" s="4" t="s">
        <v>181</v>
      </c>
      <c r="K41" s="4" t="s">
        <v>182</v>
      </c>
    </row>
    <row r="42" spans="1:11" x14ac:dyDescent="0.25">
      <c r="A42" s="4">
        <v>33</v>
      </c>
      <c r="B42" s="4">
        <v>1</v>
      </c>
      <c r="C42" s="4" t="s">
        <v>196</v>
      </c>
      <c r="D42" s="5">
        <v>0.1</v>
      </c>
      <c r="E42" s="5">
        <f t="shared" si="0"/>
        <v>0.1</v>
      </c>
      <c r="F42" s="4" t="s">
        <v>195</v>
      </c>
      <c r="G42" s="4" t="s">
        <v>193</v>
      </c>
      <c r="H42" s="4" t="s">
        <v>194</v>
      </c>
      <c r="I42" s="4" t="s">
        <v>180</v>
      </c>
      <c r="J42" s="4" t="s">
        <v>181</v>
      </c>
      <c r="K42" s="4" t="s">
        <v>182</v>
      </c>
    </row>
    <row r="43" spans="1:11" x14ac:dyDescent="0.25">
      <c r="A43" s="4">
        <v>34</v>
      </c>
      <c r="B43" s="4">
        <v>1</v>
      </c>
      <c r="C43" s="4" t="s">
        <v>202</v>
      </c>
      <c r="D43" s="5">
        <v>0.6</v>
      </c>
      <c r="E43" s="5">
        <f t="shared" si="0"/>
        <v>0.6</v>
      </c>
      <c r="F43" s="4" t="s">
        <v>201</v>
      </c>
      <c r="G43" s="4" t="s">
        <v>197</v>
      </c>
      <c r="H43" s="4">
        <v>0.1</v>
      </c>
      <c r="I43" s="4" t="s">
        <v>198</v>
      </c>
      <c r="J43" s="4" t="s">
        <v>199</v>
      </c>
      <c r="K43" s="4" t="s">
        <v>200</v>
      </c>
    </row>
    <row r="44" spans="1:11" x14ac:dyDescent="0.25">
      <c r="A44" s="4">
        <v>35</v>
      </c>
      <c r="B44" s="4">
        <v>2</v>
      </c>
      <c r="C44" s="4" t="s">
        <v>206</v>
      </c>
      <c r="D44" s="5">
        <v>0.1</v>
      </c>
      <c r="E44" s="5">
        <f t="shared" si="0"/>
        <v>0.2</v>
      </c>
      <c r="F44" s="4" t="s">
        <v>205</v>
      </c>
      <c r="G44" s="4" t="s">
        <v>203</v>
      </c>
      <c r="H44" s="4" t="s">
        <v>204</v>
      </c>
      <c r="I44" s="4" t="s">
        <v>198</v>
      </c>
      <c r="J44" s="4" t="s">
        <v>181</v>
      </c>
      <c r="K44" s="4" t="s">
        <v>182</v>
      </c>
    </row>
    <row r="45" spans="1:11" x14ac:dyDescent="0.25">
      <c r="A45" s="4">
        <v>36</v>
      </c>
      <c r="B45" s="4">
        <v>2</v>
      </c>
      <c r="C45" s="4" t="s">
        <v>210</v>
      </c>
      <c r="D45" s="5">
        <v>0.1</v>
      </c>
      <c r="E45" s="5">
        <f t="shared" si="0"/>
        <v>0.2</v>
      </c>
      <c r="F45" s="4" t="s">
        <v>209</v>
      </c>
      <c r="G45" s="4" t="s">
        <v>207</v>
      </c>
      <c r="H45" s="4" t="s">
        <v>208</v>
      </c>
      <c r="I45" s="4" t="s">
        <v>180</v>
      </c>
      <c r="J45" s="4" t="s">
        <v>181</v>
      </c>
      <c r="K45" s="4" t="s">
        <v>182</v>
      </c>
    </row>
    <row r="46" spans="1:11" x14ac:dyDescent="0.25">
      <c r="A46" s="4">
        <v>37</v>
      </c>
      <c r="B46" s="4">
        <v>1</v>
      </c>
      <c r="C46" s="4" t="s">
        <v>216</v>
      </c>
      <c r="D46" s="5">
        <v>38.869999999999997</v>
      </c>
      <c r="E46" s="5">
        <f t="shared" si="0"/>
        <v>38.869999999999997</v>
      </c>
      <c r="F46" s="4" t="s">
        <v>215</v>
      </c>
      <c r="G46" s="4" t="s">
        <v>211</v>
      </c>
      <c r="H46" s="4" t="s">
        <v>212</v>
      </c>
      <c r="I46" s="4" t="s">
        <v>180</v>
      </c>
      <c r="J46" s="4" t="s">
        <v>213</v>
      </c>
      <c r="K46" s="4" t="s">
        <v>214</v>
      </c>
    </row>
    <row r="47" spans="1:11" x14ac:dyDescent="0.25">
      <c r="A47" s="4">
        <v>38</v>
      </c>
      <c r="B47" s="4">
        <v>1</v>
      </c>
      <c r="C47" s="4" t="s">
        <v>222</v>
      </c>
      <c r="D47" s="5">
        <v>0.1</v>
      </c>
      <c r="E47" s="5">
        <f t="shared" si="0"/>
        <v>0.1</v>
      </c>
      <c r="F47" s="4" t="s">
        <v>221</v>
      </c>
      <c r="G47" s="4" t="s">
        <v>217</v>
      </c>
      <c r="H47" s="4" t="s">
        <v>218</v>
      </c>
      <c r="I47" s="4" t="s">
        <v>180</v>
      </c>
      <c r="J47" s="4" t="s">
        <v>219</v>
      </c>
      <c r="K47" s="4" t="s">
        <v>220</v>
      </c>
    </row>
    <row r="48" spans="1:11" x14ac:dyDescent="0.25">
      <c r="A48" s="4">
        <v>39</v>
      </c>
      <c r="B48" s="4">
        <v>16</v>
      </c>
      <c r="C48" s="4" t="s">
        <v>225</v>
      </c>
      <c r="D48" s="5">
        <v>0.1</v>
      </c>
      <c r="E48" s="5">
        <f t="shared" si="0"/>
        <v>1.6</v>
      </c>
      <c r="F48" s="4" t="s">
        <v>224</v>
      </c>
      <c r="G48" s="4" t="s">
        <v>223</v>
      </c>
      <c r="H48" s="4">
        <v>1</v>
      </c>
      <c r="I48" s="4" t="s">
        <v>180</v>
      </c>
      <c r="J48" s="4" t="s">
        <v>181</v>
      </c>
      <c r="K48" s="4" t="s">
        <v>182</v>
      </c>
    </row>
    <row r="49" spans="1:11" x14ac:dyDescent="0.25">
      <c r="A49" s="4">
        <v>40</v>
      </c>
      <c r="B49" s="4">
        <v>8</v>
      </c>
      <c r="C49" s="4" t="s">
        <v>230</v>
      </c>
      <c r="D49" s="5">
        <v>0.1</v>
      </c>
      <c r="E49" s="5">
        <f t="shared" si="0"/>
        <v>0.8</v>
      </c>
      <c r="F49" s="4" t="s">
        <v>229</v>
      </c>
      <c r="G49" s="4" t="s">
        <v>226</v>
      </c>
      <c r="H49" s="4" t="s">
        <v>227</v>
      </c>
      <c r="I49" s="4" t="s">
        <v>180</v>
      </c>
      <c r="J49" s="4" t="s">
        <v>181</v>
      </c>
      <c r="K49" s="4" t="s">
        <v>228</v>
      </c>
    </row>
    <row r="50" spans="1:11" x14ac:dyDescent="0.25">
      <c r="A50" s="4">
        <v>41</v>
      </c>
      <c r="B50" s="4">
        <v>8</v>
      </c>
      <c r="C50" s="4" t="s">
        <v>233</v>
      </c>
      <c r="D50" s="5">
        <v>0.1</v>
      </c>
      <c r="E50" s="5">
        <f t="shared" si="0"/>
        <v>0.8</v>
      </c>
      <c r="F50" s="4" t="s">
        <v>232</v>
      </c>
      <c r="G50" s="4" t="s">
        <v>231</v>
      </c>
      <c r="H50" s="4">
        <v>330</v>
      </c>
      <c r="I50" s="4" t="s">
        <v>180</v>
      </c>
      <c r="J50" s="4" t="s">
        <v>181</v>
      </c>
      <c r="K50" s="4" t="s">
        <v>228</v>
      </c>
    </row>
    <row r="51" spans="1:11" x14ac:dyDescent="0.25">
      <c r="A51" s="4">
        <v>42</v>
      </c>
      <c r="B51" s="4">
        <v>1</v>
      </c>
      <c r="C51" s="4" t="s">
        <v>237</v>
      </c>
      <c r="D51" s="5">
        <v>0.1</v>
      </c>
      <c r="E51" s="5">
        <f t="shared" si="0"/>
        <v>0.1</v>
      </c>
      <c r="F51" s="4" t="s">
        <v>236</v>
      </c>
      <c r="G51" s="4" t="s">
        <v>234</v>
      </c>
      <c r="H51" s="4" t="s">
        <v>235</v>
      </c>
      <c r="I51" s="4" t="s">
        <v>180</v>
      </c>
      <c r="J51" s="4" t="s">
        <v>181</v>
      </c>
      <c r="K51" s="4" t="s">
        <v>29</v>
      </c>
    </row>
    <row r="52" spans="1:11" x14ac:dyDescent="0.25">
      <c r="A52" s="4">
        <v>43</v>
      </c>
      <c r="B52" s="4">
        <v>1</v>
      </c>
      <c r="C52" s="4" t="s">
        <v>240</v>
      </c>
      <c r="D52" s="5">
        <v>0.1</v>
      </c>
      <c r="E52" s="5">
        <f t="shared" si="0"/>
        <v>0.1</v>
      </c>
      <c r="F52" s="4" t="s">
        <v>239</v>
      </c>
      <c r="G52" s="4" t="s">
        <v>238</v>
      </c>
      <c r="H52" s="4">
        <v>560</v>
      </c>
      <c r="I52" s="4" t="s">
        <v>180</v>
      </c>
      <c r="J52" s="4" t="s">
        <v>181</v>
      </c>
      <c r="K52" s="4" t="s">
        <v>29</v>
      </c>
    </row>
    <row r="53" spans="1:11" x14ac:dyDescent="0.25">
      <c r="A53" s="4">
        <v>44</v>
      </c>
      <c r="B53" s="4">
        <v>2</v>
      </c>
      <c r="C53" s="4" t="s">
        <v>243</v>
      </c>
      <c r="D53" s="5">
        <v>0.1</v>
      </c>
      <c r="E53" s="5">
        <f t="shared" si="0"/>
        <v>0.2</v>
      </c>
      <c r="F53" s="4" t="s">
        <v>242</v>
      </c>
      <c r="G53" s="4" t="s">
        <v>241</v>
      </c>
      <c r="H53" s="4">
        <v>220</v>
      </c>
      <c r="I53" s="4" t="s">
        <v>180</v>
      </c>
      <c r="J53" s="4" t="s">
        <v>181</v>
      </c>
      <c r="K53" s="4" t="s">
        <v>29</v>
      </c>
    </row>
    <row r="54" spans="1:11" x14ac:dyDescent="0.25">
      <c r="A54" s="4">
        <v>45</v>
      </c>
      <c r="B54" s="4">
        <v>2</v>
      </c>
      <c r="C54" s="4" t="s">
        <v>249</v>
      </c>
      <c r="D54" s="5">
        <v>0.14000000000000001</v>
      </c>
      <c r="E54" s="5">
        <f t="shared" si="0"/>
        <v>0.28000000000000003</v>
      </c>
      <c r="F54" s="4" t="s">
        <v>248</v>
      </c>
      <c r="G54" s="4" t="s">
        <v>244</v>
      </c>
      <c r="H54" s="4" t="s">
        <v>204</v>
      </c>
      <c r="I54" s="4" t="s">
        <v>245</v>
      </c>
      <c r="J54" s="4" t="s">
        <v>246</v>
      </c>
      <c r="K54" s="4" t="s">
        <v>247</v>
      </c>
    </row>
    <row r="55" spans="1:11" x14ac:dyDescent="0.25">
      <c r="A55" s="4">
        <v>46</v>
      </c>
      <c r="B55" s="4">
        <v>2</v>
      </c>
      <c r="C55" s="4" t="s">
        <v>255</v>
      </c>
      <c r="D55" s="5">
        <v>0.1</v>
      </c>
      <c r="E55" s="5">
        <f t="shared" si="0"/>
        <v>0.2</v>
      </c>
      <c r="F55" s="4" t="s">
        <v>254</v>
      </c>
      <c r="G55" s="4" t="s">
        <v>250</v>
      </c>
      <c r="H55" s="4" t="s">
        <v>204</v>
      </c>
      <c r="I55" s="4" t="s">
        <v>251</v>
      </c>
      <c r="J55" s="4" t="s">
        <v>252</v>
      </c>
      <c r="K55" s="4" t="s">
        <v>253</v>
      </c>
    </row>
    <row r="56" spans="1:11" x14ac:dyDescent="0.25">
      <c r="A56" s="4">
        <v>47</v>
      </c>
      <c r="B56" s="4">
        <v>1</v>
      </c>
      <c r="C56" s="4" t="s">
        <v>261</v>
      </c>
      <c r="D56" s="5">
        <v>0.28000000000000003</v>
      </c>
      <c r="E56" s="5">
        <f t="shared" si="0"/>
        <v>0.28000000000000003</v>
      </c>
      <c r="F56" s="4" t="s">
        <v>260</v>
      </c>
      <c r="G56" s="4" t="s">
        <v>256</v>
      </c>
      <c r="H56" s="4" t="s">
        <v>204</v>
      </c>
      <c r="I56" s="4" t="s">
        <v>257</v>
      </c>
      <c r="J56" s="4" t="s">
        <v>258</v>
      </c>
      <c r="K56" s="4" t="s">
        <v>259</v>
      </c>
    </row>
    <row r="57" spans="1:11" x14ac:dyDescent="0.25">
      <c r="A57" s="4">
        <v>48</v>
      </c>
      <c r="B57" s="4">
        <v>1</v>
      </c>
      <c r="C57" s="4" t="s">
        <v>268</v>
      </c>
      <c r="D57" s="5">
        <v>0.14000000000000001</v>
      </c>
      <c r="E57" s="5">
        <f t="shared" si="0"/>
        <v>0.14000000000000001</v>
      </c>
      <c r="F57" s="4" t="s">
        <v>267</v>
      </c>
      <c r="G57" s="4" t="s">
        <v>262</v>
      </c>
      <c r="H57" s="4" t="s">
        <v>263</v>
      </c>
      <c r="I57" s="4" t="s">
        <v>264</v>
      </c>
      <c r="J57" s="4" t="s">
        <v>265</v>
      </c>
      <c r="K57" s="4" t="s">
        <v>266</v>
      </c>
    </row>
    <row r="58" spans="1:11" x14ac:dyDescent="0.25">
      <c r="A58" s="4">
        <v>49</v>
      </c>
      <c r="B58" s="4">
        <v>1</v>
      </c>
      <c r="C58" s="4" t="s">
        <v>275</v>
      </c>
      <c r="D58" s="5">
        <v>0.56999999999999995</v>
      </c>
      <c r="E58" s="5">
        <f t="shared" si="0"/>
        <v>0.56999999999999995</v>
      </c>
      <c r="F58" s="4" t="s">
        <v>274</v>
      </c>
      <c r="G58" s="4" t="s">
        <v>269</v>
      </c>
      <c r="H58" s="4" t="s">
        <v>270</v>
      </c>
      <c r="I58" s="4" t="s">
        <v>271</v>
      </c>
      <c r="J58" s="4" t="s">
        <v>272</v>
      </c>
      <c r="K58" s="4" t="s">
        <v>273</v>
      </c>
    </row>
    <row r="59" spans="1:11" x14ac:dyDescent="0.25">
      <c r="A59" s="4">
        <v>50</v>
      </c>
      <c r="B59" s="4">
        <v>1</v>
      </c>
      <c r="C59" s="4"/>
      <c r="D59" s="5"/>
      <c r="E59" s="5">
        <f t="shared" si="0"/>
        <v>0</v>
      </c>
      <c r="F59" s="4"/>
      <c r="G59" s="4" t="s">
        <v>276</v>
      </c>
      <c r="H59" s="4" t="s">
        <v>277</v>
      </c>
      <c r="I59" s="4" t="s">
        <v>278</v>
      </c>
      <c r="J59" s="4" t="s">
        <v>279</v>
      </c>
      <c r="K59" s="4" t="s">
        <v>29</v>
      </c>
    </row>
    <row r="60" spans="1:11" x14ac:dyDescent="0.25">
      <c r="A60" s="4">
        <v>51</v>
      </c>
      <c r="B60" s="4">
        <v>1</v>
      </c>
      <c r="C60" s="4"/>
      <c r="D60" s="5"/>
      <c r="E60" s="5">
        <f t="shared" si="0"/>
        <v>0</v>
      </c>
      <c r="F60" s="4"/>
      <c r="G60" s="4" t="s">
        <v>280</v>
      </c>
      <c r="H60" s="4" t="s">
        <v>281</v>
      </c>
      <c r="I60" s="4" t="s">
        <v>278</v>
      </c>
      <c r="J60" s="4" t="s">
        <v>279</v>
      </c>
      <c r="K60" s="4" t="s">
        <v>29</v>
      </c>
    </row>
    <row r="61" spans="1:11" x14ac:dyDescent="0.25">
      <c r="A61" s="4">
        <v>52</v>
      </c>
      <c r="B61" s="4">
        <v>1</v>
      </c>
      <c r="C61" s="4"/>
      <c r="D61" s="5"/>
      <c r="E61" s="5">
        <f t="shared" si="0"/>
        <v>0</v>
      </c>
      <c r="F61" s="4"/>
      <c r="G61" s="4" t="s">
        <v>282</v>
      </c>
      <c r="H61" s="4" t="s">
        <v>283</v>
      </c>
      <c r="I61" s="4" t="s">
        <v>278</v>
      </c>
      <c r="J61" s="4" t="s">
        <v>279</v>
      </c>
      <c r="K61" s="4" t="s">
        <v>29</v>
      </c>
    </row>
    <row r="62" spans="1:11" x14ac:dyDescent="0.25">
      <c r="A62" s="4">
        <v>53</v>
      </c>
      <c r="B62" s="4">
        <v>1</v>
      </c>
      <c r="C62" s="4"/>
      <c r="D62" s="5"/>
      <c r="E62" s="5">
        <f t="shared" si="0"/>
        <v>0</v>
      </c>
      <c r="F62" s="4"/>
      <c r="G62" s="4" t="s">
        <v>284</v>
      </c>
      <c r="H62" s="4" t="s">
        <v>285</v>
      </c>
      <c r="I62" s="4" t="s">
        <v>278</v>
      </c>
      <c r="J62" s="4" t="s">
        <v>279</v>
      </c>
      <c r="K62" s="4" t="s">
        <v>29</v>
      </c>
    </row>
    <row r="63" spans="1:11" x14ac:dyDescent="0.25">
      <c r="A63" s="4">
        <v>54</v>
      </c>
      <c r="B63" s="4">
        <v>3</v>
      </c>
      <c r="C63" s="4"/>
      <c r="D63" s="5"/>
      <c r="E63" s="5">
        <f t="shared" si="0"/>
        <v>0</v>
      </c>
      <c r="F63" s="4"/>
      <c r="G63" s="4" t="s">
        <v>286</v>
      </c>
      <c r="H63" s="4" t="s">
        <v>287</v>
      </c>
      <c r="I63" s="4" t="s">
        <v>278</v>
      </c>
      <c r="J63" s="4" t="s">
        <v>279</v>
      </c>
      <c r="K63" s="4" t="s">
        <v>29</v>
      </c>
    </row>
    <row r="64" spans="1:11" x14ac:dyDescent="0.25">
      <c r="A64" s="4">
        <v>55</v>
      </c>
      <c r="B64" s="4">
        <v>1</v>
      </c>
      <c r="C64" s="4"/>
      <c r="D64" s="5"/>
      <c r="E64" s="5">
        <f t="shared" si="0"/>
        <v>0</v>
      </c>
      <c r="F64" s="4"/>
      <c r="G64" s="4" t="s">
        <v>288</v>
      </c>
      <c r="H64" s="4" t="s">
        <v>289</v>
      </c>
      <c r="I64" s="4" t="s">
        <v>278</v>
      </c>
      <c r="J64" s="4" t="s">
        <v>279</v>
      </c>
      <c r="K64" s="4" t="s">
        <v>29</v>
      </c>
    </row>
    <row r="65" spans="1:11" x14ac:dyDescent="0.25">
      <c r="A65" s="4">
        <v>56</v>
      </c>
      <c r="B65" s="4">
        <v>2</v>
      </c>
      <c r="C65" s="4"/>
      <c r="D65" s="5"/>
      <c r="E65" s="5">
        <f t="shared" si="0"/>
        <v>0</v>
      </c>
      <c r="F65" s="4"/>
      <c r="G65" s="4" t="s">
        <v>290</v>
      </c>
      <c r="H65" s="4" t="s">
        <v>291</v>
      </c>
      <c r="I65" s="4" t="s">
        <v>278</v>
      </c>
      <c r="J65" s="4" t="s">
        <v>279</v>
      </c>
      <c r="K65" s="4" t="s">
        <v>29</v>
      </c>
    </row>
    <row r="66" spans="1:11" x14ac:dyDescent="0.25">
      <c r="A66" s="4">
        <v>57</v>
      </c>
      <c r="B66" s="4">
        <v>1</v>
      </c>
      <c r="C66" s="4"/>
      <c r="D66" s="5"/>
      <c r="E66" s="5">
        <f t="shared" si="0"/>
        <v>0</v>
      </c>
      <c r="F66" s="4"/>
      <c r="G66" s="4" t="s">
        <v>292</v>
      </c>
      <c r="H66" s="4" t="s">
        <v>293</v>
      </c>
      <c r="I66" s="4" t="s">
        <v>278</v>
      </c>
      <c r="J66" s="4" t="s">
        <v>279</v>
      </c>
      <c r="K66" s="4" t="s">
        <v>29</v>
      </c>
    </row>
    <row r="67" spans="1:11" x14ac:dyDescent="0.25">
      <c r="A67" s="4">
        <v>58</v>
      </c>
      <c r="B67" s="4">
        <v>1</v>
      </c>
      <c r="C67" s="4"/>
      <c r="D67" s="5"/>
      <c r="E67" s="5">
        <f t="shared" si="0"/>
        <v>0</v>
      </c>
      <c r="F67" s="4"/>
      <c r="G67" s="4" t="s">
        <v>294</v>
      </c>
      <c r="H67" s="4" t="s">
        <v>295</v>
      </c>
      <c r="I67" s="4" t="s">
        <v>278</v>
      </c>
      <c r="J67" s="4" t="s">
        <v>279</v>
      </c>
      <c r="K67" s="4" t="s">
        <v>29</v>
      </c>
    </row>
    <row r="68" spans="1:11" x14ac:dyDescent="0.25">
      <c r="A68" s="4">
        <v>59</v>
      </c>
      <c r="B68" s="4">
        <v>1</v>
      </c>
      <c r="C68" s="4"/>
      <c r="D68" s="5"/>
      <c r="E68" s="5">
        <f t="shared" si="0"/>
        <v>0</v>
      </c>
      <c r="F68" s="4"/>
      <c r="G68" s="4" t="s">
        <v>296</v>
      </c>
      <c r="H68" s="4" t="s">
        <v>297</v>
      </c>
      <c r="I68" s="4" t="s">
        <v>278</v>
      </c>
      <c r="J68" s="4" t="s">
        <v>279</v>
      </c>
      <c r="K68" s="4" t="s">
        <v>29</v>
      </c>
    </row>
    <row r="69" spans="1:11" x14ac:dyDescent="0.25">
      <c r="A69" s="4">
        <v>60</v>
      </c>
      <c r="B69" s="4">
        <v>1</v>
      </c>
      <c r="C69" s="4"/>
      <c r="D69" s="5"/>
      <c r="E69" s="5">
        <f t="shared" si="0"/>
        <v>0</v>
      </c>
      <c r="F69" s="4"/>
      <c r="G69" s="4" t="s">
        <v>298</v>
      </c>
      <c r="H69" s="4" t="s">
        <v>299</v>
      </c>
      <c r="I69" s="4" t="s">
        <v>278</v>
      </c>
      <c r="J69" s="4" t="s">
        <v>279</v>
      </c>
      <c r="K69" s="4" t="s">
        <v>29</v>
      </c>
    </row>
    <row r="70" spans="1:11" x14ac:dyDescent="0.25">
      <c r="A70" s="4">
        <v>61</v>
      </c>
      <c r="B70" s="4">
        <v>1</v>
      </c>
      <c r="C70" s="4" t="s">
        <v>301</v>
      </c>
      <c r="D70" s="5">
        <v>1.1000000000000001</v>
      </c>
      <c r="E70" s="5">
        <f t="shared" si="0"/>
        <v>1.1000000000000001</v>
      </c>
      <c r="F70" s="4" t="s">
        <v>305</v>
      </c>
      <c r="G70" s="4" t="s">
        <v>300</v>
      </c>
      <c r="H70" s="4" t="s">
        <v>301</v>
      </c>
      <c r="I70" s="4" t="s">
        <v>302</v>
      </c>
      <c r="J70" s="4" t="s">
        <v>303</v>
      </c>
      <c r="K70" s="4" t="s">
        <v>304</v>
      </c>
    </row>
    <row r="71" spans="1:11" x14ac:dyDescent="0.25">
      <c r="A71" s="4">
        <v>62</v>
      </c>
      <c r="B71" s="4">
        <v>1</v>
      </c>
      <c r="C71" s="4" t="s">
        <v>311</v>
      </c>
      <c r="D71" s="5">
        <v>1.61</v>
      </c>
      <c r="E71" s="5">
        <f t="shared" si="0"/>
        <v>1.61</v>
      </c>
      <c r="F71" s="4" t="s">
        <v>310</v>
      </c>
      <c r="G71" s="4" t="s">
        <v>306</v>
      </c>
      <c r="H71" s="4" t="s">
        <v>307</v>
      </c>
      <c r="I71" s="4" t="s">
        <v>302</v>
      </c>
      <c r="J71" s="4" t="s">
        <v>308</v>
      </c>
      <c r="K71" s="4" t="s">
        <v>309</v>
      </c>
    </row>
    <row r="72" spans="1:11" x14ac:dyDescent="0.25">
      <c r="A72" s="4">
        <v>63</v>
      </c>
      <c r="B72" s="4">
        <v>1</v>
      </c>
      <c r="C72" s="4" t="s">
        <v>313</v>
      </c>
      <c r="D72" s="5">
        <v>0.69</v>
      </c>
      <c r="E72" s="5">
        <f t="shared" si="0"/>
        <v>0.69</v>
      </c>
      <c r="F72" s="4" t="s">
        <v>316</v>
      </c>
      <c r="G72" s="4" t="s">
        <v>312</v>
      </c>
      <c r="H72" s="4" t="s">
        <v>313</v>
      </c>
      <c r="I72" s="4" t="s">
        <v>314</v>
      </c>
      <c r="J72" s="4" t="s">
        <v>308</v>
      </c>
      <c r="K72" s="4" t="s">
        <v>315</v>
      </c>
    </row>
    <row r="73" spans="1:11" x14ac:dyDescent="0.25">
      <c r="A73" s="4">
        <v>64</v>
      </c>
      <c r="B73" s="4">
        <v>1</v>
      </c>
      <c r="C73" s="4" t="s">
        <v>323</v>
      </c>
      <c r="D73" s="5">
        <v>1.07</v>
      </c>
      <c r="E73" s="5">
        <f t="shared" si="0"/>
        <v>1.07</v>
      </c>
      <c r="F73" s="4" t="s">
        <v>322</v>
      </c>
      <c r="G73" s="4" t="s">
        <v>317</v>
      </c>
      <c r="H73" s="4" t="s">
        <v>318</v>
      </c>
      <c r="I73" s="4" t="s">
        <v>319</v>
      </c>
      <c r="J73" s="4" t="s">
        <v>320</v>
      </c>
      <c r="K73" s="4" t="s">
        <v>321</v>
      </c>
    </row>
    <row r="74" spans="1:11" x14ac:dyDescent="0.25">
      <c r="A74" s="4">
        <v>65</v>
      </c>
      <c r="B74" s="4">
        <v>1</v>
      </c>
      <c r="C74" s="4" t="s">
        <v>325</v>
      </c>
      <c r="D74" s="5">
        <v>0.97</v>
      </c>
      <c r="E74" s="5">
        <f t="shared" si="0"/>
        <v>0.97</v>
      </c>
      <c r="F74" s="4" t="s">
        <v>329</v>
      </c>
      <c r="G74" s="4" t="s">
        <v>324</v>
      </c>
      <c r="H74" s="4" t="s">
        <v>325</v>
      </c>
      <c r="I74" s="4" t="s">
        <v>326</v>
      </c>
      <c r="J74" s="4" t="s">
        <v>327</v>
      </c>
      <c r="K74" s="4" t="s">
        <v>328</v>
      </c>
    </row>
    <row r="75" spans="1:11" x14ac:dyDescent="0.25">
      <c r="A75" s="4">
        <v>66</v>
      </c>
      <c r="B75" s="4">
        <v>1</v>
      </c>
      <c r="C75" s="4" t="s">
        <v>336</v>
      </c>
      <c r="D75" s="5">
        <v>7.5</v>
      </c>
      <c r="E75" s="5">
        <f t="shared" ref="E75:E79" si="1">+D75*B75</f>
        <v>7.5</v>
      </c>
      <c r="F75" s="4" t="s">
        <v>335</v>
      </c>
      <c r="G75" s="4" t="s">
        <v>330</v>
      </c>
      <c r="H75" s="4" t="s">
        <v>331</v>
      </c>
      <c r="I75" s="4" t="s">
        <v>332</v>
      </c>
      <c r="J75" s="4" t="s">
        <v>333</v>
      </c>
      <c r="K75" s="4" t="s">
        <v>334</v>
      </c>
    </row>
    <row r="76" spans="1:11" x14ac:dyDescent="0.25">
      <c r="A76" s="4">
        <v>67</v>
      </c>
      <c r="B76" s="4">
        <v>1</v>
      </c>
      <c r="C76" s="4" t="s">
        <v>338</v>
      </c>
      <c r="D76" s="5">
        <v>0.16</v>
      </c>
      <c r="E76" s="5">
        <f t="shared" si="1"/>
        <v>0.16</v>
      </c>
      <c r="F76" s="4" t="s">
        <v>342</v>
      </c>
      <c r="G76" s="4" t="s">
        <v>337</v>
      </c>
      <c r="H76" s="4" t="s">
        <v>338</v>
      </c>
      <c r="I76" s="4" t="s">
        <v>339</v>
      </c>
      <c r="J76" s="4" t="s">
        <v>340</v>
      </c>
      <c r="K76" s="4" t="s">
        <v>341</v>
      </c>
    </row>
    <row r="77" spans="1:11" x14ac:dyDescent="0.25">
      <c r="A77" s="4">
        <v>68</v>
      </c>
      <c r="B77" s="4">
        <v>2</v>
      </c>
      <c r="C77" s="4" t="s">
        <v>344</v>
      </c>
      <c r="D77" s="5">
        <v>0.46</v>
      </c>
      <c r="E77" s="5">
        <f t="shared" si="1"/>
        <v>0.92</v>
      </c>
      <c r="F77" s="4" t="s">
        <v>348</v>
      </c>
      <c r="G77" s="4" t="s">
        <v>343</v>
      </c>
      <c r="H77" s="4" t="s">
        <v>344</v>
      </c>
      <c r="I77" s="4" t="s">
        <v>345</v>
      </c>
      <c r="J77" s="4" t="s">
        <v>346</v>
      </c>
      <c r="K77" s="4" t="s">
        <v>347</v>
      </c>
    </row>
    <row r="78" spans="1:11" x14ac:dyDescent="0.25">
      <c r="A78" s="4">
        <v>69</v>
      </c>
      <c r="B78" s="4">
        <v>8</v>
      </c>
      <c r="C78" s="4" t="s">
        <v>355</v>
      </c>
      <c r="D78" s="5">
        <v>1.28</v>
      </c>
      <c r="E78" s="5">
        <f t="shared" si="1"/>
        <v>10.24</v>
      </c>
      <c r="F78" s="4" t="s">
        <v>354</v>
      </c>
      <c r="G78" s="4" t="s">
        <v>349</v>
      </c>
      <c r="H78" s="4" t="s">
        <v>350</v>
      </c>
      <c r="I78" s="4" t="s">
        <v>351</v>
      </c>
      <c r="J78" s="4" t="s">
        <v>352</v>
      </c>
      <c r="K78" s="4" t="s">
        <v>353</v>
      </c>
    </row>
    <row r="79" spans="1:11" x14ac:dyDescent="0.25">
      <c r="A79" s="4">
        <v>70</v>
      </c>
      <c r="B79" s="4">
        <v>1</v>
      </c>
      <c r="C79" s="4" t="s">
        <v>362</v>
      </c>
      <c r="D79" s="5">
        <v>0.17</v>
      </c>
      <c r="E79" s="5">
        <f t="shared" si="1"/>
        <v>0.17</v>
      </c>
      <c r="F79" s="4" t="s">
        <v>361</v>
      </c>
      <c r="G79" s="4" t="s">
        <v>356</v>
      </c>
      <c r="H79" s="4" t="s">
        <v>357</v>
      </c>
      <c r="I79" s="4" t="s">
        <v>358</v>
      </c>
      <c r="J79" s="4" t="s">
        <v>359</v>
      </c>
      <c r="K79" s="4" t="s">
        <v>360</v>
      </c>
    </row>
    <row r="81" spans="3:5" x14ac:dyDescent="0.25">
      <c r="C81" s="2" t="s">
        <v>364</v>
      </c>
      <c r="D81" s="2"/>
      <c r="E81" s="6">
        <f>SUM(E10:E79)</f>
        <v>201.36999999999989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AOML_AB_3.0_reorganized-v1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Saiz</cp:lastModifiedBy>
  <dcterms:created xsi:type="dcterms:W3CDTF">2024-01-25T16:54:35Z</dcterms:created>
  <dcterms:modified xsi:type="dcterms:W3CDTF">2024-01-25T16:54:35Z</dcterms:modified>
</cp:coreProperties>
</file>