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进行中项目\大王\BPF\20_导入实施\001.要件定義\50_画面设计\上传文件模板\"/>
    </mc:Choice>
  </mc:AlternateContent>
  <xr:revisionPtr revIDLastSave="0" documentId="13_ncr:1_{21F80F95-22A4-4D8F-97A5-92EDB9C663DA}" xr6:coauthVersionLast="36" xr6:coauthVersionMax="36" xr10:uidLastSave="{00000000-0000-0000-0000-000000000000}"/>
  <bookViews>
    <workbookView xWindow="0" yWindow="0" windowWidth="20490" windowHeight="7455" xr2:uid="{E4CC57F0-EB94-4B31-9B19-8C8C6AAA0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4" i="1"/>
  <c r="P5" i="1"/>
  <c r="P6" i="1"/>
  <c r="P7" i="1"/>
  <c r="P8" i="1"/>
  <c r="P9" i="1"/>
  <c r="P10" i="1"/>
  <c r="P11" i="1"/>
  <c r="P12" i="1"/>
  <c r="P4" i="1"/>
  <c r="AK12" i="1" l="1"/>
  <c r="AI12" i="1"/>
  <c r="AG12" i="1"/>
  <c r="AK11" i="1"/>
  <c r="AI11" i="1"/>
  <c r="AG11" i="1"/>
  <c r="AK10" i="1"/>
  <c r="AI10" i="1"/>
  <c r="AG10" i="1"/>
  <c r="AK9" i="1"/>
  <c r="AI9" i="1"/>
  <c r="AG9" i="1"/>
  <c r="AK8" i="1"/>
  <c r="AI8" i="1"/>
  <c r="AG8" i="1"/>
  <c r="AK7" i="1"/>
  <c r="AI7" i="1"/>
  <c r="AG7" i="1"/>
  <c r="AK6" i="1"/>
  <c r="AI6" i="1"/>
  <c r="AG6" i="1"/>
  <c r="AK5" i="1"/>
  <c r="AI5" i="1"/>
  <c r="AG5" i="1"/>
  <c r="AK4" i="1"/>
  <c r="AI4" i="1"/>
  <c r="AG4" i="1"/>
  <c r="AB12" i="1"/>
  <c r="AB11" i="1"/>
  <c r="AB10" i="1"/>
  <c r="AB9" i="1"/>
  <c r="AB8" i="1"/>
  <c r="AB7" i="1"/>
  <c r="AB6" i="1"/>
  <c r="AB5" i="1"/>
  <c r="AB4" i="1"/>
  <c r="Z12" i="1"/>
  <c r="Z11" i="1"/>
  <c r="Z10" i="1"/>
  <c r="Z9" i="1"/>
  <c r="Z8" i="1"/>
  <c r="Z7" i="1"/>
  <c r="Z6" i="1"/>
  <c r="Z5" i="1"/>
  <c r="Z4" i="1"/>
  <c r="X12" i="1"/>
  <c r="X11" i="1"/>
  <c r="X10" i="1"/>
  <c r="X9" i="1"/>
  <c r="X8" i="1"/>
  <c r="X7" i="1"/>
  <c r="X6" i="1"/>
  <c r="X5" i="1"/>
  <c r="X4" i="1"/>
  <c r="N5" i="1" l="1"/>
  <c r="N6" i="1"/>
  <c r="N7" i="1"/>
  <c r="N8" i="1"/>
  <c r="N9" i="1"/>
  <c r="N10" i="1"/>
  <c r="N11" i="1"/>
  <c r="N12" i="1"/>
  <c r="N4" i="1"/>
  <c r="L5" i="1"/>
  <c r="L6" i="1"/>
  <c r="L7" i="1"/>
  <c r="L8" i="1"/>
  <c r="L9" i="1"/>
  <c r="L10" i="1"/>
  <c r="L11" i="1"/>
  <c r="L12" i="1"/>
  <c r="L4" i="1"/>
  <c r="J5" i="1"/>
  <c r="J6" i="1"/>
  <c r="J7" i="1"/>
  <c r="J8" i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<sst xmlns="http://schemas.openxmlformats.org/spreadsheetml/2006/main" count="83" uniqueCount="49">
  <si>
    <t>大区</t>
  </si>
  <si>
    <t>代理商名称</t>
  </si>
  <si>
    <t>品类</t>
  </si>
  <si>
    <t>费目</t>
  </si>
  <si>
    <t>预算</t>
  </si>
  <si>
    <t>预估</t>
  </si>
  <si>
    <t>华北大区</t>
  </si>
  <si>
    <t>华北</t>
  </si>
  <si>
    <t>北京一商</t>
  </si>
  <si>
    <t>湿巾</t>
  </si>
  <si>
    <t>进场费</t>
  </si>
  <si>
    <t>导购费</t>
  </si>
  <si>
    <t>合同费(变动)</t>
  </si>
  <si>
    <t>西北</t>
  </si>
  <si>
    <t>陕西英瀚</t>
  </si>
  <si>
    <t>婴儿纸尿裤</t>
  </si>
  <si>
    <t>合同费(固定)</t>
  </si>
  <si>
    <t>西安林卓一</t>
  </si>
  <si>
    <t>展会</t>
  </si>
  <si>
    <t>路演</t>
  </si>
  <si>
    <t>山西河北</t>
  </si>
  <si>
    <t>山西康诚利</t>
  </si>
  <si>
    <t>山西恩可</t>
  </si>
  <si>
    <t>铺货奖励</t>
  </si>
  <si>
    <t>所在季度
（2022年1-3月）</t>
    <phoneticPr fontId="2" type="noConversion"/>
  </si>
  <si>
    <t>所在年度
（2022年）</t>
    <phoneticPr fontId="2" type="noConversion"/>
  </si>
  <si>
    <t>销售</t>
    <phoneticPr fontId="2" type="noConversion"/>
  </si>
  <si>
    <t>小区</t>
    <phoneticPr fontId="2" type="noConversion"/>
  </si>
  <si>
    <t>预算</t>
    <phoneticPr fontId="2" type="noConversion"/>
  </si>
  <si>
    <t>预估</t>
    <phoneticPr fontId="2" type="noConversion"/>
  </si>
  <si>
    <t>预算费比</t>
    <phoneticPr fontId="2" type="noConversion"/>
  </si>
  <si>
    <t>预估费比</t>
    <phoneticPr fontId="2" type="noConversion"/>
  </si>
  <si>
    <t>调整后费比</t>
    <phoneticPr fontId="2" type="noConversion"/>
  </si>
  <si>
    <t>实绩</t>
    <phoneticPr fontId="2" type="noConversion"/>
  </si>
  <si>
    <t>销售</t>
    <phoneticPr fontId="2" type="noConversion"/>
  </si>
  <si>
    <t>预实绩</t>
    <phoneticPr fontId="2" type="noConversion"/>
  </si>
  <si>
    <t>费用预算</t>
    <phoneticPr fontId="2" type="noConversion"/>
  </si>
  <si>
    <t>费用预估</t>
    <phoneticPr fontId="2" type="noConversion"/>
  </si>
  <si>
    <t>费用预实绩</t>
    <phoneticPr fontId="2" type="noConversion"/>
  </si>
  <si>
    <t>预实绩预估</t>
    <phoneticPr fontId="2" type="noConversion"/>
  </si>
  <si>
    <t>预实绩费比</t>
    <phoneticPr fontId="2" type="noConversion"/>
  </si>
  <si>
    <t>EC经销商请求金额</t>
    <phoneticPr fontId="2" type="noConversion"/>
  </si>
  <si>
    <t>本月实绩费用（含累计结转）</t>
    <phoneticPr fontId="2" type="noConversion"/>
  </si>
  <si>
    <t>费比</t>
    <phoneticPr fontId="2" type="noConversion"/>
  </si>
  <si>
    <t>实绩费用调整</t>
    <phoneticPr fontId="2" type="noConversion"/>
  </si>
  <si>
    <t>精准预估</t>
    <phoneticPr fontId="2" type="noConversion"/>
  </si>
  <si>
    <t>精准预估
费比</t>
    <phoneticPr fontId="2" type="noConversion"/>
  </si>
  <si>
    <t>费用实际</t>
    <phoneticPr fontId="2" type="noConversion"/>
  </si>
  <si>
    <t>费用精准预估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</si>
</sst>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color rgb="FFFFFFFF"/>
      <name val="微软雅黑"/>
      <family val="2"/>
      <charset val="134"/>
    </font>
    <font>
      <sz val="9"/>
      <name val="等线"/>
      <family val="2"/>
      <charset val="134"/>
      <scheme val="minor"/>
    </font>
    <font>
      <sz val="8"/>
      <color rgb="FF80808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4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top" wrapText="1" readingOrder="1"/>
    </xf>
    <xf numFmtId="0" fontId="3" fillId="0" borderId="0" xfId="0" applyFont="1" applyBorder="1" applyAlignment="1">
      <alignment horizontal="left" vertical="top" wrapText="1" readingOrder="1"/>
    </xf>
    <xf numFmtId="3" fontId="3" fillId="0" borderId="0" xfId="0" applyNumberFormat="1" applyFont="1" applyBorder="1" applyAlignment="1">
      <alignment horizontal="center" vertical="top" wrapText="1" readingOrder="1"/>
    </xf>
    <xf numFmtId="9" fontId="3" fillId="0" borderId="0" xfId="0" applyNumberFormat="1" applyFont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57" fontId="1" fillId="2" borderId="7" xfId="0" applyNumberFormat="1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57" fontId="1" fillId="2" borderId="9" xfId="0" applyNumberFormat="1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57" fontId="1" fillId="2" borderId="5" xfId="0" applyNumberFormat="1" applyFont="1" applyFill="1" applyBorder="1" applyAlignment="1">
      <alignment horizontal="center" vertical="center" wrapText="1" readingOrder="1"/>
    </xf>
    <xf numFmtId="57" fontId="1" fillId="2" borderId="6" xfId="0" applyNumberFormat="1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center" vertical="center" wrapText="1" readingOrder="1"/>
    </xf>
    <xf numFmtId="57" fontId="1" fillId="2" borderId="10" xfId="0" applyNumberFormat="1" applyFont="1" applyFill="1" applyBorder="1" applyAlignment="1">
      <alignment horizontal="center" vertical="center" wrapText="1" readingOrder="1"/>
    </xf>
    <xf numFmtId="57" fontId="1" fillId="2" borderId="8" xfId="0" applyNumberFormat="1" applyFont="1" applyFill="1" applyBorder="1" applyAlignment="1">
      <alignment horizontal="center" vertical="center" wrapText="1" readingOrder="1"/>
    </xf>
    <xf numFmtId="3" fontId="3" fillId="3" borderId="0" xfId="0" applyNumberFormat="1" applyFont="1" applyFill="1" applyBorder="1" applyAlignment="1">
      <alignment horizontal="center" vertical="top" wrapText="1" readingOrder="1"/>
    </xf>
    <xf numFmtId="0" fontId="3" fillId="3" borderId="0" xfId="0" applyFont="1" applyFill="1" applyBorder="1" applyAlignment="1">
      <alignment horizontal="center" vertical="top" wrapText="1" readingOrder="1"/>
    </xf>
    <xf numFmtId="9" fontId="3" fillId="3" borderId="0" xfId="0" applyNumberFormat="1" applyFont="1" applyFill="1" applyBorder="1" applyAlignment="1">
      <alignment horizontal="center" vertical="top" wrapText="1" readingOrder="1"/>
    </xf>
    <xf numFmtId="0" fontId="3" fillId="3" borderId="0" xfId="0" applyNumberFormat="1" applyFont="1" applyFill="1" applyBorder="1" applyAlignment="1">
      <alignment horizontal="center" vertical="top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0CE7-19DD-4831-9A60-234FBE820063}">
  <dimension ref="A1:AK12"/>
  <sheetViews>
    <sheetView tabSelected="1" topLeftCell="I1" zoomScale="115" zoomScaleNormal="115" workbookViewId="0">
      <selection activeCell="O3" sqref="O3"/>
    </sheetView>
  </sheetViews>
  <sheetFormatPr defaultRowHeight="14.25" x14ac:dyDescent="0.2"/>
  <cols>
    <col min="15" max="16" width="11.625" customWidth="1"/>
    <col min="17" max="17" width="11.375" customWidth="1"/>
    <col min="18" max="19" width="11.625" customWidth="1"/>
  </cols>
  <sheetData>
    <row r="1" spans="1:37" ht="27" customHeight="1" x14ac:dyDescent="0.2">
      <c r="A1" s="13" t="s">
        <v>0</v>
      </c>
      <c r="B1" s="8" t="s">
        <v>27</v>
      </c>
      <c r="C1" s="8" t="s">
        <v>1</v>
      </c>
      <c r="D1" s="8" t="s">
        <v>2</v>
      </c>
      <c r="E1" s="8" t="s">
        <v>3</v>
      </c>
      <c r="F1" s="14">
        <v>43862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8" t="s">
        <v>24</v>
      </c>
      <c r="U1" s="18"/>
      <c r="V1" s="18"/>
      <c r="W1" s="18"/>
      <c r="X1" s="18"/>
      <c r="Y1" s="18"/>
      <c r="Z1" s="18"/>
      <c r="AA1" s="18"/>
      <c r="AB1" s="18"/>
      <c r="AC1" s="14" t="s">
        <v>25</v>
      </c>
      <c r="AD1" s="15"/>
      <c r="AE1" s="15"/>
      <c r="AF1" s="15"/>
      <c r="AG1" s="15"/>
      <c r="AH1" s="15"/>
      <c r="AI1" s="15"/>
      <c r="AJ1" s="15"/>
      <c r="AK1" s="15"/>
    </row>
    <row r="2" spans="1:37" ht="27.6" customHeight="1" x14ac:dyDescent="0.2">
      <c r="A2" s="13"/>
      <c r="B2" s="8"/>
      <c r="C2" s="8"/>
      <c r="D2" s="8"/>
      <c r="E2" s="8"/>
      <c r="F2" s="9" t="s">
        <v>26</v>
      </c>
      <c r="G2" s="10"/>
      <c r="H2" s="10"/>
      <c r="I2" s="9" t="s">
        <v>36</v>
      </c>
      <c r="J2" s="11"/>
      <c r="K2" s="9" t="s">
        <v>37</v>
      </c>
      <c r="L2" s="11"/>
      <c r="M2" s="17" t="s">
        <v>48</v>
      </c>
      <c r="N2" s="13"/>
      <c r="O2" s="19" t="s">
        <v>47</v>
      </c>
      <c r="P2" s="19"/>
      <c r="Q2" s="19"/>
      <c r="R2" s="19"/>
      <c r="S2" s="19"/>
      <c r="T2" s="16" t="s">
        <v>34</v>
      </c>
      <c r="U2" s="17"/>
      <c r="V2" s="13"/>
      <c r="W2" s="9" t="s">
        <v>36</v>
      </c>
      <c r="X2" s="11"/>
      <c r="Y2" s="9" t="s">
        <v>37</v>
      </c>
      <c r="Z2" s="11"/>
      <c r="AA2" s="9" t="s">
        <v>38</v>
      </c>
      <c r="AB2" s="11"/>
      <c r="AC2" s="16" t="s">
        <v>34</v>
      </c>
      <c r="AD2" s="17"/>
      <c r="AE2" s="13"/>
      <c r="AF2" s="9" t="s">
        <v>36</v>
      </c>
      <c r="AG2" s="11"/>
      <c r="AH2" s="9" t="s">
        <v>37</v>
      </c>
      <c r="AI2" s="11"/>
      <c r="AJ2" s="9" t="s">
        <v>38</v>
      </c>
      <c r="AK2" s="11"/>
    </row>
    <row r="3" spans="1:37" ht="28.5" x14ac:dyDescent="0.2">
      <c r="A3" s="13"/>
      <c r="B3" s="8"/>
      <c r="C3" s="8"/>
      <c r="D3" s="8"/>
      <c r="E3" s="8"/>
      <c r="F3" s="1" t="s">
        <v>28</v>
      </c>
      <c r="G3" s="1" t="s">
        <v>29</v>
      </c>
      <c r="H3" s="1" t="s">
        <v>33</v>
      </c>
      <c r="I3" s="6" t="s">
        <v>4</v>
      </c>
      <c r="J3" s="6" t="s">
        <v>30</v>
      </c>
      <c r="K3" s="6" t="s">
        <v>5</v>
      </c>
      <c r="L3" s="6" t="s">
        <v>31</v>
      </c>
      <c r="M3" s="6" t="s">
        <v>45</v>
      </c>
      <c r="N3" s="6" t="s">
        <v>46</v>
      </c>
      <c r="O3" s="6" t="s">
        <v>42</v>
      </c>
      <c r="P3" s="6" t="s">
        <v>43</v>
      </c>
      <c r="Q3" s="6" t="s">
        <v>41</v>
      </c>
      <c r="R3" s="6" t="s">
        <v>44</v>
      </c>
      <c r="S3" s="6" t="s">
        <v>32</v>
      </c>
      <c r="T3" s="6" t="s">
        <v>4</v>
      </c>
      <c r="U3" s="6" t="s">
        <v>5</v>
      </c>
      <c r="V3" s="6" t="s">
        <v>35</v>
      </c>
      <c r="W3" s="6" t="s">
        <v>4</v>
      </c>
      <c r="X3" s="6" t="s">
        <v>30</v>
      </c>
      <c r="Y3" s="6" t="s">
        <v>5</v>
      </c>
      <c r="Z3" s="6" t="s">
        <v>31</v>
      </c>
      <c r="AA3" s="6" t="s">
        <v>39</v>
      </c>
      <c r="AB3" s="6" t="s">
        <v>40</v>
      </c>
      <c r="AC3" s="6" t="s">
        <v>4</v>
      </c>
      <c r="AD3" s="6" t="s">
        <v>5</v>
      </c>
      <c r="AE3" s="6" t="s">
        <v>35</v>
      </c>
      <c r="AF3" s="6" t="s">
        <v>4</v>
      </c>
      <c r="AG3" s="6" t="s">
        <v>30</v>
      </c>
      <c r="AH3" s="6" t="s">
        <v>5</v>
      </c>
      <c r="AI3" s="6" t="s">
        <v>31</v>
      </c>
      <c r="AJ3" s="6" t="s">
        <v>39</v>
      </c>
      <c r="AK3" s="6" t="s">
        <v>40</v>
      </c>
    </row>
    <row r="4" spans="1:37" x14ac:dyDescent="0.2">
      <c r="A4" s="12" t="s">
        <v>6</v>
      </c>
      <c r="B4" s="12" t="s">
        <v>7</v>
      </c>
      <c r="C4" s="3" t="s">
        <v>8</v>
      </c>
      <c r="D4" s="3" t="s">
        <v>9</v>
      </c>
      <c r="E4" s="3" t="s">
        <v>10</v>
      </c>
      <c r="F4" s="4">
        <v>10000</v>
      </c>
      <c r="G4" s="4">
        <v>10000</v>
      </c>
      <c r="H4" s="4">
        <v>10000</v>
      </c>
      <c r="I4" s="4">
        <v>1000</v>
      </c>
      <c r="J4" s="5">
        <f>I4/F4</f>
        <v>0.1</v>
      </c>
      <c r="K4" s="4">
        <v>1000</v>
      </c>
      <c r="L4" s="5">
        <f>K4/G4</f>
        <v>0.1</v>
      </c>
      <c r="M4" s="4">
        <v>1000</v>
      </c>
      <c r="N4" s="5">
        <f>M4/H4</f>
        <v>0.1</v>
      </c>
      <c r="O4" s="4">
        <v>998</v>
      </c>
      <c r="P4" s="5">
        <f>O4/H4</f>
        <v>9.98E-2</v>
      </c>
      <c r="Q4" s="20">
        <v>1100</v>
      </c>
      <c r="R4" s="20"/>
      <c r="S4" s="5">
        <f>IF(R4&gt;0,R4,O4)/H4</f>
        <v>9.98E-2</v>
      </c>
      <c r="T4" s="4">
        <v>30000</v>
      </c>
      <c r="U4" s="4">
        <v>30000</v>
      </c>
      <c r="V4" s="4">
        <v>30000</v>
      </c>
      <c r="W4" s="4">
        <v>3000</v>
      </c>
      <c r="X4" s="5">
        <f>W4/T4</f>
        <v>0.1</v>
      </c>
      <c r="Y4" s="4">
        <v>3000</v>
      </c>
      <c r="Z4" s="5">
        <f>Y4/U4</f>
        <v>0.1</v>
      </c>
      <c r="AA4" s="4">
        <v>3000</v>
      </c>
      <c r="AB4" s="5">
        <f>AA4/V4</f>
        <v>0.1</v>
      </c>
      <c r="AC4" s="4">
        <v>100000</v>
      </c>
      <c r="AD4" s="4">
        <v>10000</v>
      </c>
      <c r="AE4" s="4">
        <v>10000</v>
      </c>
      <c r="AF4" s="4">
        <v>10000</v>
      </c>
      <c r="AG4" s="5">
        <f>AF4/AC4</f>
        <v>0.1</v>
      </c>
      <c r="AH4" s="4">
        <v>1000</v>
      </c>
      <c r="AI4" s="5">
        <f>AH4/AD4</f>
        <v>0.1</v>
      </c>
      <c r="AJ4" s="4">
        <v>1000</v>
      </c>
      <c r="AK4" s="5">
        <f>AJ4/AE4</f>
        <v>0.1</v>
      </c>
    </row>
    <row r="5" spans="1:37" x14ac:dyDescent="0.2">
      <c r="A5" s="12"/>
      <c r="B5" s="12"/>
      <c r="C5" s="3" t="s">
        <v>8</v>
      </c>
      <c r="D5" s="3" t="s">
        <v>9</v>
      </c>
      <c r="E5" s="3" t="s">
        <v>11</v>
      </c>
      <c r="F5" s="2">
        <v>8000</v>
      </c>
      <c r="G5" s="2">
        <v>8000</v>
      </c>
      <c r="H5" s="2">
        <v>8000</v>
      </c>
      <c r="I5" s="2">
        <v>800</v>
      </c>
      <c r="J5" s="5">
        <f t="shared" ref="J5:J12" si="0">I5/F5</f>
        <v>0.1</v>
      </c>
      <c r="K5" s="2">
        <v>800</v>
      </c>
      <c r="L5" s="5">
        <f t="shared" ref="L5:L12" si="1">K5/G5</f>
        <v>0.1</v>
      </c>
      <c r="M5" s="2">
        <v>800</v>
      </c>
      <c r="N5" s="5">
        <f>M5/H5</f>
        <v>0.1</v>
      </c>
      <c r="O5" s="7">
        <v>800</v>
      </c>
      <c r="P5" s="5">
        <f>O5/H5</f>
        <v>0.1</v>
      </c>
      <c r="Q5" s="21">
        <v>800</v>
      </c>
      <c r="R5" s="22"/>
      <c r="S5" s="5">
        <f>IF(R5&gt;0,R5,O5)/H5</f>
        <v>0.1</v>
      </c>
      <c r="T5" s="2">
        <v>24000</v>
      </c>
      <c r="U5" s="2">
        <v>24000</v>
      </c>
      <c r="V5" s="2">
        <v>24000</v>
      </c>
      <c r="W5" s="2">
        <v>2400</v>
      </c>
      <c r="X5" s="5">
        <f t="shared" ref="X5:X12" si="2">W5/T5</f>
        <v>0.1</v>
      </c>
      <c r="Y5" s="2">
        <v>2400</v>
      </c>
      <c r="Z5" s="5">
        <f t="shared" ref="Z5:Z12" si="3">Y5/U5</f>
        <v>0.1</v>
      </c>
      <c r="AA5" s="2">
        <v>2400</v>
      </c>
      <c r="AB5" s="5">
        <f t="shared" ref="AB5:AB12" si="4">AA5/V5</f>
        <v>0.1</v>
      </c>
      <c r="AC5" s="2">
        <v>80000</v>
      </c>
      <c r="AD5" s="2">
        <v>8000</v>
      </c>
      <c r="AE5" s="2">
        <v>8000</v>
      </c>
      <c r="AF5" s="2">
        <v>8000</v>
      </c>
      <c r="AG5" s="5">
        <f t="shared" ref="AG5:AG12" si="5">AF5/AC5</f>
        <v>0.1</v>
      </c>
      <c r="AH5" s="2">
        <v>800</v>
      </c>
      <c r="AI5" s="5">
        <f t="shared" ref="AI5:AI12" si="6">AH5/AD5</f>
        <v>0.1</v>
      </c>
      <c r="AJ5" s="2">
        <v>800</v>
      </c>
      <c r="AK5" s="5">
        <f t="shared" ref="AK5:AK12" si="7">AJ5/AE5</f>
        <v>0.1</v>
      </c>
    </row>
    <row r="6" spans="1:37" x14ac:dyDescent="0.2">
      <c r="A6" s="12"/>
      <c r="B6" s="12"/>
      <c r="C6" s="3" t="s">
        <v>8</v>
      </c>
      <c r="D6" s="3" t="s">
        <v>9</v>
      </c>
      <c r="E6" s="3" t="s">
        <v>12</v>
      </c>
      <c r="F6" s="4">
        <v>12000</v>
      </c>
      <c r="G6" s="4">
        <v>12000</v>
      </c>
      <c r="H6" s="4">
        <v>12000</v>
      </c>
      <c r="I6" s="4">
        <v>1200</v>
      </c>
      <c r="J6" s="5">
        <f t="shared" si="0"/>
        <v>0.1</v>
      </c>
      <c r="K6" s="4">
        <v>1200</v>
      </c>
      <c r="L6" s="5">
        <f t="shared" si="1"/>
        <v>0.1</v>
      </c>
      <c r="M6" s="4">
        <v>1200</v>
      </c>
      <c r="N6" s="5">
        <f>M6/H6</f>
        <v>0.1</v>
      </c>
      <c r="O6" s="4">
        <v>1100</v>
      </c>
      <c r="P6" s="5">
        <f>O6/H6</f>
        <v>9.166666666666666E-2</v>
      </c>
      <c r="Q6" s="20">
        <v>1200</v>
      </c>
      <c r="R6" s="22"/>
      <c r="S6" s="5">
        <f>IF(R6&gt;0,R6,O6)/H6</f>
        <v>9.166666666666666E-2</v>
      </c>
      <c r="T6" s="4">
        <v>36000</v>
      </c>
      <c r="U6" s="4">
        <v>36000</v>
      </c>
      <c r="V6" s="4">
        <v>36000</v>
      </c>
      <c r="W6" s="4">
        <v>3600</v>
      </c>
      <c r="X6" s="5">
        <f t="shared" si="2"/>
        <v>0.1</v>
      </c>
      <c r="Y6" s="4">
        <v>3600</v>
      </c>
      <c r="Z6" s="5">
        <f t="shared" si="3"/>
        <v>0.1</v>
      </c>
      <c r="AA6" s="4">
        <v>3600</v>
      </c>
      <c r="AB6" s="5">
        <f t="shared" si="4"/>
        <v>0.1</v>
      </c>
      <c r="AC6" s="4">
        <v>120000</v>
      </c>
      <c r="AD6" s="4">
        <v>12000</v>
      </c>
      <c r="AE6" s="4">
        <v>12000</v>
      </c>
      <c r="AF6" s="4">
        <v>12000</v>
      </c>
      <c r="AG6" s="5">
        <f t="shared" si="5"/>
        <v>0.1</v>
      </c>
      <c r="AH6" s="4">
        <v>1200</v>
      </c>
      <c r="AI6" s="5">
        <f t="shared" si="6"/>
        <v>0.1</v>
      </c>
      <c r="AJ6" s="4">
        <v>1200</v>
      </c>
      <c r="AK6" s="5">
        <f t="shared" si="7"/>
        <v>0.1</v>
      </c>
    </row>
    <row r="7" spans="1:37" x14ac:dyDescent="0.2">
      <c r="A7" s="12"/>
      <c r="B7" s="12" t="s">
        <v>13</v>
      </c>
      <c r="C7" s="3" t="s">
        <v>14</v>
      </c>
      <c r="D7" s="3" t="s">
        <v>15</v>
      </c>
      <c r="E7" s="3" t="s">
        <v>16</v>
      </c>
      <c r="F7" s="4">
        <v>21000</v>
      </c>
      <c r="G7" s="4">
        <v>21000</v>
      </c>
      <c r="H7" s="4">
        <v>21000</v>
      </c>
      <c r="I7" s="4">
        <v>2100</v>
      </c>
      <c r="J7" s="5">
        <f t="shared" si="0"/>
        <v>0.1</v>
      </c>
      <c r="K7" s="4">
        <v>2100</v>
      </c>
      <c r="L7" s="5">
        <f t="shared" si="1"/>
        <v>0.1</v>
      </c>
      <c r="M7" s="4">
        <v>2100</v>
      </c>
      <c r="N7" s="5">
        <f>M7/H7</f>
        <v>0.1</v>
      </c>
      <c r="O7" s="4">
        <v>2100</v>
      </c>
      <c r="P7" s="5">
        <f>O7/H7</f>
        <v>0.1</v>
      </c>
      <c r="Q7" s="20">
        <v>2100</v>
      </c>
      <c r="R7" s="22"/>
      <c r="S7" s="5">
        <f>IF(R7&gt;0,R7,O7)/H7</f>
        <v>0.1</v>
      </c>
      <c r="T7" s="4">
        <v>63000</v>
      </c>
      <c r="U7" s="4">
        <v>63000</v>
      </c>
      <c r="V7" s="4">
        <v>63000</v>
      </c>
      <c r="W7" s="4">
        <v>6300</v>
      </c>
      <c r="X7" s="5">
        <f t="shared" si="2"/>
        <v>0.1</v>
      </c>
      <c r="Y7" s="4">
        <v>6300</v>
      </c>
      <c r="Z7" s="5">
        <f t="shared" si="3"/>
        <v>0.1</v>
      </c>
      <c r="AA7" s="4">
        <v>6300</v>
      </c>
      <c r="AB7" s="5">
        <f t="shared" si="4"/>
        <v>0.1</v>
      </c>
      <c r="AC7" s="4">
        <v>210000</v>
      </c>
      <c r="AD7" s="4">
        <v>21000</v>
      </c>
      <c r="AE7" s="4">
        <v>21000</v>
      </c>
      <c r="AF7" s="4">
        <v>21000</v>
      </c>
      <c r="AG7" s="5">
        <f t="shared" si="5"/>
        <v>0.1</v>
      </c>
      <c r="AH7" s="4">
        <v>2100</v>
      </c>
      <c r="AI7" s="5">
        <f t="shared" si="6"/>
        <v>0.1</v>
      </c>
      <c r="AJ7" s="4">
        <v>2100</v>
      </c>
      <c r="AK7" s="5">
        <f t="shared" si="7"/>
        <v>0.1</v>
      </c>
    </row>
    <row r="8" spans="1:37" x14ac:dyDescent="0.2">
      <c r="A8" s="12"/>
      <c r="B8" s="12"/>
      <c r="C8" s="3" t="s">
        <v>14</v>
      </c>
      <c r="D8" s="3" t="s">
        <v>15</v>
      </c>
      <c r="E8" s="3" t="s">
        <v>12</v>
      </c>
      <c r="F8" s="4">
        <v>22000</v>
      </c>
      <c r="G8" s="4">
        <v>22000</v>
      </c>
      <c r="H8" s="4">
        <v>22000</v>
      </c>
      <c r="I8" s="4">
        <v>2200</v>
      </c>
      <c r="J8" s="5">
        <f t="shared" si="0"/>
        <v>0.1</v>
      </c>
      <c r="K8" s="4">
        <v>2200</v>
      </c>
      <c r="L8" s="5">
        <f t="shared" si="1"/>
        <v>0.1</v>
      </c>
      <c r="M8" s="4">
        <v>2200</v>
      </c>
      <c r="N8" s="5">
        <f>M8/H8</f>
        <v>0.1</v>
      </c>
      <c r="O8" s="4">
        <v>2200</v>
      </c>
      <c r="P8" s="5">
        <f>O8/H8</f>
        <v>0.1</v>
      </c>
      <c r="Q8" s="20">
        <v>2200</v>
      </c>
      <c r="R8" s="22"/>
      <c r="S8" s="5">
        <f>IF(R8&gt;0,R8,O8)/H8</f>
        <v>0.1</v>
      </c>
      <c r="T8" s="4">
        <v>66000</v>
      </c>
      <c r="U8" s="4">
        <v>66000</v>
      </c>
      <c r="V8" s="4">
        <v>66000</v>
      </c>
      <c r="W8" s="4">
        <v>6600</v>
      </c>
      <c r="X8" s="5">
        <f t="shared" si="2"/>
        <v>0.1</v>
      </c>
      <c r="Y8" s="4">
        <v>6600</v>
      </c>
      <c r="Z8" s="5">
        <f t="shared" si="3"/>
        <v>0.1</v>
      </c>
      <c r="AA8" s="4">
        <v>6600</v>
      </c>
      <c r="AB8" s="5">
        <f t="shared" si="4"/>
        <v>0.1</v>
      </c>
      <c r="AC8" s="4">
        <v>220000</v>
      </c>
      <c r="AD8" s="4">
        <v>22000</v>
      </c>
      <c r="AE8" s="4">
        <v>22000</v>
      </c>
      <c r="AF8" s="4">
        <v>22000</v>
      </c>
      <c r="AG8" s="5">
        <f t="shared" si="5"/>
        <v>0.1</v>
      </c>
      <c r="AH8" s="4">
        <v>2200</v>
      </c>
      <c r="AI8" s="5">
        <f t="shared" si="6"/>
        <v>0.1</v>
      </c>
      <c r="AJ8" s="4">
        <v>2200</v>
      </c>
      <c r="AK8" s="5">
        <f t="shared" si="7"/>
        <v>0.1</v>
      </c>
    </row>
    <row r="9" spans="1:37" x14ac:dyDescent="0.2">
      <c r="A9" s="12"/>
      <c r="B9" s="12"/>
      <c r="C9" s="3" t="s">
        <v>17</v>
      </c>
      <c r="D9" s="3" t="s">
        <v>15</v>
      </c>
      <c r="E9" s="3" t="s">
        <v>18</v>
      </c>
      <c r="F9" s="4">
        <v>14100</v>
      </c>
      <c r="G9" s="4">
        <v>14100</v>
      </c>
      <c r="H9" s="4">
        <v>14100</v>
      </c>
      <c r="I9" s="4">
        <v>1410</v>
      </c>
      <c r="J9" s="5">
        <f t="shared" si="0"/>
        <v>0.1</v>
      </c>
      <c r="K9" s="4">
        <v>1410</v>
      </c>
      <c r="L9" s="5">
        <f t="shared" si="1"/>
        <v>0.1</v>
      </c>
      <c r="M9" s="4">
        <v>1410</v>
      </c>
      <c r="N9" s="5">
        <f>M9/H9</f>
        <v>0.1</v>
      </c>
      <c r="O9" s="4">
        <v>1410</v>
      </c>
      <c r="P9" s="5">
        <f>O9/H9</f>
        <v>0.1</v>
      </c>
      <c r="Q9" s="20">
        <v>1410</v>
      </c>
      <c r="R9" s="23">
        <v>1210</v>
      </c>
      <c r="S9" s="5">
        <f>IF(R9&gt;0,R9,O9)/H9</f>
        <v>8.5815602836879432E-2</v>
      </c>
      <c r="T9" s="4">
        <v>42300</v>
      </c>
      <c r="U9" s="4">
        <v>42300</v>
      </c>
      <c r="V9" s="4">
        <v>42300</v>
      </c>
      <c r="W9" s="4">
        <v>4230</v>
      </c>
      <c r="X9" s="5">
        <f t="shared" si="2"/>
        <v>0.1</v>
      </c>
      <c r="Y9" s="4">
        <v>4230</v>
      </c>
      <c r="Z9" s="5">
        <f t="shared" si="3"/>
        <v>0.1</v>
      </c>
      <c r="AA9" s="4">
        <v>4230</v>
      </c>
      <c r="AB9" s="5">
        <f t="shared" si="4"/>
        <v>0.1</v>
      </c>
      <c r="AC9" s="4">
        <v>141000</v>
      </c>
      <c r="AD9" s="4">
        <v>14100</v>
      </c>
      <c r="AE9" s="4">
        <v>14100</v>
      </c>
      <c r="AF9" s="4">
        <v>14100</v>
      </c>
      <c r="AG9" s="5">
        <f t="shared" si="5"/>
        <v>0.1</v>
      </c>
      <c r="AH9" s="4">
        <v>1410</v>
      </c>
      <c r="AI9" s="5">
        <f t="shared" si="6"/>
        <v>0.1</v>
      </c>
      <c r="AJ9" s="4">
        <v>1410</v>
      </c>
      <c r="AK9" s="5">
        <f t="shared" si="7"/>
        <v>0.1</v>
      </c>
    </row>
    <row r="10" spans="1:37" x14ac:dyDescent="0.2">
      <c r="A10" s="12"/>
      <c r="B10" s="12"/>
      <c r="C10" s="3" t="s">
        <v>17</v>
      </c>
      <c r="D10" s="3" t="s">
        <v>15</v>
      </c>
      <c r="E10" s="3" t="s">
        <v>19</v>
      </c>
      <c r="F10" s="4">
        <v>14000</v>
      </c>
      <c r="G10" s="4">
        <v>14000</v>
      </c>
      <c r="H10" s="4">
        <v>14000</v>
      </c>
      <c r="I10" s="4">
        <v>1400</v>
      </c>
      <c r="J10" s="5">
        <f t="shared" si="0"/>
        <v>0.1</v>
      </c>
      <c r="K10" s="4">
        <v>1400</v>
      </c>
      <c r="L10" s="5">
        <f t="shared" si="1"/>
        <v>0.1</v>
      </c>
      <c r="M10" s="4">
        <v>1400</v>
      </c>
      <c r="N10" s="5">
        <f>M10/H10</f>
        <v>0.1</v>
      </c>
      <c r="O10" s="4">
        <v>1400</v>
      </c>
      <c r="P10" s="5">
        <f>O10/H10</f>
        <v>0.1</v>
      </c>
      <c r="Q10" s="20">
        <v>1400</v>
      </c>
      <c r="R10" s="22"/>
      <c r="S10" s="5">
        <f>IF(R10&gt;0,R10,O10)/H10</f>
        <v>0.1</v>
      </c>
      <c r="T10" s="4">
        <v>42000</v>
      </c>
      <c r="U10" s="4">
        <v>42000</v>
      </c>
      <c r="V10" s="4">
        <v>42000</v>
      </c>
      <c r="W10" s="4">
        <v>4200</v>
      </c>
      <c r="X10" s="5">
        <f t="shared" si="2"/>
        <v>0.1</v>
      </c>
      <c r="Y10" s="4">
        <v>4200</v>
      </c>
      <c r="Z10" s="5">
        <f t="shared" si="3"/>
        <v>0.1</v>
      </c>
      <c r="AA10" s="4">
        <v>4200</v>
      </c>
      <c r="AB10" s="5">
        <f t="shared" si="4"/>
        <v>0.1</v>
      </c>
      <c r="AC10" s="4">
        <v>140000</v>
      </c>
      <c r="AD10" s="4">
        <v>14000</v>
      </c>
      <c r="AE10" s="4">
        <v>14000</v>
      </c>
      <c r="AF10" s="4">
        <v>14000</v>
      </c>
      <c r="AG10" s="5">
        <f t="shared" si="5"/>
        <v>0.1</v>
      </c>
      <c r="AH10" s="4">
        <v>1400</v>
      </c>
      <c r="AI10" s="5">
        <f t="shared" si="6"/>
        <v>0.1</v>
      </c>
      <c r="AJ10" s="4">
        <v>1400</v>
      </c>
      <c r="AK10" s="5">
        <f t="shared" si="7"/>
        <v>0.1</v>
      </c>
    </row>
    <row r="11" spans="1:37" x14ac:dyDescent="0.2">
      <c r="A11" s="12"/>
      <c r="B11" s="12" t="s">
        <v>20</v>
      </c>
      <c r="C11" s="3" t="s">
        <v>21</v>
      </c>
      <c r="D11" s="3" t="s">
        <v>15</v>
      </c>
      <c r="E11" s="3" t="s">
        <v>11</v>
      </c>
      <c r="F11" s="4">
        <v>25000</v>
      </c>
      <c r="G11" s="4">
        <v>25000</v>
      </c>
      <c r="H11" s="4">
        <v>25000</v>
      </c>
      <c r="I11" s="4">
        <v>2500</v>
      </c>
      <c r="J11" s="5">
        <f t="shared" si="0"/>
        <v>0.1</v>
      </c>
      <c r="K11" s="4">
        <v>2500</v>
      </c>
      <c r="L11" s="5">
        <f t="shared" si="1"/>
        <v>0.1</v>
      </c>
      <c r="M11" s="4">
        <v>2500</v>
      </c>
      <c r="N11" s="5">
        <f>M11/H11</f>
        <v>0.1</v>
      </c>
      <c r="O11" s="4">
        <v>2500</v>
      </c>
      <c r="P11" s="5">
        <f>O11/H11</f>
        <v>0.1</v>
      </c>
      <c r="Q11" s="20">
        <v>2500</v>
      </c>
      <c r="R11" s="22"/>
      <c r="S11" s="5">
        <f>IF(R11&gt;0,R11,O11)/H11</f>
        <v>0.1</v>
      </c>
      <c r="T11" s="4">
        <v>75000</v>
      </c>
      <c r="U11" s="4">
        <v>75000</v>
      </c>
      <c r="V11" s="4">
        <v>75000</v>
      </c>
      <c r="W11" s="4">
        <v>7500</v>
      </c>
      <c r="X11" s="5">
        <f t="shared" si="2"/>
        <v>0.1</v>
      </c>
      <c r="Y11" s="4">
        <v>7500</v>
      </c>
      <c r="Z11" s="5">
        <f t="shared" si="3"/>
        <v>0.1</v>
      </c>
      <c r="AA11" s="4">
        <v>7500</v>
      </c>
      <c r="AB11" s="5">
        <f t="shared" si="4"/>
        <v>0.1</v>
      </c>
      <c r="AC11" s="4">
        <v>250000</v>
      </c>
      <c r="AD11" s="4">
        <v>25000</v>
      </c>
      <c r="AE11" s="4">
        <v>25000</v>
      </c>
      <c r="AF11" s="4">
        <v>25000</v>
      </c>
      <c r="AG11" s="5">
        <f t="shared" si="5"/>
        <v>0.1</v>
      </c>
      <c r="AH11" s="4">
        <v>2500</v>
      </c>
      <c r="AI11" s="5">
        <f t="shared" si="6"/>
        <v>0.1</v>
      </c>
      <c r="AJ11" s="4">
        <v>2500</v>
      </c>
      <c r="AK11" s="5">
        <f t="shared" si="7"/>
        <v>0.1</v>
      </c>
    </row>
    <row r="12" spans="1:37" x14ac:dyDescent="0.2">
      <c r="A12" s="12"/>
      <c r="B12" s="12"/>
      <c r="C12" s="3" t="s">
        <v>22</v>
      </c>
      <c r="D12" s="3" t="s">
        <v>15</v>
      </c>
      <c r="E12" s="3" t="s">
        <v>23</v>
      </c>
      <c r="F12" s="4">
        <v>20000</v>
      </c>
      <c r="G12" s="4">
        <v>20000</v>
      </c>
      <c r="H12" s="4">
        <v>20000</v>
      </c>
      <c r="I12" s="4">
        <v>2000</v>
      </c>
      <c r="J12" s="5">
        <f t="shared" si="0"/>
        <v>0.1</v>
      </c>
      <c r="K12" s="4">
        <v>2000</v>
      </c>
      <c r="L12" s="5">
        <f t="shared" si="1"/>
        <v>0.1</v>
      </c>
      <c r="M12" s="4">
        <v>2000</v>
      </c>
      <c r="N12" s="5">
        <f>M12/H12</f>
        <v>0.1</v>
      </c>
      <c r="O12" s="4">
        <v>2000</v>
      </c>
      <c r="P12" s="5">
        <f>O12/H12</f>
        <v>0.1</v>
      </c>
      <c r="Q12" s="20">
        <v>2000</v>
      </c>
      <c r="R12" s="22"/>
      <c r="S12" s="5">
        <f>IF(R12&gt;0,R12,O12)/H12</f>
        <v>0.1</v>
      </c>
      <c r="T12" s="4">
        <v>60000</v>
      </c>
      <c r="U12" s="4">
        <v>60000</v>
      </c>
      <c r="V12" s="4">
        <v>60000</v>
      </c>
      <c r="W12" s="4">
        <v>6000</v>
      </c>
      <c r="X12" s="5">
        <f t="shared" si="2"/>
        <v>0.1</v>
      </c>
      <c r="Y12" s="4">
        <v>6000</v>
      </c>
      <c r="Z12" s="5">
        <f t="shared" si="3"/>
        <v>0.1</v>
      </c>
      <c r="AA12" s="4">
        <v>6000</v>
      </c>
      <c r="AB12" s="5">
        <f t="shared" si="4"/>
        <v>0.1</v>
      </c>
      <c r="AC12" s="4">
        <v>200000</v>
      </c>
      <c r="AD12" s="4">
        <v>20000</v>
      </c>
      <c r="AE12" s="4">
        <v>20000</v>
      </c>
      <c r="AF12" s="4">
        <v>20000</v>
      </c>
      <c r="AG12" s="5">
        <f t="shared" si="5"/>
        <v>0.1</v>
      </c>
      <c r="AH12" s="4">
        <v>2000</v>
      </c>
      <c r="AI12" s="5">
        <f t="shared" si="6"/>
        <v>0.1</v>
      </c>
      <c r="AJ12" s="4">
        <v>2000</v>
      </c>
      <c r="AK12" s="5">
        <f t="shared" si="7"/>
        <v>0.1</v>
      </c>
    </row>
  </sheetData>
  <mergeCells count="25">
    <mergeCell ref="AF2:AG2"/>
    <mergeCell ref="AH2:AI2"/>
    <mergeCell ref="AJ2:AK2"/>
    <mergeCell ref="AC1:AK1"/>
    <mergeCell ref="F1:S1"/>
    <mergeCell ref="K2:L2"/>
    <mergeCell ref="T2:V2"/>
    <mergeCell ref="AC2:AE2"/>
    <mergeCell ref="W2:X2"/>
    <mergeCell ref="Y2:Z2"/>
    <mergeCell ref="T1:AB1"/>
    <mergeCell ref="AA2:AB2"/>
    <mergeCell ref="M2:N2"/>
    <mergeCell ref="O2:S2"/>
    <mergeCell ref="A4:A12"/>
    <mergeCell ref="B4:B6"/>
    <mergeCell ref="B7:B10"/>
    <mergeCell ref="B11:B12"/>
    <mergeCell ref="A1:A3"/>
    <mergeCell ref="B1:B3"/>
    <mergeCell ref="C1:C3"/>
    <mergeCell ref="D1:D3"/>
    <mergeCell ref="E1:E3"/>
    <mergeCell ref="F2:H2"/>
    <mergeCell ref="I2:J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费凯达</cp:lastModifiedBy>
  <dcterms:created xsi:type="dcterms:W3CDTF">2021-04-19T08:44:15Z</dcterms:created>
  <dcterms:modified xsi:type="dcterms:W3CDTF">2021-04-27T09:13:09Z</dcterms:modified>
</cp:coreProperties>
</file>