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checkCompatibility="1" autoCompressPictures="0"/>
  <bookViews>
    <workbookView xWindow="20560" yWindow="124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E17" i="1"/>
  <c r="E16" i="1"/>
  <c r="C16" i="1"/>
  <c r="D16" i="1"/>
  <c r="B16" i="1"/>
  <c r="C15" i="1"/>
  <c r="D15" i="1"/>
  <c r="B15" i="1"/>
  <c r="B6" i="1"/>
  <c r="C14" i="1"/>
  <c r="D14" i="1"/>
  <c r="B14" i="1"/>
  <c r="E13" i="1"/>
  <c r="C13" i="1"/>
  <c r="D13" i="1"/>
  <c r="B13" i="1"/>
  <c r="F7" i="1"/>
  <c r="F8" i="1"/>
  <c r="E7" i="1"/>
  <c r="C7" i="1"/>
  <c r="B7" i="1"/>
  <c r="C6" i="1"/>
  <c r="E6" i="1"/>
  <c r="E5" i="1"/>
  <c r="C5" i="1"/>
  <c r="B5" i="1"/>
  <c r="F4" i="1"/>
  <c r="E4" i="1"/>
  <c r="C4" i="1"/>
  <c r="B4" i="1"/>
  <c r="E3" i="1"/>
  <c r="C3" i="1"/>
  <c r="B3" i="1"/>
</calcChain>
</file>

<file path=xl/sharedStrings.xml><?xml version="1.0" encoding="utf-8"?>
<sst xmlns="http://schemas.openxmlformats.org/spreadsheetml/2006/main" count="27" uniqueCount="26">
  <si>
    <t>Total</t>
  </si>
  <si>
    <t>x (money value)</t>
  </si>
  <si>
    <t>x - m (mean deviation)</t>
  </si>
  <si>
    <t>(x - m)^2 (variance)</t>
  </si>
  <si>
    <t>y (money value)</t>
  </si>
  <si>
    <t>P(X = x) (probability)</t>
  </si>
  <si>
    <t>x*P(X = x) (expected outcome)</t>
  </si>
  <si>
    <t>P(Y = y) (probability)</t>
  </si>
  <si>
    <t>y*P(Y = y) (expected outcome)</t>
  </si>
  <si>
    <t>y - m (mean deviation)</t>
  </si>
  <si>
    <t>(y - m)^2 (variance)</t>
  </si>
  <si>
    <t>((x - m)^2)*P(X = x) (weighted variance)</t>
  </si>
  <si>
    <t>((y-m)^2)*P(Y = y) (weighted variance)</t>
  </si>
  <si>
    <t>$10,000 - $14,999</t>
  </si>
  <si>
    <t>$15,000 - $24,999</t>
  </si>
  <si>
    <t>$25,000 - $34,999</t>
  </si>
  <si>
    <t>$35,000 - $49,999</t>
  </si>
  <si>
    <t>$50,000 - $64,999</t>
  </si>
  <si>
    <t>$65,000 - $74,999</t>
  </si>
  <si>
    <t>$75,000 - $99,999</t>
  </si>
  <si>
    <t>$100,000 or more</t>
  </si>
  <si>
    <t>$1 - $9,999 or less</t>
  </si>
  <si>
    <t>Card game</t>
  </si>
  <si>
    <t>Baggage fees</t>
  </si>
  <si>
    <t>Income and gender</t>
  </si>
  <si>
    <t>per 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</si>
</sst>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3984073520555"/>
          <c:y val="0.0896067318508263"/>
          <c:w val="0.73404211682842"/>
          <c:h val="0.5929498123482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Sheet1!$A$21:$A$29</c:f>
              <c:strCache>
                <c:ptCount val="9"/>
                <c:pt idx="0">
                  <c:v>$1 - $9,999 or less</c:v>
                </c:pt>
                <c:pt idx="1">
                  <c:v>$10,000 - $14,999</c:v>
                </c:pt>
                <c:pt idx="2">
                  <c:v>$15,000 - $24,999</c:v>
                </c:pt>
                <c:pt idx="3">
                  <c:v>$25,000 - $34,999</c:v>
                </c:pt>
                <c:pt idx="4">
                  <c:v>$35,000 - $49,999</c:v>
                </c:pt>
                <c:pt idx="5">
                  <c:v>$50,000 - $64,999</c:v>
                </c:pt>
                <c:pt idx="6">
                  <c:v>$65,000 - $74,999</c:v>
                </c:pt>
                <c:pt idx="7">
                  <c:v>$75,000 - $99,999</c:v>
                </c:pt>
                <c:pt idx="8">
                  <c:v>$100,000 or more</c:v>
                </c:pt>
              </c:strCache>
            </c:strRef>
          </c:cat>
          <c:val>
            <c:numRef>
              <c:f>Sheet1!$B$21:$B$29</c:f>
              <c:numCache>
                <c:formatCode>General</c:formatCode>
                <c:ptCount val="9"/>
                <c:pt idx="0">
                  <c:v>22.0</c:v>
                </c:pt>
                <c:pt idx="1">
                  <c:v>47.0</c:v>
                </c:pt>
                <c:pt idx="2">
                  <c:v>158.0</c:v>
                </c:pt>
                <c:pt idx="3">
                  <c:v>183.0</c:v>
                </c:pt>
                <c:pt idx="4">
                  <c:v>212.0</c:v>
                </c:pt>
                <c:pt idx="5">
                  <c:v>139.0</c:v>
                </c:pt>
                <c:pt idx="6">
                  <c:v>58.0</c:v>
                </c:pt>
                <c:pt idx="7">
                  <c:v>84.0</c:v>
                </c:pt>
                <c:pt idx="8">
                  <c:v>97.0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689768"/>
        <c:axId val="2099207032"/>
      </c:barChart>
      <c:catAx>
        <c:axId val="210268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207032"/>
        <c:crosses val="autoZero"/>
        <c:auto val="1"/>
        <c:lblAlgn val="ctr"/>
        <c:lblOffset val="100"/>
        <c:noMultiLvlLbl val="0"/>
      </c:catAx>
      <c:valAx>
        <c:axId val="209920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68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29</xdr:row>
      <xdr:rowOff>127000</xdr:rowOff>
    </xdr:from>
    <xdr:to>
      <xdr:col>3</xdr:col>
      <xdr:colOff>495300</xdr:colOff>
      <xdr:row>42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L28" sqref="L28"/>
    </sheetView>
  </sheetViews>
  <sheetFormatPr baseColWidth="10" defaultRowHeight="15" x14ac:dyDescent="0"/>
  <cols>
    <col min="1" max="1" width="40.1640625" bestFit="1" customWidth="1"/>
  </cols>
  <sheetData>
    <row r="1" spans="1:6">
      <c r="A1" s="3" t="s">
        <v>22</v>
      </c>
      <c r="B1">
        <v>1</v>
      </c>
      <c r="C1">
        <v>2</v>
      </c>
      <c r="D1">
        <v>3</v>
      </c>
      <c r="E1">
        <v>4</v>
      </c>
      <c r="F1" t="s">
        <v>0</v>
      </c>
    </row>
    <row r="2" spans="1:6">
      <c r="A2" t="s">
        <v>1</v>
      </c>
      <c r="B2" s="1">
        <v>0</v>
      </c>
      <c r="C2" s="1">
        <v>5</v>
      </c>
      <c r="D2" s="1">
        <v>10</v>
      </c>
      <c r="E2" s="1">
        <v>30</v>
      </c>
    </row>
    <row r="3" spans="1:6">
      <c r="A3" t="s">
        <v>5</v>
      </c>
      <c r="B3">
        <f>1/2</f>
        <v>0.5</v>
      </c>
      <c r="C3">
        <f>1/4</f>
        <v>0.25</v>
      </c>
      <c r="D3">
        <f>12/52</f>
        <v>0.23076923076923078</v>
      </c>
      <c r="E3">
        <f>1/52</f>
        <v>1.9230769230769232E-2</v>
      </c>
    </row>
    <row r="4" spans="1:6">
      <c r="A4" t="s">
        <v>6</v>
      </c>
      <c r="B4" s="1">
        <f>B3*B2</f>
        <v>0</v>
      </c>
      <c r="C4" s="1">
        <f>C3*C2</f>
        <v>1.25</v>
      </c>
      <c r="D4" s="2">
        <f>D3*D2</f>
        <v>2.3076923076923079</v>
      </c>
      <c r="E4" s="1">
        <f t="shared" ref="E4" si="0">E3*E2</f>
        <v>0.57692307692307698</v>
      </c>
      <c r="F4" s="1">
        <f>(B4+C4+D4+E4)</f>
        <v>4.134615384615385</v>
      </c>
    </row>
    <row r="5" spans="1:6">
      <c r="A5" t="s">
        <v>2</v>
      </c>
      <c r="B5" s="1">
        <f>B2-4</f>
        <v>-4</v>
      </c>
      <c r="C5" s="1">
        <f>C2-4</f>
        <v>1</v>
      </c>
      <c r="D5" s="1">
        <f>D2-4</f>
        <v>6</v>
      </c>
      <c r="E5" s="1">
        <f t="shared" ref="E5" si="1">E2-4</f>
        <v>26</v>
      </c>
    </row>
    <row r="6" spans="1:6">
      <c r="A6" t="s">
        <v>3</v>
      </c>
      <c r="B6" s="1">
        <f>B5^2</f>
        <v>16</v>
      </c>
      <c r="C6" s="1">
        <f t="shared" ref="C6:E6" si="2">C5^2</f>
        <v>1</v>
      </c>
      <c r="D6" s="1">
        <f>D5^2</f>
        <v>36</v>
      </c>
      <c r="E6" s="1">
        <f t="shared" si="2"/>
        <v>676</v>
      </c>
    </row>
    <row r="7" spans="1:6">
      <c r="A7" t="s">
        <v>11</v>
      </c>
      <c r="B7" s="1">
        <f>B6*B3</f>
        <v>8</v>
      </c>
      <c r="C7" s="1">
        <f>C6*C3</f>
        <v>0.25</v>
      </c>
      <c r="D7" s="2">
        <f>D6*D3</f>
        <v>8.3076923076923084</v>
      </c>
      <c r="E7" s="1">
        <f>E6*E3</f>
        <v>13</v>
      </c>
      <c r="F7" s="1">
        <f>SUM(B7,C7,D7,E7)</f>
        <v>29.557692307692307</v>
      </c>
    </row>
    <row r="8" spans="1:6">
      <c r="F8">
        <f>SQRT(F7)</f>
        <v>5.4366986589006663</v>
      </c>
    </row>
    <row r="10" spans="1:6">
      <c r="A10" s="3" t="s">
        <v>23</v>
      </c>
      <c r="B10">
        <v>1</v>
      </c>
      <c r="C10">
        <v>2</v>
      </c>
      <c r="D10">
        <v>3</v>
      </c>
      <c r="E10" t="s">
        <v>0</v>
      </c>
    </row>
    <row r="11" spans="1:6">
      <c r="A11" t="s">
        <v>4</v>
      </c>
      <c r="B11" s="1">
        <v>0</v>
      </c>
      <c r="C11" s="1">
        <v>25</v>
      </c>
      <c r="D11" s="1">
        <v>60</v>
      </c>
    </row>
    <row r="12" spans="1:6">
      <c r="A12" t="s">
        <v>7</v>
      </c>
      <c r="B12">
        <v>0.54</v>
      </c>
      <c r="C12">
        <v>0.34</v>
      </c>
      <c r="D12">
        <v>0.12</v>
      </c>
    </row>
    <row r="13" spans="1:6">
      <c r="A13" t="s">
        <v>8</v>
      </c>
      <c r="B13" s="1">
        <f>B12*B11</f>
        <v>0</v>
      </c>
      <c r="C13" s="1">
        <f t="shared" ref="C13:D13" si="3">C12*C11</f>
        <v>8.5</v>
      </c>
      <c r="D13" s="1">
        <f t="shared" si="3"/>
        <v>7.1999999999999993</v>
      </c>
      <c r="E13" s="1">
        <f>SUM(B13,C13,D13)</f>
        <v>15.7</v>
      </c>
    </row>
    <row r="14" spans="1:6">
      <c r="A14" t="s">
        <v>9</v>
      </c>
      <c r="B14" s="1">
        <f>B11-16</f>
        <v>-16</v>
      </c>
      <c r="C14" s="1">
        <f t="shared" ref="C14:D14" si="4">C11-16</f>
        <v>9</v>
      </c>
      <c r="D14" s="1">
        <f t="shared" si="4"/>
        <v>44</v>
      </c>
    </row>
    <row r="15" spans="1:6">
      <c r="A15" t="s">
        <v>10</v>
      </c>
      <c r="B15" s="1">
        <f>B14^2</f>
        <v>256</v>
      </c>
      <c r="C15" s="1">
        <f t="shared" ref="C15:D15" si="5">C14^2</f>
        <v>81</v>
      </c>
      <c r="D15" s="1">
        <f t="shared" si="5"/>
        <v>1936</v>
      </c>
    </row>
    <row r="16" spans="1:6">
      <c r="A16" t="s">
        <v>12</v>
      </c>
      <c r="B16" s="2">
        <f>B15*B12</f>
        <v>138.24</v>
      </c>
      <c r="C16" s="2">
        <f t="shared" ref="C16:D16" si="6">C15*C12</f>
        <v>27.540000000000003</v>
      </c>
      <c r="D16" s="2">
        <f t="shared" si="6"/>
        <v>232.32</v>
      </c>
      <c r="E16" s="2">
        <f>SUM(B16,C16,D16)</f>
        <v>398.1</v>
      </c>
    </row>
    <row r="17" spans="1:5">
      <c r="E17">
        <f>SQRT(E16)</f>
        <v>19.952443459386121</v>
      </c>
    </row>
    <row r="20" spans="1:5">
      <c r="A20" s="3" t="s">
        <v>24</v>
      </c>
      <c r="B20" s="3" t="s">
        <v>25</v>
      </c>
    </row>
    <row r="21" spans="1:5">
      <c r="A21" t="s">
        <v>21</v>
      </c>
      <c r="B21">
        <v>22</v>
      </c>
    </row>
    <row r="22" spans="1:5">
      <c r="A22" t="s">
        <v>13</v>
      </c>
      <c r="B22">
        <v>47</v>
      </c>
    </row>
    <row r="23" spans="1:5">
      <c r="A23" t="s">
        <v>14</v>
      </c>
      <c r="B23">
        <v>158</v>
      </c>
    </row>
    <row r="24" spans="1:5">
      <c r="A24" t="s">
        <v>15</v>
      </c>
      <c r="B24">
        <v>183</v>
      </c>
    </row>
    <row r="25" spans="1:5">
      <c r="A25" t="s">
        <v>16</v>
      </c>
      <c r="B25">
        <v>212</v>
      </c>
    </row>
    <row r="26" spans="1:5">
      <c r="A26" t="s">
        <v>17</v>
      </c>
      <c r="B26">
        <v>139</v>
      </c>
    </row>
    <row r="27" spans="1:5">
      <c r="A27" t="s">
        <v>18</v>
      </c>
      <c r="B27">
        <v>58</v>
      </c>
    </row>
    <row r="28" spans="1:5">
      <c r="A28" t="s">
        <v>19</v>
      </c>
      <c r="B28">
        <v>84</v>
      </c>
    </row>
    <row r="29" spans="1:5">
      <c r="A29" t="s">
        <v>20</v>
      </c>
      <c r="B29">
        <v>97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Bronx High School of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Chittampalli Yashaswini</dc:creator>
  <cp:lastModifiedBy>Chittampalli Yashaswini</cp:lastModifiedBy>
  <cp:lastPrinted>2015-07-18T21:15:17Z</cp:lastPrinted>
  <dcterms:created xsi:type="dcterms:W3CDTF">2015-07-13T02:19:38Z</dcterms:created>
  <dcterms:modified xsi:type="dcterms:W3CDTF">2015-07-18T21:15:32Z</dcterms:modified>
</cp:coreProperties>
</file>