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D:\Docs\UNI_Master\MASTERARBEIT\"/>
    </mc:Choice>
  </mc:AlternateContent>
  <xr:revisionPtr revIDLastSave="0" documentId="13_ncr:1_{88FFC7B3-8EDA-46B6-8124-C9F5BA1623BB}" xr6:coauthVersionLast="47" xr6:coauthVersionMax="47" xr10:uidLastSave="{00000000-0000-0000-0000-000000000000}"/>
  <bookViews>
    <workbookView xWindow="-108" yWindow="-108" windowWidth="23256" windowHeight="12456" activeTab="1"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E9" i="11" l="1"/>
  <c r="F9" i="11" s="1"/>
  <c r="E10" i="11" s="1"/>
  <c r="I5" i="11"/>
  <c r="H33" i="11"/>
  <c r="H32" i="11"/>
  <c r="H26" i="11"/>
  <c r="H20" i="11"/>
  <c r="H14" i="11"/>
  <c r="H8" i="11"/>
  <c r="E13" i="11" l="1"/>
  <c r="F13" i="11" s="1"/>
  <c r="F10" i="11"/>
  <c r="E11" i="11" s="1"/>
  <c r="F11" i="11" s="1"/>
  <c r="E12" i="11" s="1"/>
  <c r="F12" i="11" s="1"/>
  <c r="E21" i="11"/>
  <c r="H9" i="11"/>
  <c r="I6" i="11"/>
  <c r="E15" i="11" l="1"/>
  <c r="E16" i="11" s="1"/>
  <c r="F16" i="11" s="1"/>
  <c r="F21" i="11"/>
  <c r="E27" i="11"/>
  <c r="H10" i="11"/>
  <c r="H13" i="11"/>
  <c r="J5" i="11"/>
  <c r="K5" i="11" s="1"/>
  <c r="L5" i="11" s="1"/>
  <c r="M5" i="11" s="1"/>
  <c r="N5" i="11" s="1"/>
  <c r="O5" i="11" s="1"/>
  <c r="P5" i="11" s="1"/>
  <c r="I4" i="11"/>
  <c r="F15" i="11" l="1"/>
  <c r="H15" i="11" s="1"/>
  <c r="E22" i="11"/>
  <c r="H21" i="11"/>
  <c r="F27" i="11"/>
  <c r="E30" i="11"/>
  <c r="F30" i="11" s="1"/>
  <c r="H30" i="11" s="1"/>
  <c r="E31" i="11"/>
  <c r="F31" i="11" s="1"/>
  <c r="H31" i="11" s="1"/>
  <c r="H16" i="11"/>
  <c r="E17" i="11"/>
  <c r="E18" i="11" s="1"/>
  <c r="E19" i="11" s="1"/>
  <c r="H11" i="11"/>
  <c r="H12" i="11"/>
  <c r="P4" i="11"/>
  <c r="Q5" i="11"/>
  <c r="R5" i="11" s="1"/>
  <c r="S5" i="11" s="1"/>
  <c r="T5" i="11" s="1"/>
  <c r="U5" i="11" s="1"/>
  <c r="V5" i="11" s="1"/>
  <c r="W5" i="11" s="1"/>
  <c r="J6" i="11"/>
  <c r="E23" i="11" l="1"/>
  <c r="F22" i="11"/>
  <c r="H22" i="11" s="1"/>
  <c r="E28" i="11"/>
  <c r="H27" i="11"/>
  <c r="F19" i="11"/>
  <c r="H19" i="11" s="1"/>
  <c r="F18" i="11"/>
  <c r="H18" i="11" s="1"/>
  <c r="F17" i="11"/>
  <c r="H17" i="11" s="1"/>
  <c r="W4" i="11"/>
  <c r="X5" i="11"/>
  <c r="Y5" i="11" s="1"/>
  <c r="Z5" i="11" s="1"/>
  <c r="AA5" i="11" s="1"/>
  <c r="AB5" i="11" s="1"/>
  <c r="AC5" i="11" s="1"/>
  <c r="AD5" i="11" s="1"/>
  <c r="K6" i="11"/>
  <c r="F28" i="11" l="1"/>
  <c r="E29" i="11" s="1"/>
  <c r="F29" i="11" s="1"/>
  <c r="H29" i="11" s="1"/>
  <c r="F23" i="11"/>
  <c r="E24" i="11" s="1"/>
  <c r="F24" i="11" s="1"/>
  <c r="H24" i="11" s="1"/>
  <c r="E25" i="11"/>
  <c r="F25" i="11" s="1"/>
  <c r="H25" i="11" s="1"/>
  <c r="AE5" i="11"/>
  <c r="AF5" i="11" s="1"/>
  <c r="AG5" i="11" s="1"/>
  <c r="AH5" i="11" s="1"/>
  <c r="AI5" i="11" s="1"/>
  <c r="AJ5" i="11" s="1"/>
  <c r="AD4" i="11"/>
  <c r="L6" i="11"/>
  <c r="H23" i="11" l="1"/>
  <c r="H28"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<sst xmlns="http://schemas.openxmlformats.org/spreadsheetml/2006/main" count="70" uniqueCount="54">
  <si>
    <t>Project start:</t>
  </si>
  <si>
    <t>Bimip Pathak</t>
  </si>
  <si>
    <t>Azarya A Ekaputra</t>
  </si>
  <si>
    <t>Display week:</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</si>
  <si>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</si>
  <si>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</si>
  <si>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</si>
  <si>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</si>
  <si>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</si>
  <si>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</si>
  <si>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</si>
  <si>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</si>
  <si>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Gokce Aslan</t>
  </si>
  <si>
    <t>Conduct studies</t>
  </si>
  <si>
    <t>Hayden Cook</t>
  </si>
  <si>
    <t>Establish comms</t>
  </si>
  <si>
    <t>Jens Martensson</t>
  </si>
  <si>
    <t>Develop charter</t>
  </si>
  <si>
    <t>Nuria Acevedo</t>
  </si>
  <si>
    <t>Set up team</t>
  </si>
  <si>
    <t>Olivia Wilson</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</si>
  <si>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</si>
  <si>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</si>
  <si>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</si>
  <si>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</si>
  <si>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</si>
  <si>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</si>
  <si>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</si>
  <si>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</si>
  <si>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</si>
  <si>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</si>
  <si>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</si>
  <si>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</si>
  <si>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Evaluation</t>
  </si>
  <si>
    <t>Track expenses</t>
  </si>
  <si>
    <t>Evaluate progress</t>
  </si>
  <si>
    <t>Address risks</t>
  </si>
  <si>
    <t>Gather feedback</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</si>
  <si>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</si>
  <si>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</si>
  <si>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</si>
  <si>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</si>
  <si>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</si>
  <si>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</si>
  <si>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</si>
  <si>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</si>
  <si>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</si>
  <si>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</si>
  <si>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</si>
  <si>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</si>
  <si>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</si>
  <si>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</si>
  <si>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</si>
  <si>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Elektrolyseur -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</si>
</sst>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7" fillId="0" borderId="0" xfId="5" applyFont="1" applyAlignment="1">
      <alignment horizontal="center" wrapText="1"/>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selection activeCell="K5" sqref="K5"/>
    </sheetView>
  </sheetViews>
  <sheetFormatPr baseColWidth="10"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112" t="s">
        <v>53</v>
      </c>
      <c r="C1" s="112"/>
      <c r="D1" s="112"/>
      <c r="E1" s="112"/>
      <c r="F1" s="112"/>
      <c r="H1" s="1"/>
      <c r="I1" s="110" t="s">
        <v>0</v>
      </c>
      <c r="J1" s="111"/>
      <c r="K1" s="111"/>
      <c r="L1" s="111"/>
      <c r="M1" s="111"/>
      <c r="N1" s="111"/>
      <c r="O1" s="111"/>
      <c r="P1" s="20"/>
      <c r="Q1" s="108">
        <f ca="1">TODAY()</f>
        <v>45184</v>
      </c>
      <c r="R1" s="109"/>
      <c r="S1" s="109"/>
      <c r="T1" s="109"/>
      <c r="U1" s="109"/>
      <c r="V1" s="109"/>
      <c r="W1" s="109"/>
      <c r="X1" s="109"/>
      <c r="Y1" s="109"/>
      <c r="Z1" s="109"/>
    </row>
    <row r="2" spans="1:64" ht="30" customHeight="1" x14ac:dyDescent="0.6">
      <c r="B2" s="92" t="s">
        <v>1</v>
      </c>
      <c r="C2" s="93" t="s">
        <v>2</v>
      </c>
      <c r="D2" s="18"/>
      <c r="E2" s="19"/>
      <c r="F2" s="18"/>
      <c r="I2" s="110" t="s">
        <v>3</v>
      </c>
      <c r="J2" s="111"/>
      <c r="K2" s="111"/>
      <c r="L2" s="111"/>
      <c r="M2" s="111"/>
      <c r="N2" s="111"/>
      <c r="O2" s="111"/>
      <c r="P2" s="20"/>
      <c r="Q2" s="106">
        <v>1</v>
      </c>
      <c r="R2" s="107"/>
      <c r="S2" s="107"/>
      <c r="T2" s="107"/>
      <c r="U2" s="107"/>
      <c r="V2" s="107"/>
      <c r="W2" s="107"/>
      <c r="X2" s="107"/>
      <c r="Y2" s="107"/>
      <c r="Z2" s="107"/>
    </row>
    <row r="3" spans="1:64" s="22" customFormat="1" ht="30" customHeight="1" x14ac:dyDescent="0.25">
      <c r="A3" s="13"/>
      <c r="B3" s="21"/>
      <c r="D3" s="23"/>
      <c r="E3" s="24"/>
    </row>
    <row r="4" spans="1:64" s="22" customFormat="1" ht="30" customHeight="1" x14ac:dyDescent="0.25">
      <c r="A4" s="14"/>
      <c r="B4" s="25"/>
      <c r="E4" s="26"/>
      <c r="I4" s="103">
        <f ca="1">I5</f>
        <v>45180</v>
      </c>
      <c r="J4" s="101"/>
      <c r="K4" s="101"/>
      <c r="L4" s="101"/>
      <c r="M4" s="101"/>
      <c r="N4" s="101"/>
      <c r="O4" s="101"/>
      <c r="P4" s="101">
        <f ca="1">P5</f>
        <v>45187</v>
      </c>
      <c r="Q4" s="101"/>
      <c r="R4" s="101"/>
      <c r="S4" s="101"/>
      <c r="T4" s="101"/>
      <c r="U4" s="101"/>
      <c r="V4" s="101"/>
      <c r="W4" s="101">
        <f ca="1">W5</f>
        <v>45194</v>
      </c>
      <c r="X4" s="101"/>
      <c r="Y4" s="101"/>
      <c r="Z4" s="101"/>
      <c r="AA4" s="101"/>
      <c r="AB4" s="101"/>
      <c r="AC4" s="101"/>
      <c r="AD4" s="101">
        <f ca="1">AD5</f>
        <v>45201</v>
      </c>
      <c r="AE4" s="101"/>
      <c r="AF4" s="101"/>
      <c r="AG4" s="101"/>
      <c r="AH4" s="101"/>
      <c r="AI4" s="101"/>
      <c r="AJ4" s="101"/>
      <c r="AK4" s="101">
        <f ca="1">AK5</f>
        <v>45208</v>
      </c>
      <c r="AL4" s="101"/>
      <c r="AM4" s="101"/>
      <c r="AN4" s="101"/>
      <c r="AO4" s="101"/>
      <c r="AP4" s="101"/>
      <c r="AQ4" s="101"/>
      <c r="AR4" s="101">
        <f ca="1">AR5</f>
        <v>45215</v>
      </c>
      <c r="AS4" s="101"/>
      <c r="AT4" s="101"/>
      <c r="AU4" s="101"/>
      <c r="AV4" s="101"/>
      <c r="AW4" s="101"/>
      <c r="AX4" s="101"/>
      <c r="AY4" s="101">
        <f ca="1">AY5</f>
        <v>45222</v>
      </c>
      <c r="AZ4" s="101"/>
      <c r="BA4" s="101"/>
      <c r="BB4" s="101"/>
      <c r="BC4" s="101"/>
      <c r="BD4" s="101"/>
      <c r="BE4" s="101"/>
      <c r="BF4" s="101">
        <f ca="1">BF5</f>
        <v>45229</v>
      </c>
      <c r="BG4" s="101"/>
      <c r="BH4" s="101"/>
      <c r="BI4" s="101"/>
      <c r="BJ4" s="101"/>
      <c r="BK4" s="101"/>
      <c r="BL4" s="102"/>
    </row>
    <row r="5" spans="1:64" s="22" customFormat="1" ht="15" customHeight="1" x14ac:dyDescent="0.25">
      <c r="A5" s="113"/>
      <c r="B5" s="114" t="s">
        <v>4</v>
      </c>
      <c r="C5" s="116" t="s">
        <v>5</v>
      </c>
      <c r="D5" s="104" t="s">
        <v>6</v>
      </c>
      <c r="E5" s="104" t="s">
        <v>7</v>
      </c>
      <c r="F5" s="104" t="s">
        <v>8</v>
      </c>
      <c r="I5" s="27">
        <f ca="1">Project_Start-WEEKDAY(Project_Start,1)+2+7*(Display_Week-1)</f>
        <v>45180</v>
      </c>
      <c r="J5" s="27">
        <f ca="1">I5+1</f>
        <v>45181</v>
      </c>
      <c r="K5" s="27">
        <f t="shared" ref="K5:AX5" ca="1" si="0">J5+1</f>
        <v>45182</v>
      </c>
      <c r="L5" s="27">
        <f t="shared" ca="1" si="0"/>
        <v>45183</v>
      </c>
      <c r="M5" s="27">
        <f t="shared" ca="1" si="0"/>
        <v>45184</v>
      </c>
      <c r="N5" s="27">
        <f t="shared" ca="1" si="0"/>
        <v>45185</v>
      </c>
      <c r="O5" s="28">
        <f t="shared" ca="1" si="0"/>
        <v>45186</v>
      </c>
      <c r="P5" s="29">
        <f ca="1">O5+1</f>
        <v>45187</v>
      </c>
      <c r="Q5" s="27">
        <f ca="1">P5+1</f>
        <v>45188</v>
      </c>
      <c r="R5" s="27">
        <f t="shared" ca="1" si="0"/>
        <v>45189</v>
      </c>
      <c r="S5" s="27">
        <f t="shared" ca="1" si="0"/>
        <v>45190</v>
      </c>
      <c r="T5" s="27">
        <f t="shared" ca="1" si="0"/>
        <v>45191</v>
      </c>
      <c r="U5" s="27">
        <f t="shared" ca="1" si="0"/>
        <v>45192</v>
      </c>
      <c r="V5" s="28">
        <f t="shared" ca="1" si="0"/>
        <v>45193</v>
      </c>
      <c r="W5" s="29">
        <f ca="1">V5+1</f>
        <v>45194</v>
      </c>
      <c r="X5" s="27">
        <f ca="1">W5+1</f>
        <v>45195</v>
      </c>
      <c r="Y5" s="27">
        <f t="shared" ca="1" si="0"/>
        <v>45196</v>
      </c>
      <c r="Z5" s="27">
        <f t="shared" ca="1" si="0"/>
        <v>45197</v>
      </c>
      <c r="AA5" s="27">
        <f t="shared" ca="1" si="0"/>
        <v>45198</v>
      </c>
      <c r="AB5" s="27">
        <f t="shared" ca="1" si="0"/>
        <v>45199</v>
      </c>
      <c r="AC5" s="28">
        <f t="shared" ca="1" si="0"/>
        <v>45200</v>
      </c>
      <c r="AD5" s="29">
        <f ca="1">AC5+1</f>
        <v>45201</v>
      </c>
      <c r="AE5" s="27">
        <f ca="1">AD5+1</f>
        <v>45202</v>
      </c>
      <c r="AF5" s="27">
        <f t="shared" ca="1" si="0"/>
        <v>45203</v>
      </c>
      <c r="AG5" s="27">
        <f t="shared" ca="1" si="0"/>
        <v>45204</v>
      </c>
      <c r="AH5" s="27">
        <f t="shared" ca="1" si="0"/>
        <v>45205</v>
      </c>
      <c r="AI5" s="27">
        <f t="shared" ca="1" si="0"/>
        <v>45206</v>
      </c>
      <c r="AJ5" s="28">
        <f t="shared" ca="1" si="0"/>
        <v>45207</v>
      </c>
      <c r="AK5" s="29">
        <f ca="1">AJ5+1</f>
        <v>45208</v>
      </c>
      <c r="AL5" s="27">
        <f ca="1">AK5+1</f>
        <v>45209</v>
      </c>
      <c r="AM5" s="27">
        <f t="shared" ca="1" si="0"/>
        <v>45210</v>
      </c>
      <c r="AN5" s="27">
        <f t="shared" ca="1" si="0"/>
        <v>45211</v>
      </c>
      <c r="AO5" s="27">
        <f t="shared" ca="1" si="0"/>
        <v>45212</v>
      </c>
      <c r="AP5" s="27">
        <f t="shared" ca="1" si="0"/>
        <v>45213</v>
      </c>
      <c r="AQ5" s="28">
        <f t="shared" ca="1" si="0"/>
        <v>45214</v>
      </c>
      <c r="AR5" s="29">
        <f ca="1">AQ5+1</f>
        <v>45215</v>
      </c>
      <c r="AS5" s="27">
        <f ca="1">AR5+1</f>
        <v>45216</v>
      </c>
      <c r="AT5" s="27">
        <f t="shared" ca="1" si="0"/>
        <v>45217</v>
      </c>
      <c r="AU5" s="27">
        <f t="shared" ca="1" si="0"/>
        <v>45218</v>
      </c>
      <c r="AV5" s="27">
        <f t="shared" ca="1" si="0"/>
        <v>45219</v>
      </c>
      <c r="AW5" s="27">
        <f t="shared" ca="1" si="0"/>
        <v>45220</v>
      </c>
      <c r="AX5" s="28">
        <f t="shared" ca="1" si="0"/>
        <v>45221</v>
      </c>
      <c r="AY5" s="29">
        <f ca="1">AX5+1</f>
        <v>45222</v>
      </c>
      <c r="AZ5" s="27">
        <f ca="1">AY5+1</f>
        <v>45223</v>
      </c>
      <c r="BA5" s="27">
        <f t="shared" ref="BA5:BE5" ca="1" si="1">AZ5+1</f>
        <v>45224</v>
      </c>
      <c r="BB5" s="27">
        <f t="shared" ca="1" si="1"/>
        <v>45225</v>
      </c>
      <c r="BC5" s="27">
        <f t="shared" ca="1" si="1"/>
        <v>45226</v>
      </c>
      <c r="BD5" s="27">
        <f t="shared" ca="1" si="1"/>
        <v>45227</v>
      </c>
      <c r="BE5" s="28">
        <f t="shared" ca="1" si="1"/>
        <v>45228</v>
      </c>
      <c r="BF5" s="29">
        <f ca="1">BE5+1</f>
        <v>45229</v>
      </c>
      <c r="BG5" s="27">
        <f ca="1">BF5+1</f>
        <v>45230</v>
      </c>
      <c r="BH5" s="27">
        <f t="shared" ref="BH5:BL5" ca="1" si="2">BG5+1</f>
        <v>45231</v>
      </c>
      <c r="BI5" s="27">
        <f t="shared" ca="1" si="2"/>
        <v>45232</v>
      </c>
      <c r="BJ5" s="27">
        <f t="shared" ca="1" si="2"/>
        <v>45233</v>
      </c>
      <c r="BK5" s="27">
        <f t="shared" ca="1" si="2"/>
        <v>45234</v>
      </c>
      <c r="BL5" s="27">
        <f t="shared" ca="1" si="2"/>
        <v>45235</v>
      </c>
    </row>
    <row r="6" spans="1:64" s="22" customFormat="1" ht="15" customHeight="1" thickBot="1" x14ac:dyDescent="0.3">
      <c r="A6" s="113"/>
      <c r="B6" s="115"/>
      <c r="C6" s="105"/>
      <c r="D6" s="105"/>
      <c r="E6" s="105"/>
      <c r="F6" s="105"/>
      <c r="I6" s="30" t="str">
        <f t="shared" ref="I6:AN6" ca="1" si="3">LEFT(TEXT(I5,"ddd"),1)</f>
        <v>d</v>
      </c>
      <c r="J6" s="31" t="str">
        <f t="shared" ca="1" si="3"/>
        <v>d</v>
      </c>
      <c r="K6" s="31" t="str">
        <f t="shared" ca="1" si="3"/>
        <v>d</v>
      </c>
      <c r="L6" s="31" t="str">
        <f t="shared" ca="1" si="3"/>
        <v>d</v>
      </c>
      <c r="M6" s="31" t="str">
        <f t="shared" ca="1" si="3"/>
        <v>d</v>
      </c>
      <c r="N6" s="31" t="str">
        <f t="shared" ca="1" si="3"/>
        <v>d</v>
      </c>
      <c r="O6" s="31" t="str">
        <f t="shared" ca="1" si="3"/>
        <v>d</v>
      </c>
      <c r="P6" s="31" t="str">
        <f t="shared" ca="1" si="3"/>
        <v>d</v>
      </c>
      <c r="Q6" s="31" t="str">
        <f t="shared" ca="1" si="3"/>
        <v>d</v>
      </c>
      <c r="R6" s="31" t="str">
        <f t="shared" ca="1" si="3"/>
        <v>d</v>
      </c>
      <c r="S6" s="31" t="str">
        <f t="shared" ca="1" si="3"/>
        <v>d</v>
      </c>
      <c r="T6" s="31" t="str">
        <f t="shared" ca="1" si="3"/>
        <v>d</v>
      </c>
      <c r="U6" s="31" t="str">
        <f t="shared" ca="1" si="3"/>
        <v>d</v>
      </c>
      <c r="V6" s="31" t="str">
        <f t="shared" ca="1" si="3"/>
        <v>d</v>
      </c>
      <c r="W6" s="31" t="str">
        <f t="shared" ca="1" si="3"/>
        <v>d</v>
      </c>
      <c r="X6" s="31" t="str">
        <f t="shared" ca="1" si="3"/>
        <v>d</v>
      </c>
      <c r="Y6" s="31" t="str">
        <f t="shared" ca="1" si="3"/>
        <v>d</v>
      </c>
      <c r="Z6" s="31" t="str">
        <f t="shared" ca="1" si="3"/>
        <v>d</v>
      </c>
      <c r="AA6" s="31" t="str">
        <f t="shared" ca="1" si="3"/>
        <v>d</v>
      </c>
      <c r="AB6" s="31" t="str">
        <f t="shared" ca="1" si="3"/>
        <v>d</v>
      </c>
      <c r="AC6" s="31" t="str">
        <f t="shared" ca="1" si="3"/>
        <v>d</v>
      </c>
      <c r="AD6" s="31" t="str">
        <f t="shared" ca="1" si="3"/>
        <v>d</v>
      </c>
      <c r="AE6" s="31" t="str">
        <f t="shared" ca="1" si="3"/>
        <v>d</v>
      </c>
      <c r="AF6" s="31" t="str">
        <f t="shared" ca="1" si="3"/>
        <v>d</v>
      </c>
      <c r="AG6" s="31" t="str">
        <f t="shared" ca="1" si="3"/>
        <v>d</v>
      </c>
      <c r="AH6" s="31" t="str">
        <f t="shared" ca="1" si="3"/>
        <v>d</v>
      </c>
      <c r="AI6" s="31" t="str">
        <f t="shared" ca="1" si="3"/>
        <v>d</v>
      </c>
      <c r="AJ6" s="31" t="str">
        <f t="shared" ca="1" si="3"/>
        <v>d</v>
      </c>
      <c r="AK6" s="31" t="str">
        <f t="shared" ca="1" si="3"/>
        <v>d</v>
      </c>
      <c r="AL6" s="31" t="str">
        <f t="shared" ca="1" si="3"/>
        <v>d</v>
      </c>
      <c r="AM6" s="31" t="str">
        <f t="shared" ca="1" si="3"/>
        <v>d</v>
      </c>
      <c r="AN6" s="31" t="str">
        <f t="shared" ca="1" si="3"/>
        <v>d</v>
      </c>
      <c r="AO6" s="31" t="str">
        <f t="shared" ref="AO6:BL6" ca="1" si="4">LEFT(TEXT(AO5,"ddd"),1)</f>
        <v>d</v>
      </c>
      <c r="AP6" s="31" t="str">
        <f t="shared" ca="1" si="4"/>
        <v>d</v>
      </c>
      <c r="AQ6" s="31" t="str">
        <f t="shared" ca="1" si="4"/>
        <v>d</v>
      </c>
      <c r="AR6" s="31" t="str">
        <f t="shared" ca="1" si="4"/>
        <v>d</v>
      </c>
      <c r="AS6" s="31" t="str">
        <f t="shared" ca="1" si="4"/>
        <v>d</v>
      </c>
      <c r="AT6" s="31" t="str">
        <f t="shared" ca="1" si="4"/>
        <v>d</v>
      </c>
      <c r="AU6" s="31" t="str">
        <f t="shared" ca="1" si="4"/>
        <v>d</v>
      </c>
      <c r="AV6" s="31" t="str">
        <f t="shared" ca="1" si="4"/>
        <v>d</v>
      </c>
      <c r="AW6" s="31" t="str">
        <f t="shared" ca="1" si="4"/>
        <v>d</v>
      </c>
      <c r="AX6" s="31" t="str">
        <f t="shared" ca="1" si="4"/>
        <v>d</v>
      </c>
      <c r="AY6" s="31" t="str">
        <f t="shared" ca="1" si="4"/>
        <v>d</v>
      </c>
      <c r="AZ6" s="31" t="str">
        <f t="shared" ca="1" si="4"/>
        <v>d</v>
      </c>
      <c r="BA6" s="31" t="str">
        <f t="shared" ca="1" si="4"/>
        <v>d</v>
      </c>
      <c r="BB6" s="31" t="str">
        <f t="shared" ca="1" si="4"/>
        <v>d</v>
      </c>
      <c r="BC6" s="31" t="str">
        <f t="shared" ca="1" si="4"/>
        <v>d</v>
      </c>
      <c r="BD6" s="31" t="str">
        <f t="shared" ca="1" si="4"/>
        <v>d</v>
      </c>
      <c r="BE6" s="31" t="str">
        <f t="shared" ca="1" si="4"/>
        <v>d</v>
      </c>
      <c r="BF6" s="31" t="str">
        <f t="shared" ca="1" si="4"/>
        <v>d</v>
      </c>
      <c r="BG6" s="31" t="str">
        <f t="shared" ca="1" si="4"/>
        <v>d</v>
      </c>
      <c r="BH6" s="31" t="str">
        <f t="shared" ca="1" si="4"/>
        <v>d</v>
      </c>
      <c r="BI6" s="31" t="str">
        <f t="shared" ca="1" si="4"/>
        <v>d</v>
      </c>
      <c r="BJ6" s="31" t="str">
        <f t="shared" ca="1" si="4"/>
        <v>d</v>
      </c>
      <c r="BK6" s="31" t="str">
        <f t="shared" ca="1" si="4"/>
        <v>d</v>
      </c>
      <c r="BL6" s="32" t="str">
        <f t="shared" ca="1" si="4"/>
        <v>d</v>
      </c>
    </row>
    <row r="7" spans="1:64" s="22" customFormat="1" ht="30" hidden="1" customHeight="1" thickBot="1" x14ac:dyDescent="0.3">
      <c r="A7" s="13" t="s">
        <v>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10</v>
      </c>
      <c r="C8" s="37"/>
      <c r="D8" s="38"/>
      <c r="E8" s="39"/>
      <c r="F8" s="40"/>
      <c r="G8" s="17"/>
      <c r="H8" s="5" t="str">
        <f t="shared" ref="H8:H33"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11</v>
      </c>
      <c r="C9" s="44" t="s">
        <v>12</v>
      </c>
      <c r="D9" s="45">
        <v>0.2</v>
      </c>
      <c r="E9" s="46">
        <f ca="1">Project_Start</f>
        <v>45184</v>
      </c>
      <c r="F9" s="46">
        <f ca="1">E9+3</f>
        <v>45187</v>
      </c>
      <c r="G9" s="17"/>
      <c r="H9" s="5">
        <f t="shared" ca="1" si="5"/>
        <v>4</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64" s="42" customFormat="1" ht="30" customHeight="1" thickBot="1" x14ac:dyDescent="0.3">
      <c r="A10" s="14"/>
      <c r="B10" s="48" t="s">
        <v>13</v>
      </c>
      <c r="C10" s="49" t="s">
        <v>14</v>
      </c>
      <c r="D10" s="50">
        <v>0.6</v>
      </c>
      <c r="E10" s="51">
        <f ca="1">F9</f>
        <v>45187</v>
      </c>
      <c r="F10" s="51">
        <f ca="1">E10+2</f>
        <v>45189</v>
      </c>
      <c r="G10" s="17"/>
      <c r="H10" s="5">
        <f t="shared" ca="1" si="5"/>
        <v>3</v>
      </c>
      <c r="I10" s="47"/>
      <c r="J10" s="47"/>
      <c r="K10" s="47"/>
      <c r="L10" s="47"/>
      <c r="M10" s="47"/>
      <c r="N10" s="47"/>
      <c r="O10" s="47"/>
      <c r="P10" s="47"/>
      <c r="Q10" s="47"/>
      <c r="R10" s="47"/>
      <c r="S10" s="47"/>
      <c r="T10" s="47"/>
      <c r="U10" s="52"/>
      <c r="V10" s="52"/>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64" s="42" customFormat="1" ht="30" customHeight="1" thickBot="1" x14ac:dyDescent="0.3">
      <c r="A11" s="13"/>
      <c r="B11" s="48" t="s">
        <v>15</v>
      </c>
      <c r="C11" s="49" t="s">
        <v>16</v>
      </c>
      <c r="D11" s="50">
        <v>0.5</v>
      </c>
      <c r="E11" s="51">
        <f ca="1">F10</f>
        <v>45189</v>
      </c>
      <c r="F11" s="51">
        <f ca="1">E11+4</f>
        <v>45193</v>
      </c>
      <c r="G11" s="17"/>
      <c r="H11" s="5">
        <f t="shared" ca="1" si="5"/>
        <v>5</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2" customFormat="1" ht="30" customHeight="1" thickBot="1" x14ac:dyDescent="0.3">
      <c r="A12" s="13"/>
      <c r="B12" s="48" t="s">
        <v>17</v>
      </c>
      <c r="C12" s="49" t="s">
        <v>18</v>
      </c>
      <c r="D12" s="50">
        <v>0.25</v>
      </c>
      <c r="E12" s="51">
        <f ca="1">F11</f>
        <v>45193</v>
      </c>
      <c r="F12" s="51">
        <f ca="1">E12+5</f>
        <v>45198</v>
      </c>
      <c r="G12" s="17"/>
      <c r="H12" s="5">
        <f t="shared" ca="1" si="5"/>
        <v>6</v>
      </c>
      <c r="I12" s="47"/>
      <c r="J12" s="47"/>
      <c r="K12" s="47"/>
      <c r="L12" s="47"/>
      <c r="M12" s="47"/>
      <c r="N12" s="47"/>
      <c r="O12" s="47"/>
      <c r="P12" s="47"/>
      <c r="Q12" s="47"/>
      <c r="R12" s="47"/>
      <c r="S12" s="47"/>
      <c r="T12" s="47"/>
      <c r="U12" s="47"/>
      <c r="V12" s="47"/>
      <c r="W12" s="47"/>
      <c r="X12" s="47"/>
      <c r="Y12" s="52"/>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2" customFormat="1" ht="30" customHeight="1" thickBot="1" x14ac:dyDescent="0.3">
      <c r="A13" s="13"/>
      <c r="B13" s="48" t="s">
        <v>19</v>
      </c>
      <c r="C13" s="49" t="s">
        <v>20</v>
      </c>
      <c r="D13" s="50"/>
      <c r="E13" s="51">
        <f ca="1">E10+1</f>
        <v>45188</v>
      </c>
      <c r="F13" s="51">
        <f ca="1">E13+2</f>
        <v>45190</v>
      </c>
      <c r="G13" s="17"/>
      <c r="H13" s="5">
        <f t="shared" ca="1" si="5"/>
        <v>3</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2" customFormat="1" ht="30" customHeight="1" thickBot="1" x14ac:dyDescent="0.3">
      <c r="A14" s="14"/>
      <c r="B14" s="53" t="s">
        <v>21</v>
      </c>
      <c r="C14" s="54"/>
      <c r="D14" s="55"/>
      <c r="E14" s="56"/>
      <c r="F14" s="57"/>
      <c r="G14" s="17"/>
      <c r="H14" s="5" t="str">
        <f t="shared" si="5"/>
        <v/>
      </c>
    </row>
    <row r="15" spans="1:64" s="42" customFormat="1" ht="30" customHeight="1" thickBot="1" x14ac:dyDescent="0.3">
      <c r="A15" s="14"/>
      <c r="B15" s="58" t="s">
        <v>22</v>
      </c>
      <c r="C15" s="59" t="s">
        <v>12</v>
      </c>
      <c r="D15" s="60">
        <v>0.5</v>
      </c>
      <c r="E15" s="61">
        <f ca="1">E13+1</f>
        <v>45189</v>
      </c>
      <c r="F15" s="61">
        <f ca="1">E15+4</f>
        <v>45193</v>
      </c>
      <c r="G15" s="17"/>
      <c r="H15" s="5">
        <f t="shared" ca="1" si="5"/>
        <v>5</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64" s="42" customFormat="1" ht="30" customHeight="1" thickBot="1" x14ac:dyDescent="0.3">
      <c r="A16" s="13"/>
      <c r="B16" s="58" t="s">
        <v>23</v>
      </c>
      <c r="C16" s="59" t="s">
        <v>14</v>
      </c>
      <c r="D16" s="60">
        <v>0.5</v>
      </c>
      <c r="E16" s="61">
        <f ca="1">E15+2</f>
        <v>45191</v>
      </c>
      <c r="F16" s="61">
        <f ca="1">E16+5</f>
        <v>45196</v>
      </c>
      <c r="G16" s="17"/>
      <c r="H16" s="5">
        <f t="shared" ca="1" si="5"/>
        <v>6</v>
      </c>
      <c r="I16" s="47"/>
      <c r="J16" s="47"/>
      <c r="K16" s="47"/>
      <c r="L16" s="47"/>
      <c r="M16" s="47"/>
      <c r="N16" s="47"/>
      <c r="O16" s="47"/>
      <c r="P16" s="47"/>
      <c r="Q16" s="47"/>
      <c r="R16" s="47"/>
      <c r="S16" s="47"/>
      <c r="T16" s="47"/>
      <c r="U16" s="52"/>
      <c r="V16" s="52"/>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2" customFormat="1" ht="30" customHeight="1" thickBot="1" x14ac:dyDescent="0.3">
      <c r="A17" s="13"/>
      <c r="B17" s="58" t="s">
        <v>24</v>
      </c>
      <c r="C17" s="59" t="s">
        <v>16</v>
      </c>
      <c r="D17" s="60"/>
      <c r="E17" s="61">
        <f ca="1">F16</f>
        <v>45196</v>
      </c>
      <c r="F17" s="61">
        <f ca="1">E17+3</f>
        <v>45199</v>
      </c>
      <c r="G17" s="17"/>
      <c r="H17" s="5">
        <f t="shared" ca="1" si="5"/>
        <v>4</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2" customFormat="1" ht="30" customHeight="1" thickBot="1" x14ac:dyDescent="0.3">
      <c r="A18" s="13"/>
      <c r="B18" s="58" t="s">
        <v>25</v>
      </c>
      <c r="C18" s="59" t="s">
        <v>18</v>
      </c>
      <c r="D18" s="60"/>
      <c r="E18" s="61">
        <f ca="1">E17</f>
        <v>45196</v>
      </c>
      <c r="F18" s="61">
        <f ca="1">E18+2</f>
        <v>45198</v>
      </c>
      <c r="G18" s="17"/>
      <c r="H18" s="5">
        <f t="shared" ca="1" si="5"/>
        <v>3</v>
      </c>
      <c r="I18" s="47"/>
      <c r="J18" s="47"/>
      <c r="K18" s="47"/>
      <c r="L18" s="47"/>
      <c r="M18" s="47"/>
      <c r="N18" s="47"/>
      <c r="O18" s="47"/>
      <c r="P18" s="47"/>
      <c r="Q18" s="47"/>
      <c r="R18" s="47"/>
      <c r="S18" s="47"/>
      <c r="T18" s="47"/>
      <c r="U18" s="47"/>
      <c r="V18" s="47"/>
      <c r="W18" s="47"/>
      <c r="X18" s="47"/>
      <c r="Y18" s="52"/>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2" customFormat="1" ht="30" customHeight="1" thickBot="1" x14ac:dyDescent="0.3">
      <c r="A19" s="13"/>
      <c r="B19" s="58" t="s">
        <v>26</v>
      </c>
      <c r="C19" s="59" t="s">
        <v>20</v>
      </c>
      <c r="D19" s="60"/>
      <c r="E19" s="61">
        <f ca="1">E18</f>
        <v>45196</v>
      </c>
      <c r="F19" s="61">
        <f ca="1">E19+3</f>
        <v>45199</v>
      </c>
      <c r="G19" s="17"/>
      <c r="H19" s="5">
        <f t="shared" ca="1" si="5"/>
        <v>4</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2" customFormat="1" ht="30" customHeight="1" thickBot="1" x14ac:dyDescent="0.3">
      <c r="A20" s="13"/>
      <c r="B20" s="62" t="s">
        <v>27</v>
      </c>
      <c r="C20" s="63"/>
      <c r="D20" s="64"/>
      <c r="E20" s="65"/>
      <c r="F20" s="66"/>
      <c r="G20" s="17"/>
      <c r="H20" s="5" t="str">
        <f t="shared" si="5"/>
        <v/>
      </c>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row>
    <row r="21" spans="1:64" s="42" customFormat="1" ht="30" customHeight="1" thickBot="1" x14ac:dyDescent="0.3">
      <c r="A21" s="13"/>
      <c r="B21" s="68" t="s">
        <v>28</v>
      </c>
      <c r="C21" s="69" t="s">
        <v>12</v>
      </c>
      <c r="D21" s="70">
        <v>0.5</v>
      </c>
      <c r="E21" s="71">
        <f ca="1">E9+15</f>
        <v>45199</v>
      </c>
      <c r="F21" s="71">
        <f ca="1">E21+5</f>
        <v>45204</v>
      </c>
      <c r="G21" s="17"/>
      <c r="H21" s="5">
        <f t="shared" ca="1" si="5"/>
        <v>6</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2" customFormat="1" ht="30" customHeight="1" thickBot="1" x14ac:dyDescent="0.3">
      <c r="A22" s="13"/>
      <c r="B22" s="68" t="s">
        <v>29</v>
      </c>
      <c r="C22" s="69" t="s">
        <v>14</v>
      </c>
      <c r="D22" s="70">
        <v>0.6</v>
      </c>
      <c r="E22" s="71">
        <f ca="1">F21+1</f>
        <v>45205</v>
      </c>
      <c r="F22" s="71">
        <f ca="1">E22+4</f>
        <v>45209</v>
      </c>
      <c r="G22" s="17"/>
      <c r="H22" s="5">
        <f t="shared" ca="1" si="5"/>
        <v>5</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2" customFormat="1" ht="30" customHeight="1" thickBot="1" x14ac:dyDescent="0.3">
      <c r="A23" s="13"/>
      <c r="B23" s="68" t="s">
        <v>30</v>
      </c>
      <c r="C23" s="69" t="s">
        <v>16</v>
      </c>
      <c r="D23" s="70">
        <v>0.5</v>
      </c>
      <c r="E23" s="71">
        <f ca="1">E22+5</f>
        <v>45210</v>
      </c>
      <c r="F23" s="71">
        <f ca="1">E23+5</f>
        <v>45215</v>
      </c>
      <c r="G23" s="17"/>
      <c r="H23" s="5">
        <f t="shared" ca="1" si="5"/>
        <v>6</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spans="1:64" s="42" customFormat="1" ht="30" customHeight="1" thickBot="1" x14ac:dyDescent="0.3">
      <c r="A24" s="13"/>
      <c r="B24" s="68" t="s">
        <v>31</v>
      </c>
      <c r="C24" s="69" t="s">
        <v>18</v>
      </c>
      <c r="D24" s="70">
        <v>0.25</v>
      </c>
      <c r="E24" s="71">
        <f ca="1">F23+1</f>
        <v>45216</v>
      </c>
      <c r="F24" s="71">
        <f ca="1">E24+4</f>
        <v>45220</v>
      </c>
      <c r="G24" s="17"/>
      <c r="H24" s="5">
        <f t="shared" ca="1" si="5"/>
        <v>5</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2" customFormat="1" ht="30" customHeight="1" thickBot="1" x14ac:dyDescent="0.3">
      <c r="A25" s="13"/>
      <c r="B25" s="68" t="s">
        <v>32</v>
      </c>
      <c r="C25" s="69" t="s">
        <v>20</v>
      </c>
      <c r="D25" s="70">
        <v>0.25</v>
      </c>
      <c r="E25" s="71">
        <f ca="1">E23</f>
        <v>45210</v>
      </c>
      <c r="F25" s="71">
        <f ca="1">E25+4</f>
        <v>45214</v>
      </c>
      <c r="G25" s="17"/>
      <c r="H25" s="5">
        <f t="shared" ca="1" si="5"/>
        <v>5</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2" customFormat="1" ht="30" customHeight="1" thickBot="1" x14ac:dyDescent="0.3">
      <c r="A26" s="13"/>
      <c r="B26" s="72" t="s">
        <v>33</v>
      </c>
      <c r="C26" s="73"/>
      <c r="D26" s="74"/>
      <c r="E26" s="75"/>
      <c r="F26" s="76"/>
      <c r="G26" s="17"/>
      <c r="H26" s="5" t="str">
        <f t="shared" si="5"/>
        <v/>
      </c>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row>
    <row r="27" spans="1:64" s="42" customFormat="1" ht="30" customHeight="1" thickBot="1" x14ac:dyDescent="0.3">
      <c r="A27" s="13"/>
      <c r="B27" s="78" t="s">
        <v>29</v>
      </c>
      <c r="C27" s="79" t="s">
        <v>12</v>
      </c>
      <c r="D27" s="80">
        <v>0.25</v>
      </c>
      <c r="E27" s="81">
        <f ca="1">E21+2</f>
        <v>45201</v>
      </c>
      <c r="F27" s="81">
        <f ca="1">E27+3</f>
        <v>45204</v>
      </c>
      <c r="G27" s="17"/>
      <c r="H27" s="5">
        <f t="shared" ca="1" si="5"/>
        <v>4</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2" customFormat="1" ht="30" customHeight="1" thickBot="1" x14ac:dyDescent="0.3">
      <c r="A28" s="13"/>
      <c r="B28" s="78" t="s">
        <v>34</v>
      </c>
      <c r="C28" s="79" t="s">
        <v>14</v>
      </c>
      <c r="D28" s="80">
        <v>0.25</v>
      </c>
      <c r="E28" s="81">
        <f ca="1">F27</f>
        <v>45204</v>
      </c>
      <c r="F28" s="81">
        <f ca="1">E28+4</f>
        <v>45208</v>
      </c>
      <c r="G28" s="17"/>
      <c r="H28" s="5">
        <f t="shared" ca="1" si="5"/>
        <v>5</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2" customFormat="1" ht="30" customHeight="1" thickBot="1" x14ac:dyDescent="0.3">
      <c r="A29" s="13"/>
      <c r="B29" s="78" t="s">
        <v>35</v>
      </c>
      <c r="C29" s="79" t="s">
        <v>16</v>
      </c>
      <c r="D29" s="80">
        <v>0.5</v>
      </c>
      <c r="E29" s="81">
        <f ca="1">F28+1</f>
        <v>45209</v>
      </c>
      <c r="F29" s="81">
        <f ca="1">E29+3</f>
        <v>45212</v>
      </c>
      <c r="G29" s="17"/>
      <c r="H29" s="5">
        <f t="shared" ca="1" si="5"/>
        <v>4</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spans="1:64" s="42" customFormat="1" ht="30" customHeight="1" thickBot="1" x14ac:dyDescent="0.3">
      <c r="A30" s="13"/>
      <c r="B30" s="78" t="s">
        <v>36</v>
      </c>
      <c r="C30" s="79" t="s">
        <v>18</v>
      </c>
      <c r="D30" s="80">
        <v>0.6</v>
      </c>
      <c r="E30" s="81">
        <f ca="1">E27+5</f>
        <v>45206</v>
      </c>
      <c r="F30" s="81">
        <f ca="1">E30+3</f>
        <v>45209</v>
      </c>
      <c r="G30" s="17"/>
      <c r="H30" s="5">
        <f t="shared" ca="1" si="5"/>
        <v>4</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2" customFormat="1" ht="30" customHeight="1" thickBot="1" x14ac:dyDescent="0.3">
      <c r="A31" s="13"/>
      <c r="B31" s="78" t="s">
        <v>37</v>
      </c>
      <c r="C31" s="79" t="s">
        <v>20</v>
      </c>
      <c r="D31" s="80">
        <v>0.5</v>
      </c>
      <c r="E31" s="81">
        <f ca="1">E27+7</f>
        <v>45208</v>
      </c>
      <c r="F31" s="81">
        <f ca="1">E31+5</f>
        <v>45213</v>
      </c>
      <c r="G31" s="17"/>
      <c r="H31" s="5">
        <f t="shared" ca="1" si="5"/>
        <v>6</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spans="1:64" s="42" customFormat="1" ht="30" customHeight="1" thickBot="1" x14ac:dyDescent="0.3">
      <c r="A32" s="13"/>
      <c r="B32" s="82"/>
      <c r="C32" s="83"/>
      <c r="D32" s="84"/>
      <c r="E32" s="85"/>
      <c r="F32" s="85"/>
      <c r="G32" s="17"/>
      <c r="H32" s="5" t="str">
        <f t="shared" si="5"/>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4"/>
      <c r="B33" s="86" t="s">
        <v>38</v>
      </c>
      <c r="C33" s="87"/>
      <c r="D33" s="88"/>
      <c r="E33" s="89"/>
      <c r="F33" s="90"/>
      <c r="G33" s="17"/>
      <c r="H33" s="6" t="str">
        <f t="shared" si="5"/>
        <v/>
      </c>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row>
    <row r="34" spans="1:64" ht="30" customHeight="1" x14ac:dyDescent="0.25">
      <c r="G34" s="3"/>
    </row>
    <row r="35" spans="1:64" ht="30" customHeight="1" x14ac:dyDescent="0.25">
      <c r="C35" s="16"/>
      <c r="F35" s="15"/>
    </row>
    <row r="36" spans="1:64" ht="30" customHeight="1" x14ac:dyDescent="0.25">
      <c r="C36"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abSelected="1" zoomScaleNormal="100" workbookViewId="0"/>
  </sheetViews>
  <sheetFormatPr baseColWidth="10" defaultColWidth="9" defaultRowHeight="13.2" x14ac:dyDescent="0.25"/>
  <cols>
    <col min="1" max="1" width="87" style="7" customWidth="1"/>
    <col min="2" max="16384" width="9" style="1"/>
  </cols>
  <sheetData>
    <row r="1" spans="1:2" ht="46.5" customHeight="1" x14ac:dyDescent="0.25"/>
    <row r="2" spans="1:2" s="9" customFormat="1" ht="15.6" x14ac:dyDescent="0.25">
      <c r="A2" s="94" t="s">
        <v>39</v>
      </c>
      <c r="B2" s="8"/>
    </row>
    <row r="3" spans="1:2" s="11" customFormat="1" ht="27" customHeight="1" x14ac:dyDescent="0.25">
      <c r="A3" s="95"/>
      <c r="B3" s="12"/>
    </row>
    <row r="4" spans="1:2" s="10" customFormat="1" ht="30" x14ac:dyDescent="0.7">
      <c r="A4" s="96" t="s">
        <v>40</v>
      </c>
    </row>
    <row r="5" spans="1:2" ht="74.25" customHeight="1" x14ac:dyDescent="0.25">
      <c r="A5" s="97" t="s">
        <v>41</v>
      </c>
    </row>
    <row r="6" spans="1:2" ht="26.25" customHeight="1" x14ac:dyDescent="0.25">
      <c r="A6" s="96" t="s">
        <v>42</v>
      </c>
    </row>
    <row r="7" spans="1:2" s="7" customFormat="1" ht="205.2" customHeight="1" x14ac:dyDescent="0.25">
      <c r="A7" s="98" t="s">
        <v>43</v>
      </c>
    </row>
    <row r="8" spans="1:2" s="10" customFormat="1" ht="30" x14ac:dyDescent="0.7">
      <c r="A8" s="96" t="s">
        <v>44</v>
      </c>
    </row>
    <row r="9" spans="1:2" ht="41.4" x14ac:dyDescent="0.25">
      <c r="A9" s="97" t="s">
        <v>45</v>
      </c>
    </row>
    <row r="10" spans="1:2" s="7" customFormat="1" ht="28.2" customHeight="1" x14ac:dyDescent="0.25">
      <c r="A10" s="99" t="s">
        <v>46</v>
      </c>
    </row>
    <row r="11" spans="1:2" s="10" customFormat="1" ht="30" x14ac:dyDescent="0.7">
      <c r="A11" s="96" t="s">
        <v>47</v>
      </c>
    </row>
    <row r="12" spans="1:2" ht="27.6" x14ac:dyDescent="0.25">
      <c r="A12" s="97" t="s">
        <v>48</v>
      </c>
    </row>
    <row r="13" spans="1:2" s="7" customFormat="1" ht="28.2" customHeight="1" x14ac:dyDescent="0.25">
      <c r="A13" s="99" t="s">
        <v>49</v>
      </c>
    </row>
    <row r="14" spans="1:2" s="10" customFormat="1" ht="30" x14ac:dyDescent="0.7">
      <c r="A14" s="96" t="s">
        <v>50</v>
      </c>
    </row>
    <row r="15" spans="1:2" ht="75" customHeight="1" x14ac:dyDescent="0.25">
      <c r="A15" s="97" t="s">
        <v>51</v>
      </c>
    </row>
    <row r="16" spans="1:2" ht="69" x14ac:dyDescent="0.25">
      <c r="A16" s="97" t="s">
        <v>52</v>
      </c>
    </row>
    <row r="17" spans="1:1" x14ac:dyDescent="0.25">
      <c r="A17" s="100"/>
    </row>
    <row r="18" spans="1:1" x14ac:dyDescent="0.25">
      <c r="A18" s="100"/>
    </row>
    <row r="19" spans="1:1" x14ac:dyDescent="0.25">
      <c r="A19" s="100"/>
    </row>
    <row r="20" spans="1:1" x14ac:dyDescent="0.25">
      <c r="A20" s="100"/>
    </row>
    <row r="21" spans="1:1" x14ac:dyDescent="0.25">
      <c r="A21" s="100"/>
    </row>
    <row r="22" spans="1:1" x14ac:dyDescent="0.25">
      <c r="A22" s="100"/>
    </row>
    <row r="23" spans="1:1" x14ac:dyDescent="0.25">
      <c r="A23" s="100"/>
    </row>
    <row r="24" spans="1:1" x14ac:dyDescent="0.2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 schedule</vt:lpstr>
      <vt:lpstr>About</vt:lpstr>
      <vt:lpstr>Display_Week</vt:lpstr>
      <vt:lpstr>'Project schedule'!Drucktitel</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Azarya Arkyoda</dc:creator>
  <cp:keywords/>
  <dc:description/>
  <cp:lastModifiedBy>Azarya Arkyoda</cp:lastModifiedBy>
  <cp:revision/>
  <dcterms:created xsi:type="dcterms:W3CDTF">2023-09-08T09:54:44Z</dcterms:created>
  <dcterms:modified xsi:type="dcterms:W3CDTF">2023-09-15T17:13:47Z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