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rtin\Desktop\"/>
    </mc:Choice>
  </mc:AlternateContent>
  <xr:revisionPtr revIDLastSave="0" documentId="13_ncr:1_{571FBDA5-B54A-4535-8301-ACAADA2F62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6" i="1" l="1"/>
  <c r="D36" i="1"/>
  <c r="B36" i="1"/>
  <c r="C2" i="1"/>
  <c r="A3" i="1" s="1"/>
  <c r="N10" i="1"/>
  <c r="N15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D4" authorId="0" shapeId="0" xr:uid="{1A19F496-F827-4469-9A6F-EDDAD8ED55E3}">
      <text>
        <r>
          <rPr>
            <b/>
            <sz val="9"/>
            <color indexed="81"/>
            <rFont val="Segoe UI"/>
            <charset val="1"/>
          </rPr>
          <t>untere Temp ~ 50°C</t>
        </r>
      </text>
    </comment>
    <comment ref="N10" authorId="0" shapeId="0" xr:uid="{5BFC96C0-B274-4113-BC59-9B5AEE26EF00}">
      <text>
        <r>
          <rPr>
            <b/>
            <sz val="9"/>
            <color indexed="81"/>
            <rFont val="Segoe UI"/>
            <charset val="1"/>
          </rPr>
          <t>Key berechnet noch mal mit Skizze</t>
        </r>
      </text>
    </comment>
    <comment ref="G11" authorId="0" shapeId="0" xr:uid="{AAED6B8B-4799-4539-93B0-2A2A368A061E}">
      <text>
        <r>
          <rPr>
            <b/>
            <sz val="9"/>
            <color indexed="81"/>
            <rFont val="Segoe UI"/>
            <charset val="1"/>
          </rPr>
          <t>Fehlerquelle.. Ungenau gemessen und etwas zu viel wieder eingefüllt</t>
        </r>
      </text>
    </comment>
  </commentList>
</comments>
</file>

<file path=xl/sharedStrings.xml><?xml version="1.0" encoding="utf-8"?>
<sst xmlns="http://schemas.openxmlformats.org/spreadsheetml/2006/main" count="41" uniqueCount="35">
  <si>
    <t>kg/h</t>
  </si>
  <si>
    <t>Abgasvolumenstrom</t>
  </si>
  <si>
    <t>Massenstrom</t>
  </si>
  <si>
    <t>mAbgas=mLuft+mBrennstoff</t>
  </si>
  <si>
    <t>mLuft=Luftzahl*mLuft,stöch</t>
  </si>
  <si>
    <t>berechnen (siehe rechts)</t>
  </si>
  <si>
    <t>Brennstoff</t>
  </si>
  <si>
    <t>CO2=0,21-0,105=0,105</t>
  </si>
  <si>
    <t>8% Wasser</t>
  </si>
  <si>
    <t>demzufolge Wasserdampf</t>
  </si>
  <si>
    <t>Temp. °C</t>
  </si>
  <si>
    <t>Außentemp. °C</t>
  </si>
  <si>
    <t>alpha für leicht bewegte Luft</t>
  </si>
  <si>
    <t>Oberflächentemperaturen messen</t>
  </si>
  <si>
    <t>O2</t>
  </si>
  <si>
    <t>Wasser</t>
  </si>
  <si>
    <t>Volumenstrom m³/h</t>
  </si>
  <si>
    <t>min</t>
  </si>
  <si>
    <t>unterkante zettel = oberkante stößel</t>
  </si>
  <si>
    <t>deltaT</t>
  </si>
  <si>
    <t>verbrauchter BS in kg</t>
  </si>
  <si>
    <t>Luftzahl=1-O/0,21</t>
  </si>
  <si>
    <t>Nachkommastellen Vwasser</t>
  </si>
  <si>
    <t>Höhe</t>
  </si>
  <si>
    <t>Breite</t>
  </si>
  <si>
    <t>Tiefe</t>
  </si>
  <si>
    <t>Außenkanten in cm:</t>
  </si>
  <si>
    <t>m²</t>
  </si>
  <si>
    <t>unterer Kasten</t>
  </si>
  <si>
    <t>Temp °C</t>
  </si>
  <si>
    <t>Fläche:</t>
  </si>
  <si>
    <t>eimer voll</t>
  </si>
  <si>
    <t>kg</t>
  </si>
  <si>
    <t>eimer leer</t>
  </si>
  <si>
    <t>21/(21-mittelwertO)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</si>
</sst>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Segoe UI"/>
      <charset val="1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topLeftCell="A22" workbookViewId="0">
      <selection activeCell="C36" sqref="C36:D36"/>
    </sheetView>
  </sheetViews>
  <sheetFormatPr baseColWidth="10" defaultColWidth="8.7265625" defaultRowHeight="14.5" x14ac:dyDescent="0.35"/>
  <cols>
    <col min="1" max="1" width="9.6328125" bestFit="1" customWidth="1"/>
    <col min="3" max="3" width="21.453125" customWidth="1"/>
    <col min="4" max="4" width="7.81640625" customWidth="1"/>
    <col min="5" max="5" width="24.26953125" hidden="1" customWidth="1"/>
    <col min="6" max="6" width="11.1796875" customWidth="1"/>
    <col min="7" max="7" width="14.08984375" customWidth="1"/>
    <col min="9" max="9" width="18.26953125" customWidth="1"/>
  </cols>
  <sheetData>
    <row r="1" spans="1:15" x14ac:dyDescent="0.35">
      <c r="A1" s="1" t="s">
        <v>6</v>
      </c>
      <c r="C1" s="5" t="s">
        <v>20</v>
      </c>
      <c r="F1" s="1" t="s">
        <v>1</v>
      </c>
      <c r="G1" s="1"/>
      <c r="J1" t="s">
        <v>3</v>
      </c>
      <c r="N1" t="s">
        <v>7</v>
      </c>
    </row>
    <row r="2" spans="1:15" x14ac:dyDescent="0.35">
      <c r="A2" s="1" t="s">
        <v>0</v>
      </c>
      <c r="C2" s="5">
        <f>G8-G11</f>
        <v>1.804</v>
      </c>
      <c r="F2" s="1" t="s">
        <v>10</v>
      </c>
      <c r="G2" s="1" t="s">
        <v>11</v>
      </c>
      <c r="H2" t="s">
        <v>2</v>
      </c>
      <c r="J2" t="s">
        <v>4</v>
      </c>
      <c r="N2" t="s">
        <v>8</v>
      </c>
    </row>
    <row r="3" spans="1:15" x14ac:dyDescent="0.35">
      <c r="A3" s="1">
        <f>C2/0.5</f>
        <v>3.6080000000000001</v>
      </c>
      <c r="C3" t="s">
        <v>15</v>
      </c>
      <c r="F3" s="1">
        <v>92</v>
      </c>
      <c r="G3" s="1">
        <v>24.8</v>
      </c>
      <c r="H3" t="s">
        <v>5</v>
      </c>
      <c r="J3" t="s">
        <v>21</v>
      </c>
      <c r="N3" t="s">
        <v>9</v>
      </c>
    </row>
    <row r="4" spans="1:15" x14ac:dyDescent="0.35">
      <c r="A4" t="s">
        <v>17</v>
      </c>
      <c r="B4" s="2" t="s">
        <v>14</v>
      </c>
      <c r="C4" s="2" t="s">
        <v>16</v>
      </c>
      <c r="D4" s="2" t="s">
        <v>19</v>
      </c>
      <c r="E4" s="2" t="s">
        <v>22</v>
      </c>
    </row>
    <row r="5" spans="1:15" x14ac:dyDescent="0.35">
      <c r="A5">
        <v>0</v>
      </c>
      <c r="B5" s="3">
        <v>11.6</v>
      </c>
      <c r="C5">
        <f t="shared" ref="C5:C17" si="0">1+(E5/1000)</f>
        <v>1.778</v>
      </c>
      <c r="D5" s="3">
        <v>8</v>
      </c>
      <c r="E5" s="3">
        <v>778</v>
      </c>
      <c r="F5" s="4" t="s">
        <v>18</v>
      </c>
      <c r="G5" s="4"/>
      <c r="H5" s="4"/>
      <c r="J5" t="s">
        <v>12</v>
      </c>
    </row>
    <row r="6" spans="1:15" x14ac:dyDescent="0.35">
      <c r="A6">
        <v>1</v>
      </c>
      <c r="B6" s="3">
        <v>14.2</v>
      </c>
      <c r="C6">
        <f t="shared" si="0"/>
        <v>1.8</v>
      </c>
      <c r="D6" s="3">
        <v>7</v>
      </c>
      <c r="E6" s="3">
        <v>800</v>
      </c>
      <c r="J6" t="s">
        <v>13</v>
      </c>
    </row>
    <row r="7" spans="1:15" x14ac:dyDescent="0.35">
      <c r="A7">
        <v>2</v>
      </c>
      <c r="B7" s="3">
        <v>9.6</v>
      </c>
      <c r="C7">
        <f t="shared" si="0"/>
        <v>1.78</v>
      </c>
      <c r="D7" s="3">
        <v>6</v>
      </c>
      <c r="E7" s="3">
        <v>780</v>
      </c>
      <c r="G7" t="s">
        <v>31</v>
      </c>
    </row>
    <row r="8" spans="1:15" x14ac:dyDescent="0.35">
      <c r="A8">
        <v>3</v>
      </c>
      <c r="B8" s="3">
        <v>11.9</v>
      </c>
      <c r="C8">
        <f t="shared" si="0"/>
        <v>1.7290000000000001</v>
      </c>
      <c r="D8" s="3">
        <v>8</v>
      </c>
      <c r="E8" s="3">
        <v>729</v>
      </c>
      <c r="G8">
        <v>2.6120000000000001</v>
      </c>
      <c r="H8" t="s">
        <v>32</v>
      </c>
      <c r="J8" t="s">
        <v>26</v>
      </c>
      <c r="M8" t="s">
        <v>29</v>
      </c>
    </row>
    <row r="9" spans="1:15" x14ac:dyDescent="0.35">
      <c r="A9">
        <v>4</v>
      </c>
      <c r="B9" s="3">
        <v>10.9</v>
      </c>
      <c r="C9">
        <f t="shared" si="0"/>
        <v>1.821</v>
      </c>
      <c r="D9" s="3">
        <v>6</v>
      </c>
      <c r="E9" s="3">
        <v>821</v>
      </c>
      <c r="J9" t="s">
        <v>23</v>
      </c>
      <c r="K9">
        <v>98</v>
      </c>
      <c r="M9">
        <v>28</v>
      </c>
    </row>
    <row r="10" spans="1:15" x14ac:dyDescent="0.35">
      <c r="A10">
        <v>5</v>
      </c>
      <c r="B10" s="3">
        <v>9.9</v>
      </c>
      <c r="C10">
        <f t="shared" si="0"/>
        <v>1.802</v>
      </c>
      <c r="D10" s="3">
        <v>7</v>
      </c>
      <c r="E10" s="3">
        <v>802</v>
      </c>
      <c r="G10" t="s">
        <v>33</v>
      </c>
      <c r="J10" t="s">
        <v>24</v>
      </c>
      <c r="K10">
        <v>61</v>
      </c>
      <c r="M10" t="s">
        <v>30</v>
      </c>
      <c r="N10">
        <f>2*(K9*K10+K10*K11+K11*K9)/10000-N15</f>
        <v>3.3856000000000002</v>
      </c>
      <c r="O10" t="s">
        <v>27</v>
      </c>
    </row>
    <row r="11" spans="1:15" x14ac:dyDescent="0.35">
      <c r="A11">
        <v>6</v>
      </c>
      <c r="B11" s="3">
        <v>10.3</v>
      </c>
      <c r="C11">
        <f t="shared" si="0"/>
        <v>1.8479999999999999</v>
      </c>
      <c r="D11" s="3">
        <v>7</v>
      </c>
      <c r="E11" s="3">
        <v>848</v>
      </c>
      <c r="G11">
        <v>0.80800000000000005</v>
      </c>
      <c r="H11" t="s">
        <v>32</v>
      </c>
      <c r="J11" t="s">
        <v>25</v>
      </c>
      <c r="K11">
        <v>74</v>
      </c>
    </row>
    <row r="12" spans="1:15" x14ac:dyDescent="0.35">
      <c r="A12">
        <v>7</v>
      </c>
      <c r="B12" s="3">
        <v>12.6</v>
      </c>
      <c r="C12">
        <f t="shared" si="0"/>
        <v>1.7450000000000001</v>
      </c>
      <c r="D12" s="3">
        <v>7</v>
      </c>
      <c r="E12" s="3">
        <v>745</v>
      </c>
    </row>
    <row r="13" spans="1:15" x14ac:dyDescent="0.35">
      <c r="A13">
        <v>8</v>
      </c>
      <c r="B13" s="3">
        <v>10.9</v>
      </c>
      <c r="C13">
        <f t="shared" si="0"/>
        <v>1.7989999999999999</v>
      </c>
      <c r="D13" s="3">
        <v>7</v>
      </c>
      <c r="E13" s="3">
        <v>799</v>
      </c>
      <c r="J13" t="s">
        <v>28</v>
      </c>
      <c r="M13" t="s">
        <v>29</v>
      </c>
    </row>
    <row r="14" spans="1:15" x14ac:dyDescent="0.35">
      <c r="A14">
        <v>9</v>
      </c>
      <c r="B14" s="3">
        <v>11.6</v>
      </c>
      <c r="C14">
        <f t="shared" si="0"/>
        <v>1.7890000000000001</v>
      </c>
      <c r="D14" s="3">
        <v>7</v>
      </c>
      <c r="E14" s="3">
        <v>789</v>
      </c>
      <c r="G14" t="s">
        <v>34</v>
      </c>
      <c r="J14" t="s">
        <v>23</v>
      </c>
      <c r="K14">
        <v>34</v>
      </c>
      <c r="M14">
        <v>39</v>
      </c>
    </row>
    <row r="15" spans="1:15" x14ac:dyDescent="0.35">
      <c r="A15">
        <v>10</v>
      </c>
      <c r="B15" s="3">
        <v>10.5</v>
      </c>
      <c r="C15">
        <f t="shared" si="0"/>
        <v>1.8029999999999999</v>
      </c>
      <c r="D15" s="3">
        <v>7</v>
      </c>
      <c r="E15" s="3">
        <v>803</v>
      </c>
      <c r="J15" t="s">
        <v>24</v>
      </c>
      <c r="K15">
        <v>48</v>
      </c>
      <c r="M15" t="s">
        <v>30</v>
      </c>
      <c r="N15">
        <f>K14*K15/10000</f>
        <v>0.16320000000000001</v>
      </c>
      <c r="O15" t="s">
        <v>27</v>
      </c>
    </row>
    <row r="16" spans="1:15" x14ac:dyDescent="0.35">
      <c r="A16">
        <v>11</v>
      </c>
      <c r="B16" s="3">
        <v>10.8</v>
      </c>
      <c r="C16">
        <f t="shared" si="0"/>
        <v>1.736</v>
      </c>
      <c r="D16" s="3">
        <v>7</v>
      </c>
      <c r="E16">
        <v>736</v>
      </c>
    </row>
    <row r="17" spans="1:5" x14ac:dyDescent="0.35">
      <c r="A17">
        <v>12</v>
      </c>
      <c r="B17" s="3">
        <v>11.8</v>
      </c>
      <c r="C17">
        <f t="shared" si="0"/>
        <v>1.776</v>
      </c>
      <c r="D17" s="3">
        <v>8</v>
      </c>
      <c r="E17">
        <v>776</v>
      </c>
    </row>
    <row r="18" spans="1:5" x14ac:dyDescent="0.35">
      <c r="A18">
        <v>13</v>
      </c>
      <c r="B18" s="3">
        <v>11.1</v>
      </c>
      <c r="C18">
        <f t="shared" ref="C17:C35" si="1">1+(E18/1000)</f>
        <v>1.962</v>
      </c>
      <c r="D18" s="3">
        <v>7</v>
      </c>
      <c r="E18">
        <v>962</v>
      </c>
    </row>
    <row r="19" spans="1:5" x14ac:dyDescent="0.35">
      <c r="A19">
        <v>14</v>
      </c>
      <c r="B19" s="3">
        <v>11</v>
      </c>
      <c r="C19">
        <f t="shared" si="1"/>
        <v>1.8279999999999998</v>
      </c>
      <c r="D19" s="3">
        <v>8</v>
      </c>
      <c r="E19">
        <v>828</v>
      </c>
    </row>
    <row r="20" spans="1:5" x14ac:dyDescent="0.35">
      <c r="A20">
        <v>15</v>
      </c>
      <c r="B20" s="3">
        <v>11</v>
      </c>
      <c r="C20">
        <f t="shared" si="1"/>
        <v>1.774</v>
      </c>
      <c r="D20" s="3">
        <v>7</v>
      </c>
      <c r="E20">
        <v>774</v>
      </c>
    </row>
    <row r="21" spans="1:5" x14ac:dyDescent="0.35">
      <c r="A21">
        <v>16</v>
      </c>
      <c r="B21" s="3">
        <v>12.4</v>
      </c>
      <c r="C21">
        <f t="shared" si="1"/>
        <v>1.714</v>
      </c>
      <c r="D21" s="3">
        <v>7</v>
      </c>
      <c r="E21">
        <v>714</v>
      </c>
    </row>
    <row r="22" spans="1:5" x14ac:dyDescent="0.35">
      <c r="A22">
        <v>17</v>
      </c>
      <c r="B22" s="3">
        <v>11.7</v>
      </c>
      <c r="C22">
        <f t="shared" si="1"/>
        <v>1.7410000000000001</v>
      </c>
      <c r="D22" s="3">
        <v>7</v>
      </c>
      <c r="E22">
        <v>741</v>
      </c>
    </row>
    <row r="23" spans="1:5" x14ac:dyDescent="0.35">
      <c r="A23">
        <v>18</v>
      </c>
      <c r="B23" s="3">
        <v>8.3000000000000007</v>
      </c>
      <c r="C23">
        <f t="shared" si="1"/>
        <v>1.698</v>
      </c>
      <c r="D23" s="3">
        <v>7</v>
      </c>
      <c r="E23">
        <v>698</v>
      </c>
    </row>
    <row r="24" spans="1:5" x14ac:dyDescent="0.35">
      <c r="A24">
        <v>19</v>
      </c>
      <c r="B24" s="3">
        <v>11.8</v>
      </c>
      <c r="C24">
        <f t="shared" si="1"/>
        <v>1.7890000000000001</v>
      </c>
      <c r="D24" s="3">
        <v>8</v>
      </c>
      <c r="E24">
        <v>789</v>
      </c>
    </row>
    <row r="25" spans="1:5" x14ac:dyDescent="0.35">
      <c r="A25">
        <v>20</v>
      </c>
      <c r="B25" s="3">
        <v>10.4</v>
      </c>
      <c r="C25">
        <f t="shared" si="1"/>
        <v>1.8149999999999999</v>
      </c>
      <c r="D25" s="3">
        <v>7</v>
      </c>
      <c r="E25">
        <v>815</v>
      </c>
    </row>
    <row r="26" spans="1:5" x14ac:dyDescent="0.35">
      <c r="A26">
        <v>21</v>
      </c>
      <c r="B26" s="3">
        <v>11.9</v>
      </c>
      <c r="C26">
        <f t="shared" si="1"/>
        <v>1.8</v>
      </c>
      <c r="D26" s="3">
        <v>8</v>
      </c>
      <c r="E26">
        <v>800</v>
      </c>
    </row>
    <row r="27" spans="1:5" x14ac:dyDescent="0.35">
      <c r="A27">
        <v>22</v>
      </c>
      <c r="B27" s="3">
        <v>10.3</v>
      </c>
      <c r="C27">
        <f t="shared" si="1"/>
        <v>1.8120000000000001</v>
      </c>
      <c r="D27" s="3">
        <v>7</v>
      </c>
      <c r="E27" s="3">
        <v>812</v>
      </c>
    </row>
    <row r="28" spans="1:5" x14ac:dyDescent="0.35">
      <c r="A28">
        <v>23</v>
      </c>
      <c r="B28" s="3">
        <v>11.2</v>
      </c>
      <c r="C28">
        <f t="shared" si="1"/>
        <v>1.772</v>
      </c>
      <c r="D28" s="3">
        <v>7</v>
      </c>
      <c r="E28" s="3">
        <v>772</v>
      </c>
    </row>
    <row r="29" spans="1:5" x14ac:dyDescent="0.35">
      <c r="A29">
        <v>24</v>
      </c>
      <c r="B29" s="3">
        <v>10.199999999999999</v>
      </c>
      <c r="C29">
        <f t="shared" si="1"/>
        <v>1.925</v>
      </c>
      <c r="D29" s="3">
        <v>7</v>
      </c>
      <c r="E29" s="3">
        <v>925</v>
      </c>
    </row>
    <row r="30" spans="1:5" x14ac:dyDescent="0.35">
      <c r="A30">
        <v>25</v>
      </c>
      <c r="B30" s="3">
        <v>11</v>
      </c>
      <c r="C30">
        <f t="shared" si="1"/>
        <v>1.754</v>
      </c>
      <c r="D30" s="3">
        <v>7</v>
      </c>
      <c r="E30" s="3">
        <v>754</v>
      </c>
    </row>
    <row r="31" spans="1:5" x14ac:dyDescent="0.35">
      <c r="A31">
        <v>26</v>
      </c>
      <c r="B31" s="3">
        <v>11</v>
      </c>
      <c r="C31">
        <f t="shared" si="1"/>
        <v>1.7850000000000001</v>
      </c>
      <c r="D31" s="3">
        <v>7</v>
      </c>
      <c r="E31" s="3">
        <v>785</v>
      </c>
    </row>
    <row r="32" spans="1:5" x14ac:dyDescent="0.35">
      <c r="A32">
        <v>27</v>
      </c>
      <c r="B32" s="3">
        <v>9.8000000000000007</v>
      </c>
      <c r="C32">
        <f t="shared" si="1"/>
        <v>1.78</v>
      </c>
      <c r="D32" s="3">
        <v>7</v>
      </c>
      <c r="E32" s="3">
        <v>780</v>
      </c>
    </row>
    <row r="33" spans="1:5" x14ac:dyDescent="0.35">
      <c r="A33">
        <v>28</v>
      </c>
      <c r="B33" s="3">
        <v>11.9</v>
      </c>
      <c r="C33">
        <f t="shared" si="1"/>
        <v>1.8080000000000001</v>
      </c>
      <c r="D33" s="3">
        <v>7</v>
      </c>
      <c r="E33" s="3">
        <v>808</v>
      </c>
    </row>
    <row r="34" spans="1:5" x14ac:dyDescent="0.35">
      <c r="A34">
        <v>29</v>
      </c>
      <c r="B34" s="3">
        <v>11.7</v>
      </c>
      <c r="C34">
        <f t="shared" si="1"/>
        <v>1.772</v>
      </c>
      <c r="D34" s="3">
        <v>7</v>
      </c>
      <c r="E34" s="3">
        <v>772</v>
      </c>
    </row>
    <row r="35" spans="1:5" x14ac:dyDescent="0.35">
      <c r="A35">
        <v>30</v>
      </c>
      <c r="B35" s="3">
        <v>10.8</v>
      </c>
      <c r="C35">
        <f t="shared" si="1"/>
        <v>1.7589999999999999</v>
      </c>
      <c r="D35" s="3">
        <v>7</v>
      </c>
      <c r="E35" s="3">
        <v>759</v>
      </c>
    </row>
    <row r="36" spans="1:5" x14ac:dyDescent="0.35">
      <c r="B36" s="6">
        <f>AVERAGE(B5:B35)</f>
        <v>11.1</v>
      </c>
      <c r="C36" s="7">
        <f t="shared" ref="C36:D36" si="2">AVERAGE(C5:C35)</f>
        <v>1.7901290322580641</v>
      </c>
      <c r="D36" s="7">
        <f t="shared" si="2"/>
        <v>7.129032258064516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2015-06-05T18:19:34Z</dcterms:created>
  <dcterms:modified xsi:type="dcterms:W3CDTF">2022-05-18T15:08:45Z</dcterms:modified>
</cp:coreProperties>
</file>