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SIEM technical Specifications" sheetId="2" r:id="rId5"/>
    <sheet state="visible" name="SIEM Service specifications" sheetId="3" r:id="rId6"/>
    <sheet state="visible" name="Metadata" sheetId="4" r:id="rId7"/>
    <sheet state="visible" name="Versions Released"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Executive summary
Cyber Maatrika is a joint initiative of CySecK and iSPIRT to create a repository of model specifications for various cybersecurity solutions. The objective is to make procurement of various cybersecurity solutions easier and transparent. A panel of experts will be created to baseline the specifications and keep the specifications refreshed on an ongoing basis to ensure continuous applicability. 
The Cyber Maatrika initiative will be piloted with SIEM specifications, and planned to be extended for other solutions. 
About CySecK
CySecK is the Karnataka state government’s K-Tech Centre of Excellence in Cybersecurity, housed in the IISc (Indian Institute of Science) campus, with IISc as the anchor institute and KSCST (Karnataka State Council for Science and Technology) as the implementation agency. CySecK was setup by KITS (Karnataka Innovation and Technology Society) of the Department of IT, Bt and S&amp;T. 
With this initiative CySeck intends to make an impact in the 
    Procurement space
    Capacity building
    Security solution sizing and fitment
About iSPIRT
 iSPIRT https://ispirt.in/ is a Bangalore based think tank focused on growing the Indian Software Product ecosystem.  Our work involves building technology platforms, policies and playbooks for deployment within the Indian Government &amp; for Indian Society.  iSPIRT is the creator of UPI [1], OCEN [2], the health stack [3], Digital Sky [4] and various other platforms
[1] 
[2] 
[3] 
[4] </t>
      </text>
    </comment>
    <comment authorId="0" ref="B2">
      <text>
        <t xml:space="preserve">The category must be listed from each of the three scenarios.  You should take one category from each scenario and put it in the list below.
An example is: Correlation, cloud, dedicated-services
Should you want to add additional cageories, you should first discuss with the team and build consensus:
scenario 1: Correlation, Dashboards &amp; reporting, Data &amp; event Retention, Backup, Data Aggregation, Others, HA/DR, Operations
scenario 2: cloud, on-premise, both
scenario 3: managed-services, dedicated-services, both</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The category must be listed from each of the three scenarios.  You should take one category from each scenario and put it in the list below.
An example is: Correlation, cloud, dedicated-services
Should you want to add additional cageories, you should first discuss with the team and build consensus:
scenario 1: Bid-Management, EOL-&amp;-end-of-contract, HA/DR, Implementation, Objectives, Operations, Program-Governance, Report-and-dashboard, Resources, SLA, Technical support-with-OEM, Training, UAT
scenario 2: cloud, on-premise, both
scenario 3: managed-services, dedicated-services</t>
      </text>
    </comment>
  </commentList>
</comments>
</file>

<file path=xl/sharedStrings.xml><?xml version="1.0" encoding="utf-8"?>
<sst xmlns="http://schemas.openxmlformats.org/spreadsheetml/2006/main" count="2113" uniqueCount="348">
  <si>
    <t>Executive summary</t>
  </si>
  <si>
    <t xml:space="preserve">Cyber Maatrika is a joint initiative of CySecK and iSPIRT to create a repository of model specifications for various cybersecurity solutions. The objective is to make procurement of various cybersecurity solutions easier and transparent. A panel of experts will be created to baseline the specifications and keep the specifications refreshed on an ongoing basis to ensure continuous applicability. 
The Cyber Maatrika initiative will be piloted with SIEM specifications, and planned to be extended for other solutions. 
About CySecK
CySecK is the Karnataka state government’s K-Tech Centre of Excellence in Cybersecurity, housed in the IISc (Indian Institute of Science) campus, with IISc as the anchor institute and 
KSCST (Karnataka State Council for Science and Technology) as the implementation agency. CySecK was setup by KITS (Karnataka Innovation and Technology Society) of the Department of IT, Bt and S&amp;T. 
With this initiative CySeck intends to make an impact in the 
    # Procurement space
    # Capacity building
    # Security solution sizing and fitment
About iSPIRT
 iSPIRT https://ispirt.in/ is a Bangalore based think tank focused on growing the Indian Software Product ecosystem.  Our work involves building technology platforms, policies and playbooks 
for deployment within the Indian Government &amp; for Indian Society.  iSPIRT is the creator of UPI, OCEN, the health stack, Digital Sky and various other platforms
</t>
  </si>
  <si>
    <t>Swaheeb Saikh</t>
  </si>
  <si>
    <t>Veman Subhas Udapudi</t>
  </si>
  <si>
    <t>Praveen Kale</t>
  </si>
  <si>
    <t>Shashank Dixit</t>
  </si>
  <si>
    <t>Manish Nagle</t>
  </si>
  <si>
    <t>Chinmay Hegde</t>
  </si>
  <si>
    <t>S. No.</t>
  </si>
  <si>
    <t>Category</t>
  </si>
  <si>
    <t>Specification</t>
  </si>
  <si>
    <t>Criticality</t>
  </si>
  <si>
    <t>Bidder's response</t>
  </si>
  <si>
    <t>Bidder's descriptive comment</t>
  </si>
  <si>
    <t>Marks</t>
  </si>
  <si>
    <t>AMD</t>
  </si>
  <si>
    <t>Comments</t>
  </si>
  <si>
    <t>Core Function</t>
  </si>
  <si>
    <t>Disaster Recovery</t>
  </si>
  <si>
    <t>Must have</t>
  </si>
  <si>
    <t>Add</t>
  </si>
  <si>
    <t>Forensics</t>
  </si>
  <si>
    <t>Attack logs, Incidents, Network, behaviour &amp; memory analysis of malwares</t>
  </si>
  <si>
    <t>Modify</t>
  </si>
  <si>
    <t>Important</t>
  </si>
  <si>
    <t>Attack logs, Incidents, Network, behaviour</t>
  </si>
  <si>
    <t>Data Analysis</t>
  </si>
  <si>
    <t>centralized Correlation engine and a management center/console which allows creation of an unlimited number of Correlation rules</t>
  </si>
  <si>
    <t>The solution should have minimum three layer architecture for Log collection, Correlation and storage. The license should not have limitation on the number of correlation rules</t>
  </si>
  <si>
    <t>Management / console supposed to allow creation of rules to cover almost all required scenarios.</t>
  </si>
  <si>
    <t>Rules Management</t>
  </si>
  <si>
    <t>Identify / remember frequently used queries/rules and provide means for optimization of queries/rules</t>
  </si>
  <si>
    <t>Nice to have</t>
  </si>
  <si>
    <t>perform different types of Correlation's (but not limited to) Rule based, Historical based, Heuristics based, Behavioral based, etc., across different devices, applications, multi-line logs and flow data</t>
  </si>
  <si>
    <t>Incident management</t>
  </si>
  <si>
    <t>Raise Threat alerts, incidents within 10 minutes of the alerts or incidents happening.</t>
  </si>
  <si>
    <t>Must Have</t>
  </si>
  <si>
    <t xml:space="preserve">The solution should have inbuilt incident management solution to create incident in near realtime incase of an incident triggered by correlation rules </t>
  </si>
  <si>
    <t>Delete</t>
  </si>
  <si>
    <t>This is a Service requirement, unless SIEM comes along with SOAR capabilities. The sIEM in itself cannot create Incidents in an ITSM tool.</t>
  </si>
  <si>
    <t>UX, event management</t>
  </si>
  <si>
    <t>should allow applying filters and sorting of query results</t>
  </si>
  <si>
    <t>should have the ability to perform free text search on events, incidents, rules and other parameters</t>
  </si>
  <si>
    <t>should provide a web-based, user friendly console or a wizard based console to create rule.</t>
  </si>
  <si>
    <t>Data export, Integration</t>
  </si>
  <si>
    <t>should support integration with big data platforms. Open exportability of data to BD platform in Govt. control</t>
  </si>
  <si>
    <t>What are the means of integration? Need elaboration</t>
  </si>
  <si>
    <t>Threat Intel</t>
  </si>
  <si>
    <t>The Correlation's engine should be updated with real time security intelligence updates on a regular basis</t>
  </si>
  <si>
    <t>Need to discuss on this. Can add third-party integration</t>
  </si>
  <si>
    <t>Dump of all events for post mortem and manual analysis.  Export of dump in the following (mandatory) formats: CSV, text, XML, JSON for 3rd party tools
Open exportability of data to BD platform in Govt. control</t>
  </si>
  <si>
    <t>reporting</t>
  </si>
  <si>
    <t>generate reports of user activity, configuration change, attack source etc. Should have report customization and report writing tool for development of any ad-hoc reports</t>
  </si>
  <si>
    <t>role based access control, UX</t>
  </si>
  <si>
    <t>must provide different role-based, user-based views to the dashboards which can be customized as per the requirements</t>
  </si>
  <si>
    <t>UX</t>
  </si>
  <si>
    <t>Provides an integrated SOC dashboard and Incident analysis system which provides a single view into all the analysis performed across all the different types of data sources and end nodes.</t>
  </si>
  <si>
    <t>Reporting post mortem analytics.</t>
  </si>
  <si>
    <t>Will move this to Services specification</t>
  </si>
  <si>
    <t>Need more clarity on this capability</t>
  </si>
  <si>
    <t>This point is not clear</t>
  </si>
  <si>
    <t>Need details on Forensic Analytics</t>
  </si>
  <si>
    <t>should support logical operation and nested rules for creation of complex rules</t>
  </si>
  <si>
    <t>Web based administration</t>
  </si>
  <si>
    <t>The solution should have web based interface for administration</t>
  </si>
  <si>
    <t>Backup</t>
  </si>
  <si>
    <t>Data &amp; event Retention, Backup: must have an automated backup and recovery process</t>
  </si>
  <si>
    <t xml:space="preserve">The solution should have an automated mechanism to take back-up </t>
  </si>
  <si>
    <t>Backup parameters have to be detailed</t>
  </si>
  <si>
    <t>Data export, Backup</t>
  </si>
  <si>
    <t>must support export and import of backed up configuration and data</t>
  </si>
  <si>
    <t>DR</t>
  </si>
  <si>
    <t>should auto replicate all the rules, logs, data, etc., to DR site for continuing the operations without any loss in data.  Should support active-active DR</t>
  </si>
  <si>
    <t>Integration, Backup</t>
  </si>
  <si>
    <t>should be able to integrate with 3rd party backup solutions to maintain a backup of SIEM</t>
  </si>
  <si>
    <t xml:space="preserve">Backup </t>
  </si>
  <si>
    <t>should support configuration backup and data backup separately</t>
  </si>
  <si>
    <t>Data Ingestion</t>
  </si>
  <si>
    <t>accept inputs from logfiles</t>
  </si>
  <si>
    <t>Need to discuss</t>
  </si>
  <si>
    <t>accept inputs from various (but are not limited to) sources such as security and network assets such as firewalls, anti-virus, IPS, IDS, routers, switches, operating systems, applications and databases.</t>
  </si>
  <si>
    <t>The collection engine should be capable to receive logs from various sources such firewalls, anti-virus, IPS, IDS, routers, switches, operating systems, applications and databases. In case the log source type is not supported, the solution should have option to create custom log parsers</t>
  </si>
  <si>
    <t>All logs should be authenticated (time-stamped), encrypted OR transmitted over a secure encrypted channel and compressed before / after transmission to be clarified with respect to encrypted channel and before and after compression</t>
  </si>
  <si>
    <t>All logs should be authenticated (time-stamped), encrypted OR transmitted over a secure encrypted channel</t>
  </si>
  <si>
    <t>situational awareness, UX</t>
  </si>
  <si>
    <t>Display all the real-time events with drill-down functionality</t>
  </si>
  <si>
    <t>ETL for data transformation and completion</t>
  </si>
  <si>
    <t xml:space="preserve">Need to discuss, will check </t>
  </si>
  <si>
    <t>Log collection must be OS independent.  The SIEM solution should be be able to collect log files from all OSes including at least all the various versions of Windows, Linux, Macintoshes and BSD machines.</t>
  </si>
  <si>
    <t>Must not be OS Dependent</t>
  </si>
  <si>
    <t>Threat Intel, Data Analysis</t>
  </si>
  <si>
    <t>must be able to integrate with real time threat intelligence feeds for the purpose of correlating events. These feeds should be updated automatically</t>
  </si>
  <si>
    <t>The solution should have capabilities to integrate with third-party threat intelligence platform through API. In case of air-gap network, the solution should allow to upload the threat intelligence feeds in offline mode</t>
  </si>
  <si>
    <t>Provide APIs to accept data from third-party tools.  The app should support collection of events through customization of connectors or similar integration for the assets that are not natively supported. Solution should accept data mandatorily in the following formats: syslog, ODBC, WMI, CSV, text, XML or JSON and optionally in: OPSEC, SDEE,  JDBC, FTP, SCP, HTTP etc.,</t>
  </si>
  <si>
    <t>Add Syslog to must list. Also, add Auth mechanism for integration</t>
  </si>
  <si>
    <t>Provides capabilities to take input of various threat intelligence, vulnerability feeds, IP Flow etc.</t>
  </si>
  <si>
    <t>Rules Management, Data Analysis</t>
  </si>
  <si>
    <t>Provides pre-built detection rules for regulated and sensitive data. Real time contextual information and threat intelligence are used at collection and normalization layer. This data is made available to the Correlation layer and is matched for rule processing to provide correct alerts.</t>
  </si>
  <si>
    <t>event management, asset discovery</t>
  </si>
  <si>
    <t>should be able to accept or integrate with asset details to provide asset level events, incidents, vulnerabilities and issues.
identify the assets and map the vulnerabilities and issues to it</t>
  </si>
  <si>
    <t>Integration</t>
  </si>
  <si>
    <t>should be able to integrate with incident management and ticketing tools
The solution must support integration with help desk tools and SMS servers</t>
  </si>
  <si>
    <t>Should ensure the integrity of the data collected</t>
  </si>
  <si>
    <t>storage</t>
  </si>
  <si>
    <t>should support preservation of raw and normalized data.  RFP needs to detail expiry period of storage, archival.  This is local storage</t>
  </si>
  <si>
    <t>Expiry period for storage, What happens after that - archive or backup?</t>
  </si>
  <si>
    <t>Data Storage, Data Analysis</t>
  </si>
  <si>
    <t>store the raw data data in the central log storage.  Also context mapping against event/incident and asset</t>
  </si>
  <si>
    <t>Context mapping between the event and log/raw message.</t>
  </si>
  <si>
    <t>support the following log collection protocols but not limited to: Syslog over UDP / TCP, Syslog NG, SDEE, SNMP Version 2 &amp; 3, ODBC, FTP, Windows Event Logging Protocol, Opsec, Netflow etc.</t>
  </si>
  <si>
    <t>This data collection should be done within a certain timeframe - standard is 5 min.</t>
  </si>
  <si>
    <t>Data and Event Retention: storage for managing and storing logs from various devices. Storage should provide minimum 3 months online and 6 months offline. The bidder‘s response should include the calculations/ logic used to arrive at the sizing</t>
  </si>
  <si>
    <t>offline 6 months is ideal</t>
  </si>
  <si>
    <t>Core Function, High Availability</t>
  </si>
  <si>
    <t>automate internal health checks and notify the user in case of problems
The solution must have self monitoring features to track health of all nodes, also monitor capacity requirements in terms of EPS, data consumption, performance, Query limits and so on</t>
  </si>
  <si>
    <t>Include minimum escalation report for diagnostics</t>
  </si>
  <si>
    <t>Have the capability to implement a DR plan (active-active or active-standby) for switch over in case DC operations are down. The tool should be able to switch over within a max of 15 minutes</t>
  </si>
  <si>
    <t>Need bit more clarity on this</t>
  </si>
  <si>
    <t>SLA time for failover assuming the barring of connectivity dependencies</t>
  </si>
  <si>
    <t>High availability</t>
  </si>
  <si>
    <t>In case the connectivity with Storage system is lost, the collector should store the data in its own repository till the connectivity is restored after which the stored data is flushed to the storage system. The retention, deletion, synchronization with SIEM database should be automatic but it should be possible to control the same manually.</t>
  </si>
  <si>
    <t>must ensure all the system components continue to operate in case of any other part of the system fails or loses connectivity. It should be 'fail-close' in case of fatal system failure</t>
  </si>
  <si>
    <t>HA/DR Capabilities to ensure business continuity considering all the capabilities - log collection, alerting, reporting and Dashboarding</t>
  </si>
  <si>
    <t>Mention whether it has to be 'fail-open' or 'fail-close' in case of fatal system failure</t>
  </si>
  <si>
    <t>High availability, scalability</t>
  </si>
  <si>
    <t>should allow for load balancing the network bandwidth. Must have for the larger enterprises.</t>
  </si>
  <si>
    <t>should be able to support automatic OS, application &amp; firmware updates with minimal user intervention.</t>
  </si>
  <si>
    <t>should be able to the various key components such as Data Aggregation, correlation etc., to continue while various management tasks such as database backup, de-fragmentation happen without any disruption to service for medium &amp; large deployments (Must have for them)</t>
  </si>
  <si>
    <t>Verbiage Not very clear</t>
  </si>
  <si>
    <t>should have built-in High Availability feature. The failure to secondary unit must be automatic and there should not be any performance degradation during the failover</t>
  </si>
  <si>
    <t>should have high availability feature built in for automated switch over to secondary collector/integrator in the event of primary collector failing.</t>
  </si>
  <si>
    <t>Already covered in above point</t>
  </si>
  <si>
    <t>should provide time based, criticality based, store and forward feature at each data collection point of the various systems.  Essentially priority based pipelineing.</t>
  </si>
  <si>
    <t>should seamlessly integrate new devices with the environment without causing any disruption to ongoing services</t>
  </si>
  <si>
    <t>The SIEM product should support high-availability features comprehensively.</t>
  </si>
  <si>
    <t>Forensics, user management, Auditing</t>
  </si>
  <si>
    <t>maintain the audit trail for the management activities of individual users accessing and using the application and reports being accessed</t>
  </si>
  <si>
    <t>Process data into schema.</t>
  </si>
  <si>
    <t>Not Very Clear, I am assuming this is for data storage?</t>
  </si>
  <si>
    <t>Correlation. Data Ingestion, Core Function</t>
  </si>
  <si>
    <t>Minimal functionality is log collection, correlation and alerting</t>
  </si>
  <si>
    <t>performance or SLA must meet the specified events/second and/or flow records/second</t>
  </si>
  <si>
    <t>Not Very Clear To me</t>
  </si>
  <si>
    <t>Access Control</t>
  </si>
  <si>
    <t>Provides a configurable role based access control mechanism to handle the entire security incident lifecycle.</t>
  </si>
  <si>
    <t>Data Ingestion, Integration</t>
  </si>
  <si>
    <t>The solution should have EPS based or data ingestion based licenses. there should be no limitation in number of devices which  can be integrated</t>
  </si>
  <si>
    <t>The solution can have high availability in both Active-Active/Active-Passive Mode</t>
  </si>
  <si>
    <t>The solution should support bi-directional integration with SOAR platform - either internal to the SIEM platform or external using agnostic APIs.</t>
  </si>
  <si>
    <t>need to discuss on this.</t>
  </si>
  <si>
    <t>Depends on the case to case basis as bi-directional integration has to be vendor agnostic</t>
  </si>
  <si>
    <t>The solution should support IPv6</t>
  </si>
  <si>
    <t>Authentication</t>
  </si>
  <si>
    <t>The solution should support LDAP and RADIUS authentication</t>
  </si>
  <si>
    <t>Behavioural Analytics, Correlation</t>
  </si>
  <si>
    <t>The solution should have behaviour based correlation feature</t>
  </si>
  <si>
    <t>Forensics, Monitoring</t>
  </si>
  <si>
    <t>The solution must have capability to do Deep Packet inspection of traffic flowing through a link</t>
  </si>
  <si>
    <t>Depends on case to case scenario and also performance impact is high in this case</t>
  </si>
  <si>
    <t>Integration, Threat Intel</t>
  </si>
  <si>
    <t>The solution must support STIX/TAXI format for consumption of threat intel from different kinds of threat intel feeds</t>
  </si>
  <si>
    <t>Will be updated later, please append in row no. 35</t>
  </si>
  <si>
    <t>Automation</t>
  </si>
  <si>
    <t>The solution must have inbuilt capabilties for automation of repetitive tasks, digitization of all playbooks used in operations, handling duplicates and so on</t>
  </si>
  <si>
    <t>third party</t>
  </si>
  <si>
    <t>The solution must align the use-cases with MITRE attack framework.</t>
  </si>
  <si>
    <t>Rules Application</t>
  </si>
  <si>
    <t>The solution must support historical correlation to be able to replay a alert condition on historical data</t>
  </si>
  <si>
    <t>The solution must support multi-tenancy</t>
  </si>
  <si>
    <t xml:space="preserve">Must have </t>
  </si>
  <si>
    <t>Ability to maintain chain of custody/Sequence of events for an incident investigation workflow from incident detection to incident remediation stage, to maintain investigation trail including comments/remarks and contextual mapping provided by incident responders during and after investigation</t>
  </si>
  <si>
    <t>Context mapping for the incident needs to be added</t>
  </si>
  <si>
    <t>Forensic audits</t>
  </si>
  <si>
    <t>Forensics, Threat Intel</t>
  </si>
  <si>
    <t>Traceback to threat intel: Forensics</t>
  </si>
  <si>
    <t>References to the events from the point products</t>
  </si>
  <si>
    <t>Link to CVE ids, vulnerability numbers</t>
  </si>
  <si>
    <t>Tracing back the commonly known incidents</t>
  </si>
  <si>
    <t xml:space="preserve"> </t>
  </si>
  <si>
    <t>Totals</t>
  </si>
  <si>
    <t>Organization Right</t>
  </si>
  <si>
    <t>The &lt;ORG&gt; reserves the sole right to accept or reject the acceptance of any service or product in the event, the agreed acceptance and rejection criteria are not met.</t>
  </si>
  <si>
    <t>Implementation Planning</t>
  </si>
  <si>
    <t>If any services are not specIfied in this document, but the bidder considers them a necessitity, then the bidder is required to ensure that such services are proposed and included in the submitted scope of work.</t>
  </si>
  <si>
    <t>In order to perform its obligations, the bidder will need to independently arrive at a solution which is suitable for the &lt;ORG&gt;</t>
  </si>
  <si>
    <t>The Bidder shall plan the solution considering optimum utilization of tools, technologies and services being procured.</t>
  </si>
  <si>
    <t>Transition Support</t>
  </si>
  <si>
    <t>At the beginning of the contract the Bidder will help &lt;ORG&gt; to migrate/retrofit the existing solution to the new SIEM solution to the satisfaction of &lt;ORG&gt;.
At the end of the contract, the Bidder will help &lt;ORG&gt; to migrate to the new SIEM solution to the satisfaction of &lt;ORG&gt;, should they decide on an alternative SIEM solution.</t>
  </si>
  <si>
    <t>only in case of migration based projects</t>
  </si>
  <si>
    <t>The Bidder must ensure that all the products / solutions quoted are not going to be end of support till the end of the contract period</t>
  </si>
  <si>
    <t>Any bidder will only support till the EOL/EOS of OEM</t>
  </si>
  <si>
    <t>Scalability</t>
  </si>
  <si>
    <t>All the hardware and tools shall be redundant to ensure high redundancy and scalable to meet the future requirements of the next &lt;N&gt; Years without impacting availability and performance.</t>
  </si>
  <si>
    <t>where redundancy is required</t>
  </si>
  <si>
    <t>SLA</t>
  </si>
  <si>
    <t>Bidder shall manage log storage including online, offline and archival system for the logs</t>
  </si>
  <si>
    <t>DR Support</t>
  </si>
  <si>
    <t>Conduct DR drills for the overall solution as per mutually agreed frequency</t>
  </si>
  <si>
    <t>Solution Implementation</t>
  </si>
  <si>
    <t>In case of issues identIfied during implementation or operational stages, the Bidder will immediately provide a solution / workaround for all show stopper issues so that the &lt;ORG&gt; can continue to function normally, and then provide a resolution by conducting root cause analysis.</t>
  </si>
  <si>
    <t>SIEM solution (hardware &amp; software) should be running 24*7*365 for monitoring of the devices/ servers</t>
  </si>
  <si>
    <t>Solution from Day-1 shall be sized to meet the requirements.</t>
  </si>
  <si>
    <t>The project technical committee should do (progressive - as needed) sizing for this line-item</t>
  </si>
  <si>
    <t>The bidder is responsible for automated online replication of logs from Primary site to DR site (If there is a DR). Bidder for this purpose will give Bandwidth requirements while the availability of the links will be &lt;ORG&gt; responsibility.</t>
  </si>
  <si>
    <t xml:space="preserve">automated online replication must have. and nice to have for bandwidth requirement. </t>
  </si>
  <si>
    <t>Archiving</t>
  </si>
  <si>
    <t>The Bidder shall provide for archival storage for archiving logs upto 3 years scalable to &lt;N&gt; years.</t>
  </si>
  <si>
    <t>The no of years must be as per org log retention policy</t>
  </si>
  <si>
    <t>Time can be as per org requirement for storage</t>
  </si>
  <si>
    <t>The logs will be stored in tamper proof mechanism for online and archival storage based on the ageing of logs.</t>
  </si>
  <si>
    <t>The proposed solution should have an automated/scheduled backup of logs and recovery process of backup media.</t>
  </si>
  <si>
    <t>Schedule adherence of 95% or more</t>
  </si>
  <si>
    <t>Alerts within XX minutes; response and resolution time of YY hours.</t>
  </si>
  <si>
    <t>All solutions should be scalable as per &lt;org Name&gt; future requirements.</t>
  </si>
  <si>
    <t>Resources</t>
  </si>
  <si>
    <t>Bidder shall maintain a knowledge base of alerts, incidents, and mitigation steps and this knowledge base shall be updated with evolving security events within and outside the &lt;ORG&gt;</t>
  </si>
  <si>
    <t>Operation</t>
  </si>
  <si>
    <t>Bidder shall support development of connectors for new applications or security devices that may be installed by the &lt;ORG&gt; during the entire contract period, so as to collect and analyse their logs.</t>
  </si>
  <si>
    <t>Logs</t>
  </si>
  <si>
    <t>Bidder to configure /tune the required systems to generate detailed logs necessary for security incident detection and adhering to standard best practices.</t>
  </si>
  <si>
    <t>Bidder to use the detailed logs thus obtained for advanced analysis, correlation and forensic reporting.</t>
  </si>
  <si>
    <t>Bidder will need to assist the &lt;ORG&gt; in setting logging levels.</t>
  </si>
  <si>
    <t>Considering the dynamic nature of IT sector, the &lt;ORG&gt; expects the IT security landscape to evolve and change rapidly over the next few years. This may lead to changes or new procurement in the IT infra of the &lt;ORG&gt;. Considering this, the Bidder is required to integrate logs of such systems and devices with SIEM as and when they are added or modIfied to/from the &lt;ORG&gt; at no additional cost.</t>
  </si>
  <si>
    <t>For each of the deliverables, the vendor is required to provide a detailed roll-out plan with timelines in consultation with the &lt;ORG&gt; personnel.</t>
  </si>
  <si>
    <t>IdentIfy all systems in the &lt;ORG&gt; based on their criticality and ensure their integration with SIEM.</t>
  </si>
  <si>
    <t>It is the bidder's responsibility to coordinate within the &lt;ORG&gt; and the internal vendors of the &lt;ORG&gt; to ensure successful implementation and subsequent transition to the Operations stage of the project.</t>
  </si>
  <si>
    <t>The &lt;ORG&gt; requires the implementation stage to be completed in &lt;X&gt; months from the date of the agreement</t>
  </si>
  <si>
    <t>The bidder shall provide a comprehensive solution architecture and rollout sequence with a detailed rationale for the same.</t>
  </si>
  <si>
    <t>The bidder shall provide all supporting infrastructure for management of the storage devices related to the SIEM solution</t>
  </si>
  <si>
    <t>The bidder should assist &lt;Org name&gt; in performing analysis and optimization of log collection process</t>
  </si>
  <si>
    <t>The bidder should develop following processes for the operation of the SOC (but not limited to)
1. Configuration and Change Management
2. Incident and Escalation management processes
3. bring workflows for incident and escalation management and integrate them with the Process management tool of the &lt;ORG&gt;
4. Daily standard operating procedures
5. Training procedures and material
6. Reporting metrics and continuous improvement procedures
7. Data retention and disposal procedures
8. BCP and DR plan and procedures for SOC
9. Security Patch management procedure
10. RACI, Risk register, Issue Log &amp; lesson learnt documents</t>
  </si>
  <si>
    <t>The bidder should develop, update and maintain log baselines for all platforms at &lt;Org Name&gt; which shall be integrated in SIEM tool</t>
  </si>
  <si>
    <t>The bidder should ensure that events occurring at any of the devices/applications etc are logged and displayed at the SIEM on near real time basis.</t>
  </si>
  <si>
    <t>The bidder should ensure the SLAs are adhered to and should provide &lt;ORG&gt; Name&gt; with periodic reports of the performance against the defined SLAs</t>
  </si>
  <si>
    <t>The bidder should have a Comprehensive system documentation, user guides and activated support subscription for devices.</t>
  </si>
  <si>
    <t>The bidder should not propose any such solutions which have been declared End of support or End of lIfe by the OEM.</t>
  </si>
  <si>
    <t>The bidder should provide continuous threat updates from sources such as CERT, ISAC, NIST, RBI etc.</t>
  </si>
  <si>
    <t>The bidder to supply, install, implement, customize, integrate, operationalize and maintain an SIEM solution in &lt;ORG&gt;</t>
  </si>
  <si>
    <t>The deliverables provided can be off the shelf products, or third party applications, interfaces, customizations required for successfully completing the project.</t>
  </si>
  <si>
    <t>The Implementation phase will be deemed incomplete until mutually agreed acceptance criteria are completed and a written sign-off with regards to completion of implementation stage is obtained from the &lt;ORG&gt;</t>
  </si>
  <si>
    <t>The offered solution should allow integration of log data information into watch list for monitoring in existing correlation rules.</t>
  </si>
  <si>
    <t>The proposed solution (hardware &amp; software) should be fully IPv6 compliant in addition to being IPv4 compliant.</t>
  </si>
  <si>
    <t>The SIEM tool should maintain the audit trail for the management activities of individual users accessing and using the application and reports being accessed.</t>
  </si>
  <si>
    <t>The solution proposed shall cover all the IT assets of the &lt;ORG&gt; at datacentres, regional offices, and all other remote offices.</t>
  </si>
  <si>
    <t>The &lt;ORG&gt; wishes to bring in automation and centralized management of its Information security operations activities by deploying a state of the art Security Information and event management (SIEM) solution. For this purpose, a System Integrator (SI) is proposed to be engaged; the bidder will be responsible to supply, deliver, install, support, test, maintain the solution as well as train the &lt;ORG&gt; personnel.</t>
  </si>
  <si>
    <t>The broad objective of the SIEM solution would be as follows:
- To provide ideal combination of people, process and technology to meet &lt;ORG&gt; Needs
- Centralized real-time monitoring
- Early detection and response
- Quell security threats within and outside the &lt;ORG&gt; which will impact or have the potential to impact the &lt;ORG&gt;
- Reduce downtime of business critical systems exploited by security exposures, through appropriate and timely monitoring and alleviating deficiencies in the &lt;ORG&gt; security systems.
- Provide inputs to coordinate with agencies like Cert-In to handle incidents and threats.
- Maintain and share knowledge base of Incidents
- Ensure availability of centralized team for Incident management and response</t>
  </si>
  <si>
    <t>Bidder to improve operations on an ongoing basis.</t>
  </si>
  <si>
    <t>Provide quarterly and half yearly gap analysis report for new improvements action plans, and status of these improvements</t>
  </si>
  <si>
    <t>The bidder should not only develop and implement but continously reinvent suitable process and mechanisms for identIfying and detecting security Incidents. For this purpose it is proposed that the bidder leverage logs/events from multiple log sources integrated with SIEM before finalising on use-cases.</t>
  </si>
  <si>
    <t>Regular meeting to be conducted by bidder</t>
  </si>
  <si>
    <t>24 X 7 monitoring of security incidents for all inscope devices.</t>
  </si>
  <si>
    <t>Categorization of events into critical, high medium and low shall be carried out by bidder in consultation with &lt;ORG&gt;</t>
  </si>
  <si>
    <t>Detection within XX minutes and resolution within XX hours after detection of high/medium/low priority events
Updates on the progress of resolution of the event shall be provided every ZZ minutes for all high/medium priority events</t>
  </si>
  <si>
    <t>If Component fails repeatedly for three times within a span of 6 months, component to be replaced.  This should be mentioned in SLA</t>
  </si>
  <si>
    <t>Bidder to ensure entire stack is updated with latest patches, upgrades, release.</t>
  </si>
  <si>
    <t>Bidder will carry out regular health check and system admin tasks such as system backup, restoration, failover tests.</t>
  </si>
  <si>
    <t>Closure of all audit observations</t>
  </si>
  <si>
    <t>Evidence for any Incident is to be maintained I a tamper proof manner and should be made available by the bidder for legal and regulatory purpose.</t>
  </si>
  <si>
    <t>Evidence for any security incident should be made available for legal and regulatory purposes</t>
  </si>
  <si>
    <t>Monitor security logs to detect malicious events and raise any suspicious alerts and detect both internal and external attacks.</t>
  </si>
  <si>
    <t>OEM</t>
  </si>
  <si>
    <t>Technical Support should be available through OEM or the registered partners of OEM and as per defined SLAs</t>
  </si>
  <si>
    <t>The Bidder is required to provide daily, weekly, monthly reports to the &lt;ORG&gt; as per mutually agreed content.</t>
  </si>
  <si>
    <t>The bidder shall submit quarterly reports of the events encountered to &lt;ORG&gt;anization Name&gt;.</t>
  </si>
  <si>
    <t>The successful bidder shall also submit quarterly reports of equipment performance indicating equipment and disk space utilization.</t>
  </si>
  <si>
    <t>Warranty to start only after successful completion of UAT on all Datacentres and subsequent sign off from &lt;ORG&gt;</t>
  </si>
  <si>
    <t>Bidder is required to do Root Cause Analysis (RCA) of the Incidents and accordingly coordinate in implementation of process or technical controls in discussion with the &lt;ORG&gt; to prevent recurrence.</t>
  </si>
  <si>
    <t>Bidder shall support the &lt;ORG&gt; for any internal or external drills and carry out the activities for setting up of monitoring and response systems required for the drills.</t>
  </si>
  <si>
    <t>Bidder will need to ensure that the OEM reviews, audits and certIfies the solution on a Yearly basis and submits recommendation for ensuring best utilization of solution to maintain highest level of security at the &lt;ORG&gt;</t>
  </si>
  <si>
    <t>Reports</t>
  </si>
  <si>
    <t>The bidder support team shall define quality metrics, measurement frequency, and reporting periodicity in consultation with the &lt;ORG&gt;</t>
  </si>
  <si>
    <t>The contract will be valid for XX years from the date of implementation or sign off from the &lt;ORG&gt; unless expicitly renewed. At the end of XX years, the contract will be considered terminated.</t>
  </si>
  <si>
    <t>Data retrival timelines for reporting</t>
  </si>
  <si>
    <t>Periodic reports to be provided to &lt;ORG&gt; as defined in the RFP</t>
  </si>
  <si>
    <t>Bidder to provide experienced manpower</t>
  </si>
  <si>
    <t>Experience/Exposure of manpower in terms of certifications can be mentioned</t>
  </si>
  <si>
    <t>T&amp;C</t>
  </si>
  <si>
    <t>&lt;ORG&gt; Shall not have any direct liability or obligation to any charges / claims of any of the bidder's employees or contractors.</t>
  </si>
  <si>
    <t>All remuneration of such employees will be paid to the employees by the Bidder alone and the &lt;ORG&gt; will not have any liability or obligation to pay any charges, claims or wages of any of the vendor's employees.</t>
  </si>
  <si>
    <t>No right of any employement will accrue or arise by the vendor with the &lt;ORG&gt; as part of this agreement</t>
  </si>
  <si>
    <t>The &lt;ORG&gt; has indicated minimum resources and also provided the infra landscape. The bidder will need to ensure adequete staffing of resources required to meet the overal requirements and comply with the SLA.</t>
  </si>
  <si>
    <t>The bidder for the purpose of deployment will assign project manager and a team of XX personnel who are certIfied by the OEM. The relevant copies of certIfications of the PM and the technical resources will be shared with the &lt;ORG&gt;.</t>
  </si>
  <si>
    <t>The Bidder should ensure that they provide aptly experienced and ample manpower, to implement, monitor and maintain the Solution proposed.</t>
  </si>
  <si>
    <t>The Bidder will hold the &lt;ORG&gt; and its successors fully indemnIfied and harmless against loss of liability, claims actions or proceedings If any, that may arise from whatsoever nature caused to the &lt;ORG&gt;s through the actions of its emplyees, agents, contractors, etc. However, the vendor will be given the opportunity to be heard by the &lt;ORG&gt; prior to making of a decision in respect of loss of damage</t>
  </si>
  <si>
    <t>The vendor is responsible for managing the activities of its personnel and liable for its acts, deeds, done by their employees, contractors, agents etc.</t>
  </si>
  <si>
    <t>Business Downtime is the actual duration for which the SIEM monitoring was impacted, due to component failure or any other aspect within the solution.</t>
  </si>
  <si>
    <t>Business downtime will be calculated on a quarterly basis and would form part of core measurement for assessment and penalities.</t>
  </si>
  <si>
    <t>Business operation hours for the &lt;ORG&gt; will be 24 x7 x 365 minus the planned downtime which can be taken with prior notice to the &lt;ORG&gt;</t>
  </si>
  <si>
    <t>Business utility time (BU) = (Bussiness Operation hours minus Business Downtime )/Business Operation hours.</t>
  </si>
  <si>
    <t>Uptime: Above ZZ hours
Between XX hours to YY hours
Between YY hours to ZZ hours
XX hours or below</t>
  </si>
  <si>
    <t xml:space="preserve">OEM </t>
  </si>
  <si>
    <t>Technical Support should be available through OEM or the registered partners of OEM and as per defined SLAs and the Bidder (or the OEM) must have a local depot in India for support for replacements of hardware within the defined SLA.</t>
  </si>
  <si>
    <t>The bidder should ensure the SLAs are adhered to and should provide &lt;Org Name&gt; with periodic reports of the performance against the defined SLAs</t>
  </si>
  <si>
    <t>The bidder should be able to escalate within the OEM to obtain the necessary support</t>
  </si>
  <si>
    <t>The Bidder to have back to back contracts with the SIEM OEM in order to ensure that the contractual obligations with &lt;ORG&gt; are met.</t>
  </si>
  <si>
    <t>The OEM should certIfy the solution as well certIfy the installation and configuration meeting the best industry standards.</t>
  </si>
  <si>
    <t>Training</t>
  </si>
  <si>
    <t>Bidder should provide e-learning facilities, online modules</t>
  </si>
  <si>
    <t>Imparting training to &lt;ORG&gt; Personnel is a critical component for the implementation and operation of the SIEM solution</t>
  </si>
  <si>
    <t>In case the &lt;ORG&gt; wishes training to be held in &lt;OEM or bidder Lab&gt; , then the &lt;ORG&gt; will only bear expenses for travel, lodging and boarding</t>
  </si>
  <si>
    <t>The bidder shall provide the &lt;ORG&gt; all training material and support should the &lt;ORG&gt; decide to have alternative resources to manage and run the operations for SIEM.</t>
  </si>
  <si>
    <t>The bidder shall train the &lt;ORG&gt; officers till they gain expertise in procedures and are capable of taking over the operations. ( to be used only If the Ops is insourced)
Training on productions and services
Training on reporting metrics and centralized dashboard.
Training shall cover features, facilities, Operations, administration, troubleshooting, etc.
Training to be held in Bidder premises (If required)
User training for SIEM architecture, Threat analysis and response</t>
  </si>
  <si>
    <t>THis is mutual agreement between trainer &amp; Org.  May not be defined in contract.  How many times can we train?
commit the total number of people to be trained.</t>
  </si>
  <si>
    <t>The bidder should be able to provide onsite Trainings along with certIfications for the nominated client personnel. Necessary documentation for the same should also be prepared and shared.</t>
  </si>
  <si>
    <t>Vendor shall support continous training and best practices updates for onsite support team from its pool of trained resources.</t>
  </si>
  <si>
    <t>If any performance issues or gaps are identIfied, the bidder is expected to resolve those immediately</t>
  </si>
  <si>
    <t>In case the gaps are seen even after UAT, the &lt;ORG&gt; reserves the right to not proceed further and consider it as failure of UAT</t>
  </si>
  <si>
    <t>The &lt;ORG&gt; will accept the solution upon satisfactory completion of the gaps identIfied during earlier stages. The contract tenure of the solution will commence on the day of the acceptance by &lt;ORG&gt;</t>
  </si>
  <si>
    <t>The solution will not be accepted in case any service required by the &lt;ORG&gt; is not available or not upto the standard projected by the vendor.</t>
  </si>
  <si>
    <t>UAT for the &lt;ORG&gt; Will be mutually developed in consultation between the Bidder technical resources and the &lt;ORG&gt;</t>
  </si>
  <si>
    <t>UAT will be commenced as and when the appliances are installed and configured by the Bidder and the written confirmation is provided that the system is ready for UAT. The results of UAT will be jointly discussed by all parties.</t>
  </si>
  <si>
    <t>UAT will cover acceptance testing of all products and services , their quality of integration with SIEM</t>
  </si>
  <si>
    <t>Government Regulations</t>
  </si>
  <si>
    <t>should comply with the Indian government regulations/notifications regarding domestically manufactured/ produced products including requirements of Ministry of Electronics and Information technology (MEITY) notifications.</t>
  </si>
  <si>
    <t>Make in India</t>
  </si>
  <si>
    <t>Organization should have an India support team manufactured/produced cyber security product.</t>
  </si>
  <si>
    <t>should be a domestically manufactured/produced cyber security product</t>
  </si>
  <si>
    <t>Nice to Have</t>
  </si>
  <si>
    <t>Conflict</t>
  </si>
  <si>
    <t>Total</t>
  </si>
  <si>
    <t>Category Technical</t>
  </si>
  <si>
    <t>Scoring matrix</t>
  </si>
  <si>
    <t>Category Service</t>
  </si>
  <si>
    <t>Available out of the box</t>
  </si>
  <si>
    <t>Correlation</t>
  </si>
  <si>
    <t>Bid Management</t>
  </si>
  <si>
    <t>Will need customisation</t>
  </si>
  <si>
    <t>Dashboards &amp; reporting</t>
  </si>
  <si>
    <t>EOL &amp; end of contract</t>
  </si>
  <si>
    <t>Can provide a workaround</t>
  </si>
  <si>
    <t>Data &amp; event Retention, Backup</t>
  </si>
  <si>
    <t>HA/DR</t>
  </si>
  <si>
    <t>Not available</t>
  </si>
  <si>
    <t>Data Aggregation</t>
  </si>
  <si>
    <t>Implementation</t>
  </si>
  <si>
    <t>Others</t>
  </si>
  <si>
    <t>Objectives</t>
  </si>
  <si>
    <t>Merge</t>
  </si>
  <si>
    <t>Operations</t>
  </si>
  <si>
    <t>Program Governance</t>
  </si>
  <si>
    <t>Report and dashboard</t>
  </si>
  <si>
    <t>Technical support with OEM</t>
  </si>
  <si>
    <t>UAT</t>
  </si>
  <si>
    <t>Date</t>
  </si>
  <si>
    <t>Version</t>
  </si>
  <si>
    <t>Description</t>
  </si>
  <si>
    <t>1.0</t>
  </si>
  <si>
    <t>First release of Tech &amp; Service specs.  This is based on the contributions of: Manish Nagle, Praveen Kale, Shashank Dikshit, Swaheeb Shaik, Veman Udapudi and Chinmay Hegde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</si>
</sst>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1">
    <font>
      <sz val="10.0"/>
      <color rgb="FF000000"/>
      <name val="Arial"/>
    </font>
    <font>
      <b/>
      <sz val="12.0"/>
      <color theme="1"/>
      <name val="Calibri"/>
    </font>
    <font>
      <b/>
      <sz val="10.0"/>
      <color theme="1"/>
      <name val="&quot;Calibri&quot;"/>
    </font>
    <font>
      <color theme="1"/>
      <name val="Arial"/>
    </font>
    <font>
      <sz val="10.0"/>
      <color rgb="FF000000"/>
      <name val="&quot;Calibri&quot;"/>
    </font>
    <font>
      <sz val="10.0"/>
      <color theme="1"/>
      <name val="&quot;Calibri&quot;"/>
    </font>
    <font>
      <color theme="1"/>
      <name val="Calibri"/>
    </font>
    <font>
      <sz val="11.0"/>
      <color rgb="FF7E3794"/>
      <name val="Arial"/>
    </font>
    <font>
      <sz val="8.0"/>
      <color rgb="FF000000"/>
      <name val="&quot;Calibri&quot;"/>
    </font>
    <font>
      <sz val="8.0"/>
      <color rgb="FF000000"/>
      <name val="&quot;Arial&quot;"/>
    </font>
    <font>
      <sz val="8.0"/>
      <color theme="1"/>
      <name val="&quot;Arial&quot;"/>
    </font>
    <font>
      <sz val="11.0"/>
      <color rgb="FFF7981D"/>
      <name val="Arial"/>
    </font>
    <font>
      <sz val="8.0"/>
      <color theme="1"/>
      <name val="Liberation Serif"/>
    </font>
    <font>
      <sz val="8.0"/>
      <color theme="1"/>
      <name val="Arial"/>
    </font>
    <font>
      <sz val="10.0"/>
      <name val="&quot;Calibri&quot;"/>
    </font>
    <font>
      <sz val="8.0"/>
      <color theme="1"/>
      <name val="&quot;Liberation Sans&quot;"/>
    </font>
    <font/>
    <font>
      <b/>
      <sz val="8.0"/>
      <color rgb="FF000000"/>
      <name val="&quot;Calibri&quot;"/>
    </font>
    <font>
      <b/>
      <sz val="8.0"/>
      <color theme="1"/>
      <name val="Arial"/>
    </font>
    <font>
      <sz val="8.0"/>
    </font>
    <font>
      <b/>
    </font>
  </fonts>
  <fills count="4">
    <fill>
      <patternFill patternType="none"/>
    </fill>
    <fill>
      <patternFill patternType="lightGray"/>
    </fill>
    <fill>
      <patternFill patternType="solid">
        <fgColor rgb="FFED7D31"/>
        <bgColor rgb="FFED7D31"/>
      </patternFill>
    </fill>
    <fill>
      <patternFill patternType="solid">
        <fgColor rgb="FFB7E1CD"/>
        <bgColor rgb="FFB7E1CD"/>
      </patternFill>
    </fill>
  </fills>
  <borders count="5">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shrinkToFit="0" wrapText="1"/>
    </xf>
    <xf borderId="0" fillId="2" fontId="2" numFmtId="0" xfId="0" applyAlignment="1" applyFont="1">
      <alignment horizontal="left" readingOrder="0" vertical="bottom"/>
    </xf>
    <xf borderId="0" fillId="2" fontId="2" numFmtId="0" xfId="0" applyAlignment="1" applyFont="1">
      <alignment horizontal="left" readingOrder="0" shrinkToFit="0" vertical="bottom" wrapText="1"/>
    </xf>
    <xf borderId="0" fillId="0" fontId="3" numFmtId="0" xfId="0" applyAlignment="1" applyFont="1">
      <alignment readingOrder="0"/>
    </xf>
    <xf borderId="1" fillId="2" fontId="2" numFmtId="0" xfId="0" applyAlignment="1" applyBorder="1" applyFont="1">
      <alignment horizontal="left" readingOrder="0" shrinkToFit="0" vertical="bottom" wrapText="1"/>
    </xf>
    <xf borderId="0" fillId="0" fontId="4" numFmtId="0" xfId="0" applyAlignment="1" applyFont="1">
      <alignment horizontal="left" readingOrder="0" vertical="bottom"/>
    </xf>
    <xf borderId="2" fillId="0" fontId="5" numFmtId="0" xfId="0" applyAlignment="1" applyBorder="1" applyFont="1">
      <alignment horizontal="left" readingOrder="0" vertical="bottom"/>
    </xf>
    <xf borderId="2" fillId="0" fontId="5" numFmtId="0" xfId="0" applyAlignment="1" applyBorder="1" applyFont="1">
      <alignment horizontal="left" readingOrder="0" shrinkToFit="0" vertical="bottom" wrapText="1"/>
    </xf>
    <xf borderId="3" fillId="3" fontId="6" numFmtId="0" xfId="0" applyAlignment="1" applyBorder="1" applyFill="1" applyFont="1">
      <alignment vertical="bottom"/>
    </xf>
    <xf borderId="0" fillId="0" fontId="7" numFmtId="0" xfId="0" applyAlignment="1" applyFont="1">
      <alignment readingOrder="0"/>
    </xf>
    <xf borderId="2" fillId="0" fontId="8" numFmtId="0" xfId="0" applyAlignment="1" applyBorder="1" applyFont="1">
      <alignment horizontal="right" readingOrder="0" vertical="bottom"/>
    </xf>
    <xf borderId="2" fillId="0" fontId="8" numFmtId="0" xfId="0" applyAlignment="1" applyBorder="1" applyFont="1">
      <alignment horizontal="left" readingOrder="0" vertical="bottom"/>
    </xf>
    <xf borderId="0" fillId="0" fontId="9" numFmtId="0" xfId="0" applyAlignment="1" applyFont="1">
      <alignment horizontal="left" readingOrder="0" vertical="bottom"/>
    </xf>
    <xf borderId="0" fillId="0" fontId="10" numFmtId="0" xfId="0" applyAlignment="1" applyFont="1">
      <alignment horizontal="left" vertical="bottom"/>
    </xf>
    <xf borderId="2" fillId="0" fontId="4" numFmtId="0" xfId="0" applyAlignment="1" applyBorder="1" applyFont="1">
      <alignment horizontal="left" readingOrder="0" vertical="bottom"/>
    </xf>
    <xf borderId="4" fillId="0" fontId="3" numFmtId="0" xfId="0" applyAlignment="1" applyBorder="1" applyFont="1">
      <alignment readingOrder="0" vertical="bottom"/>
    </xf>
    <xf borderId="2" fillId="0" fontId="5" numFmtId="0" xfId="0" applyAlignment="1" applyBorder="1" applyFont="1">
      <alignment horizontal="left" vertical="bottom"/>
    </xf>
    <xf borderId="4" fillId="3" fontId="6" numFmtId="0" xfId="0" applyAlignment="1" applyBorder="1" applyFont="1">
      <alignment vertical="bottom"/>
    </xf>
    <xf borderId="4" fillId="3" fontId="6" numFmtId="0" xfId="0" applyAlignment="1" applyBorder="1" applyFont="1">
      <alignment vertical="bottom"/>
    </xf>
    <xf borderId="0" fillId="0" fontId="3" numFmtId="0" xfId="0" applyFont="1"/>
    <xf borderId="0" fillId="0" fontId="5" numFmtId="0" xfId="0" applyAlignment="1" applyFont="1">
      <alignment horizontal="left" readingOrder="0" shrinkToFit="0" vertical="bottom" wrapText="1"/>
    </xf>
    <xf borderId="0" fillId="0" fontId="10" numFmtId="0" xfId="0" applyAlignment="1" applyFont="1">
      <alignment horizontal="left" readingOrder="0" vertical="bottom"/>
    </xf>
    <xf borderId="2" fillId="0" fontId="3" numFmtId="0" xfId="0" applyAlignment="1" applyBorder="1" applyFont="1">
      <alignment readingOrder="0" shrinkToFit="0" wrapText="1"/>
    </xf>
    <xf borderId="0" fillId="3" fontId="6" numFmtId="0" xfId="0" applyAlignment="1" applyFont="1">
      <alignment vertical="bottom"/>
    </xf>
    <xf borderId="2" fillId="3" fontId="6" numFmtId="0" xfId="0" applyAlignment="1" applyBorder="1" applyFont="1">
      <alignment vertical="bottom"/>
    </xf>
    <xf borderId="0" fillId="0" fontId="3" numFmtId="0" xfId="0" applyAlignment="1" applyFont="1">
      <alignment readingOrder="0" shrinkToFit="0" wrapText="1"/>
    </xf>
    <xf borderId="0" fillId="0" fontId="3" numFmtId="0" xfId="0" applyAlignment="1" applyFont="1">
      <alignment shrinkToFit="0" wrapText="1"/>
    </xf>
    <xf borderId="0" fillId="0" fontId="11" numFmtId="0" xfId="0" applyFont="1"/>
    <xf borderId="0" fillId="0" fontId="3" numFmtId="10" xfId="0" applyFont="1" applyNumberFormat="1"/>
    <xf borderId="1" fillId="2" fontId="2" numFmtId="0" xfId="0" applyAlignment="1" applyBorder="1" applyFont="1">
      <alignment horizontal="left" readingOrder="0" vertical="bottom"/>
    </xf>
    <xf borderId="0" fillId="0" fontId="12" numFmtId="0" xfId="0" applyAlignment="1" applyFont="1">
      <alignment horizontal="left" readingOrder="0" shrinkToFit="0" wrapText="1"/>
    </xf>
    <xf borderId="0" fillId="0" fontId="13" numFmtId="0" xfId="0" applyAlignment="1" applyFont="1">
      <alignment horizontal="left" readingOrder="0" shrinkToFit="0" wrapText="1"/>
    </xf>
    <xf borderId="2" fillId="0" fontId="14" numFmtId="0" xfId="0" applyAlignment="1" applyBorder="1" applyFont="1">
      <alignment horizontal="left" readingOrder="0" vertical="bottom"/>
    </xf>
    <xf borderId="0" fillId="0" fontId="15" numFmtId="0" xfId="0" applyAlignment="1" applyFont="1">
      <alignment horizontal="left" readingOrder="0" shrinkToFit="0" wrapText="1"/>
    </xf>
    <xf borderId="0" fillId="0" fontId="16" numFmtId="0" xfId="0" applyAlignment="1" applyFont="1">
      <alignment readingOrder="0"/>
    </xf>
    <xf borderId="0" fillId="0" fontId="17" numFmtId="0" xfId="0" applyAlignment="1" applyFont="1">
      <alignment horizontal="left" readingOrder="0" vertical="bottom"/>
    </xf>
    <xf borderId="0" fillId="0" fontId="18" numFmtId="0" xfId="0" applyAlignment="1" applyFont="1">
      <alignment readingOrder="0"/>
    </xf>
    <xf borderId="2" fillId="0" fontId="17" numFmtId="0" xfId="0" applyAlignment="1" applyBorder="1" applyFont="1">
      <alignment horizontal="left" readingOrder="0" vertical="bottom"/>
    </xf>
    <xf borderId="0" fillId="0" fontId="8" numFmtId="0" xfId="0" applyAlignment="1" applyFont="1">
      <alignment horizontal="left" readingOrder="0" vertical="bottom"/>
    </xf>
    <xf borderId="0" fillId="0" fontId="13" numFmtId="0" xfId="0" applyAlignment="1" applyFont="1">
      <alignment readingOrder="0"/>
    </xf>
    <xf borderId="0" fillId="0" fontId="13" numFmtId="0" xfId="0" applyFont="1"/>
    <xf borderId="0" fillId="0" fontId="19" numFmtId="0" xfId="0" applyAlignment="1" applyFont="1">
      <alignment readingOrder="0"/>
    </xf>
    <xf borderId="0" fillId="0" fontId="20" numFmtId="0" xfId="0" applyAlignment="1" applyFont="1">
      <alignment readingOrder="0"/>
    </xf>
    <xf borderId="0" fillId="0" fontId="3" numFmtId="164" xfId="0" applyAlignment="1" applyFont="1" applyNumberFormat="1">
      <alignment readingOrder="0"/>
    </xf>
    <xf quotePrefix="1" borderId="0" fillId="0" fontId="16" numFmtId="0" xfId="0" applyAlignment="1" applyFont="1">
      <alignment readingOrder="0"/>
    </xf>
    <xf borderId="0" fillId="0" fontId="16" numFmtId="0" xfId="0" applyAlignment="1" applyFont="1">
      <alignment readingOrder="0"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row>
  </sheetData>
  <mergeCells count="2">
    <mergeCell ref="A1:B1"/>
    <mergeCell ref="A2:M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5.0"/>
    <col customWidth="1" min="2" max="2" width="41.57"/>
    <col customWidth="1" min="3" max="3" width="41.71"/>
    <col customWidth="1" min="4" max="4" width="12.71"/>
    <col customWidth="1" hidden="1" min="5" max="5" width="14.0"/>
    <col customWidth="1" hidden="1" min="6" max="6" width="45.57"/>
    <col customWidth="1" hidden="1" min="7" max="7" width="9.71"/>
    <col hidden="1" min="9" max="9" width="14.43"/>
    <col hidden="1" min="12" max="12" width="14.43"/>
    <col hidden="1" min="15" max="15" width="14.43"/>
    <col hidden="1" min="18" max="18" width="14.43"/>
    <col hidden="1" min="21" max="21" width="14.43"/>
    <col hidden="1" min="24" max="24" width="14.43"/>
  </cols>
  <sheetData>
    <row r="1">
      <c r="A1" s="3"/>
      <c r="B1" s="4"/>
      <c r="C1" s="4"/>
      <c r="D1" s="4"/>
      <c r="E1" s="4"/>
      <c r="F1" s="4"/>
      <c r="G1" s="4"/>
      <c r="H1" s="5" t="s">
        <v>2</v>
      </c>
      <c r="K1" s="5" t="s">
        <v>3</v>
      </c>
      <c r="N1" s="5" t="s">
        <v>4</v>
      </c>
      <c r="Q1" s="5" t="s">
        <v>5</v>
      </c>
      <c r="T1" s="5" t="s">
        <v>6</v>
      </c>
      <c r="W1" s="5" t="s">
        <v>7</v>
      </c>
    </row>
    <row r="2">
      <c r="A2" s="3" t="s">
        <v>8</v>
      </c>
      <c r="B2" s="4" t="s">
        <v>9</v>
      </c>
      <c r="C2" s="6" t="s">
        <v>10</v>
      </c>
      <c r="D2" s="4" t="s">
        <v>11</v>
      </c>
      <c r="E2" s="4" t="s">
        <v>12</v>
      </c>
      <c r="F2" s="4" t="s">
        <v>13</v>
      </c>
      <c r="G2" s="4" t="s">
        <v>14</v>
      </c>
      <c r="H2" s="3" t="s">
        <v>11</v>
      </c>
      <c r="I2" s="3" t="s">
        <v>15</v>
      </c>
      <c r="J2" s="3" t="s">
        <v>16</v>
      </c>
      <c r="K2" s="3" t="s">
        <v>11</v>
      </c>
      <c r="L2" s="3" t="s">
        <v>15</v>
      </c>
      <c r="M2" s="3" t="s">
        <v>16</v>
      </c>
      <c r="N2" s="3" t="s">
        <v>11</v>
      </c>
      <c r="O2" s="3" t="s">
        <v>15</v>
      </c>
      <c r="P2" s="3" t="s">
        <v>16</v>
      </c>
      <c r="Q2" s="3" t="s">
        <v>11</v>
      </c>
      <c r="R2" s="3" t="s">
        <v>15</v>
      </c>
      <c r="S2" s="3" t="s">
        <v>16</v>
      </c>
      <c r="T2" s="3" t="s">
        <v>11</v>
      </c>
      <c r="U2" s="3" t="s">
        <v>15</v>
      </c>
      <c r="V2" s="3" t="s">
        <v>16</v>
      </c>
      <c r="W2" s="3" t="s">
        <v>11</v>
      </c>
      <c r="X2" s="3" t="s">
        <v>15</v>
      </c>
      <c r="Y2" s="3" t="s">
        <v>16</v>
      </c>
    </row>
    <row r="3">
      <c r="A3" s="7">
        <v>1.0</v>
      </c>
      <c r="B3" s="8" t="s">
        <v>17</v>
      </c>
      <c r="C3" s="9" t="s">
        <v>18</v>
      </c>
      <c r="D3" s="10" t="s">
        <v>19</v>
      </c>
      <c r="E3" s="8"/>
      <c r="F3" s="11"/>
      <c r="G3" s="12">
        <f t="array" ref="G3"> IF (OR (ISBLANK(D3), ISBLANK(E3)), 0, INDEX (Metadata!$E$2:$G$5, MATCH (E3, Metadata!$D$2:$D$5, 0), MATCH (D3, Metadata!$E$1:$G$1, 0)) )</f>
        <v>0</v>
      </c>
      <c r="H3" s="8" t="s">
        <v>19</v>
      </c>
      <c r="I3" s="5" t="s">
        <v>20</v>
      </c>
      <c r="K3" s="8" t="s">
        <v>19</v>
      </c>
      <c r="L3" s="5" t="s">
        <v>20</v>
      </c>
      <c r="N3" s="8" t="s">
        <v>19</v>
      </c>
      <c r="O3" s="5" t="s">
        <v>20</v>
      </c>
      <c r="Q3" s="8" t="s">
        <v>19</v>
      </c>
      <c r="R3" s="5" t="s">
        <v>20</v>
      </c>
      <c r="T3" s="13" t="s">
        <v>19</v>
      </c>
      <c r="U3" s="14" t="s">
        <v>20</v>
      </c>
      <c r="V3" s="15"/>
      <c r="W3" s="13" t="s">
        <v>19</v>
      </c>
      <c r="X3" s="14" t="s">
        <v>20</v>
      </c>
      <c r="Y3" s="15"/>
    </row>
    <row r="4">
      <c r="A4" s="16">
        <v>2.0</v>
      </c>
      <c r="B4" s="8" t="s">
        <v>21</v>
      </c>
      <c r="C4" s="9" t="s">
        <v>22</v>
      </c>
      <c r="D4" s="17" t="s">
        <v>19</v>
      </c>
      <c r="E4" s="8"/>
      <c r="F4" s="18"/>
      <c r="G4" s="12">
        <f t="array" ref="G4"> IF (OR (ISBLANK(D4), ISBLANK(E4)), 0, INDEX (Metadata!$E$2:$G$5, MATCH (E4, Metadata!$D$2:$D$5, 0), MATCH (D4, Metadata!$E$1:$G$1, 0)) )</f>
        <v>0</v>
      </c>
      <c r="H4" s="8"/>
      <c r="I4" s="5" t="s">
        <v>23</v>
      </c>
      <c r="K4" s="8" t="s">
        <v>19</v>
      </c>
      <c r="L4" s="5" t="s">
        <v>20</v>
      </c>
      <c r="N4" s="8" t="s">
        <v>19</v>
      </c>
      <c r="O4" s="5" t="s">
        <v>20</v>
      </c>
      <c r="Q4" s="8" t="s">
        <v>19</v>
      </c>
      <c r="R4" s="5" t="s">
        <v>20</v>
      </c>
      <c r="T4" s="13" t="s">
        <v>24</v>
      </c>
      <c r="U4" s="14" t="s">
        <v>23</v>
      </c>
      <c r="V4" s="14" t="s">
        <v>25</v>
      </c>
      <c r="W4" s="13" t="s">
        <v>19</v>
      </c>
      <c r="X4" s="14" t="s">
        <v>20</v>
      </c>
      <c r="Y4" s="14"/>
    </row>
    <row r="5">
      <c r="A5" s="7">
        <v>3.0</v>
      </c>
      <c r="B5" s="8" t="s">
        <v>26</v>
      </c>
      <c r="C5" s="9" t="s">
        <v>27</v>
      </c>
      <c r="D5" s="19" t="s">
        <v>19</v>
      </c>
      <c r="E5" s="18"/>
      <c r="F5" s="18"/>
      <c r="G5" s="12">
        <f t="array" ref="G5"> IF (OR (ISBLANK(D5), ISBLANK(E5)), 0, INDEX (Metadata!$E$2:$G$5, MATCH (E5, Metadata!$D$2:$D$5, 0), MATCH (D5, Metadata!$E$1:$G$1, 0)) )</f>
        <v>0</v>
      </c>
      <c r="H5" s="8" t="s">
        <v>19</v>
      </c>
      <c r="I5" s="5" t="s">
        <v>23</v>
      </c>
      <c r="J5" s="5" t="s">
        <v>28</v>
      </c>
      <c r="K5" s="8" t="s">
        <v>19</v>
      </c>
      <c r="L5" s="5" t="s">
        <v>20</v>
      </c>
      <c r="N5" s="8" t="s">
        <v>24</v>
      </c>
      <c r="O5" s="5" t="s">
        <v>20</v>
      </c>
      <c r="P5" s="5" t="s">
        <v>29</v>
      </c>
      <c r="Q5" s="8" t="s">
        <v>19</v>
      </c>
      <c r="R5" s="5" t="s">
        <v>20</v>
      </c>
      <c r="T5" s="13" t="s">
        <v>19</v>
      </c>
      <c r="U5" s="14" t="s">
        <v>20</v>
      </c>
      <c r="V5" s="15"/>
      <c r="W5" s="13" t="s">
        <v>19</v>
      </c>
      <c r="X5" s="14" t="s">
        <v>20</v>
      </c>
      <c r="Y5" s="15"/>
    </row>
    <row r="6">
      <c r="A6" s="16">
        <v>4.0</v>
      </c>
      <c r="B6" s="8" t="s">
        <v>30</v>
      </c>
      <c r="C6" s="9" t="s">
        <v>31</v>
      </c>
      <c r="D6" s="20" t="s">
        <v>32</v>
      </c>
      <c r="E6" s="18"/>
      <c r="F6" s="18"/>
      <c r="G6" s="12">
        <f t="array" ref="G6"> IF (OR (ISBLANK(D6), ISBLANK(E6)), 0, INDEX (Metadata!$E$2:$G$5, MATCH (E6, Metadata!$D$2:$D$5, 0), MATCH (D6, Metadata!$E$1:$G$1, 0)) )</f>
        <v>0</v>
      </c>
      <c r="H6" s="8" t="s">
        <v>24</v>
      </c>
      <c r="I6" s="5" t="s">
        <v>20</v>
      </c>
      <c r="K6" s="8" t="s">
        <v>32</v>
      </c>
      <c r="L6" s="21"/>
      <c r="N6" s="8" t="s">
        <v>32</v>
      </c>
      <c r="O6" s="5" t="s">
        <v>20</v>
      </c>
      <c r="Q6" s="8" t="s">
        <v>19</v>
      </c>
      <c r="R6" s="5" t="s">
        <v>20</v>
      </c>
      <c r="T6" s="13" t="s">
        <v>32</v>
      </c>
      <c r="U6" s="14" t="s">
        <v>20</v>
      </c>
      <c r="V6" s="15"/>
      <c r="W6" s="13" t="s">
        <v>24</v>
      </c>
      <c r="X6" s="14" t="s">
        <v>20</v>
      </c>
      <c r="Y6" s="15"/>
    </row>
    <row r="7">
      <c r="A7" s="7">
        <v>5.0</v>
      </c>
      <c r="B7" s="8" t="s">
        <v>26</v>
      </c>
      <c r="C7" s="9" t="s">
        <v>33</v>
      </c>
      <c r="D7" s="8" t="s">
        <v>19</v>
      </c>
      <c r="E7" s="18"/>
      <c r="F7" s="18"/>
      <c r="G7" s="12">
        <f t="array" ref="G7"> IF (OR (ISBLANK(D7), ISBLANK(E7)), 0, INDEX (Metadata!$E$2:$G$5, MATCH (E7, Metadata!$D$2:$D$5, 0), MATCH (D7, Metadata!$E$1:$G$1, 0)) )</f>
        <v>0</v>
      </c>
      <c r="H7" s="8" t="s">
        <v>19</v>
      </c>
      <c r="I7" s="5" t="s">
        <v>20</v>
      </c>
      <c r="K7" s="8" t="s">
        <v>19</v>
      </c>
      <c r="L7" s="5" t="s">
        <v>20</v>
      </c>
      <c r="N7" s="8" t="s">
        <v>19</v>
      </c>
      <c r="O7" s="5" t="s">
        <v>20</v>
      </c>
      <c r="Q7" s="8" t="s">
        <v>19</v>
      </c>
      <c r="R7" s="5" t="s">
        <v>20</v>
      </c>
      <c r="T7" s="13" t="s">
        <v>19</v>
      </c>
      <c r="U7" s="14" t="s">
        <v>20</v>
      </c>
      <c r="V7" s="15"/>
      <c r="W7" s="13" t="s">
        <v>19</v>
      </c>
      <c r="X7" s="14" t="s">
        <v>20</v>
      </c>
      <c r="Y7" s="15"/>
    </row>
    <row r="8">
      <c r="A8" s="16">
        <v>6.0</v>
      </c>
      <c r="B8" s="8" t="s">
        <v>34</v>
      </c>
      <c r="C8" s="9" t="s">
        <v>35</v>
      </c>
      <c r="D8" s="5" t="s">
        <v>36</v>
      </c>
      <c r="E8" s="18"/>
      <c r="F8" s="18"/>
      <c r="G8" s="12">
        <f t="array" ref="G8"> IF (OR (ISBLANK(D8), ISBLANK(E8)), 0, INDEX (Metadata!$E$2:$G$5, MATCH (E8, Metadata!$D$2:$D$5, 0), MATCH (D8, Metadata!$E$1:$G$1, 0)) )</f>
        <v>0</v>
      </c>
      <c r="H8" s="8" t="s">
        <v>19</v>
      </c>
      <c r="I8" s="5" t="s">
        <v>23</v>
      </c>
      <c r="J8" s="5" t="s">
        <v>37</v>
      </c>
      <c r="K8" s="8" t="s">
        <v>19</v>
      </c>
      <c r="L8" s="5" t="s">
        <v>20</v>
      </c>
      <c r="N8" s="8" t="s">
        <v>19</v>
      </c>
      <c r="O8" s="5" t="s">
        <v>20</v>
      </c>
      <c r="Q8" s="8" t="s">
        <v>19</v>
      </c>
      <c r="R8" s="5" t="s">
        <v>20</v>
      </c>
      <c r="T8" s="13" t="s">
        <v>24</v>
      </c>
      <c r="U8" s="14" t="s">
        <v>38</v>
      </c>
      <c r="V8" s="14" t="s">
        <v>39</v>
      </c>
      <c r="W8" s="13" t="s">
        <v>32</v>
      </c>
      <c r="X8" s="14" t="s">
        <v>20</v>
      </c>
      <c r="Y8" s="14"/>
    </row>
    <row r="9">
      <c r="A9" s="7">
        <v>7.0</v>
      </c>
      <c r="B9" s="8" t="s">
        <v>40</v>
      </c>
      <c r="C9" s="9" t="s">
        <v>41</v>
      </c>
      <c r="D9" s="5" t="s">
        <v>36</v>
      </c>
      <c r="E9" s="18"/>
      <c r="F9" s="18"/>
      <c r="G9" s="12">
        <f t="array" ref="G9"> IF (OR (ISBLANK(D9), ISBLANK(E9)), 0, INDEX (Metadata!$E$2:$G$5, MATCH (E9, Metadata!$D$2:$D$5, 0), MATCH (D9, Metadata!$E$1:$G$1, 0)) )</f>
        <v>0</v>
      </c>
      <c r="H9" s="8" t="s">
        <v>19</v>
      </c>
      <c r="I9" s="5" t="s">
        <v>20</v>
      </c>
      <c r="K9" s="8" t="s">
        <v>19</v>
      </c>
      <c r="L9" s="5" t="s">
        <v>20</v>
      </c>
      <c r="N9" s="8" t="s">
        <v>32</v>
      </c>
      <c r="O9" s="5" t="s">
        <v>20</v>
      </c>
      <c r="Q9" s="8" t="s">
        <v>19</v>
      </c>
      <c r="R9" s="5" t="s">
        <v>20</v>
      </c>
      <c r="T9" s="13" t="s">
        <v>24</v>
      </c>
      <c r="U9" s="14" t="s">
        <v>20</v>
      </c>
      <c r="V9" s="15"/>
      <c r="W9" s="13" t="s">
        <v>24</v>
      </c>
      <c r="X9" s="14" t="s">
        <v>20</v>
      </c>
      <c r="Y9" s="15"/>
    </row>
    <row r="10">
      <c r="A10" s="16">
        <v>8.0</v>
      </c>
      <c r="B10" s="8" t="s">
        <v>40</v>
      </c>
      <c r="C10" s="22" t="s">
        <v>42</v>
      </c>
      <c r="D10" s="5" t="s">
        <v>24</v>
      </c>
      <c r="E10" s="18"/>
      <c r="F10" s="18"/>
      <c r="G10" s="12">
        <f t="array" ref="G10"> IF (OR (ISBLANK(D10), ISBLANK(E10)), 0, INDEX (Metadata!$E$2:$G$5, MATCH (E10, Metadata!$D$2:$D$5, 0), MATCH (D10, Metadata!$E$1:$G$1, 0)) )</f>
        <v>0</v>
      </c>
      <c r="H10" s="8" t="s">
        <v>19</v>
      </c>
      <c r="I10" s="5" t="s">
        <v>20</v>
      </c>
      <c r="K10" s="8" t="s">
        <v>24</v>
      </c>
      <c r="L10" s="5" t="s">
        <v>20</v>
      </c>
      <c r="N10" s="8" t="s">
        <v>24</v>
      </c>
      <c r="O10" s="5" t="s">
        <v>20</v>
      </c>
      <c r="Q10" s="8" t="s">
        <v>24</v>
      </c>
      <c r="R10" s="5" t="s">
        <v>20</v>
      </c>
      <c r="T10" s="13" t="s">
        <v>24</v>
      </c>
      <c r="U10" s="14" t="s">
        <v>20</v>
      </c>
      <c r="V10" s="15"/>
      <c r="W10" s="13" t="s">
        <v>19</v>
      </c>
      <c r="X10" s="14" t="s">
        <v>20</v>
      </c>
      <c r="Y10" s="15"/>
    </row>
    <row r="11">
      <c r="A11" s="7">
        <v>9.0</v>
      </c>
      <c r="B11" s="8" t="s">
        <v>30</v>
      </c>
      <c r="C11" s="9" t="s">
        <v>43</v>
      </c>
      <c r="D11" s="5" t="s">
        <v>36</v>
      </c>
      <c r="E11" s="18"/>
      <c r="F11" s="18"/>
      <c r="G11" s="12">
        <f t="array" ref="G11"> IF (OR (ISBLANK(D11), ISBLANK(E11)), 0, INDEX (Metadata!$E$2:$G$5, MATCH (E11, Metadata!$D$2:$D$5, 0), MATCH (D11, Metadata!$E$1:$G$1, 0)) )</f>
        <v>0</v>
      </c>
      <c r="H11" s="8" t="s">
        <v>24</v>
      </c>
      <c r="I11" s="5" t="s">
        <v>20</v>
      </c>
      <c r="K11" s="8" t="s">
        <v>19</v>
      </c>
      <c r="L11" s="5" t="s">
        <v>20</v>
      </c>
      <c r="N11" s="8" t="s">
        <v>24</v>
      </c>
      <c r="O11" s="5" t="s">
        <v>20</v>
      </c>
      <c r="Q11" s="8" t="s">
        <v>24</v>
      </c>
      <c r="R11" s="5" t="s">
        <v>20</v>
      </c>
      <c r="T11" s="13" t="s">
        <v>24</v>
      </c>
      <c r="U11" s="14" t="s">
        <v>20</v>
      </c>
      <c r="V11" s="15"/>
      <c r="W11" s="13" t="s">
        <v>19</v>
      </c>
      <c r="X11" s="14" t="s">
        <v>20</v>
      </c>
      <c r="Y11" s="15"/>
    </row>
    <row r="12">
      <c r="A12" s="16">
        <v>10.0</v>
      </c>
      <c r="B12" s="8" t="s">
        <v>44</v>
      </c>
      <c r="C12" s="9" t="s">
        <v>45</v>
      </c>
      <c r="D12" s="5" t="s">
        <v>24</v>
      </c>
      <c r="E12" s="18"/>
      <c r="F12" s="18"/>
      <c r="G12" s="12">
        <f t="array" ref="G12"> IF (OR (ISBLANK(D12), ISBLANK(E12)), 0, INDEX (Metadata!$E$2:$G$5, MATCH (E12, Metadata!$D$2:$D$5, 0), MATCH (D12, Metadata!$E$1:$G$1, 0)) )</f>
        <v>0</v>
      </c>
      <c r="H12" s="8" t="s">
        <v>24</v>
      </c>
      <c r="I12" s="5" t="s">
        <v>20</v>
      </c>
      <c r="K12" s="8" t="s">
        <v>19</v>
      </c>
      <c r="L12" s="5" t="s">
        <v>20</v>
      </c>
      <c r="N12" s="8" t="s">
        <v>19</v>
      </c>
      <c r="O12" s="5" t="s">
        <v>20</v>
      </c>
      <c r="Q12" s="8" t="s">
        <v>32</v>
      </c>
      <c r="R12" s="5" t="s">
        <v>20</v>
      </c>
      <c r="T12" s="13" t="s">
        <v>24</v>
      </c>
      <c r="U12" s="14" t="s">
        <v>20</v>
      </c>
      <c r="V12" s="23"/>
      <c r="W12" s="13" t="s">
        <v>19</v>
      </c>
      <c r="X12" s="14" t="s">
        <v>23</v>
      </c>
      <c r="Y12" s="5" t="s">
        <v>46</v>
      </c>
    </row>
    <row r="13">
      <c r="A13" s="7">
        <v>11.0</v>
      </c>
      <c r="B13" s="5" t="s">
        <v>47</v>
      </c>
      <c r="C13" s="9" t="s">
        <v>48</v>
      </c>
      <c r="D13" s="8" t="s">
        <v>19</v>
      </c>
      <c r="E13" s="18"/>
      <c r="F13" s="18"/>
      <c r="G13" s="12">
        <f t="array" ref="G13"> IF (OR (ISBLANK(D13), ISBLANK(E13)), 0, INDEX (Metadata!$E$2:$G$5, MATCH (E13, Metadata!$D$2:$D$5, 0), MATCH (D13, Metadata!$E$1:$G$1, 0)) )</f>
        <v>0</v>
      </c>
      <c r="H13" s="8" t="s">
        <v>19</v>
      </c>
      <c r="I13" s="5" t="s">
        <v>23</v>
      </c>
      <c r="J13" s="5" t="s">
        <v>49</v>
      </c>
      <c r="K13" s="8" t="s">
        <v>19</v>
      </c>
      <c r="L13" s="5" t="s">
        <v>20</v>
      </c>
      <c r="N13" s="8" t="s">
        <v>19</v>
      </c>
      <c r="O13" s="5" t="s">
        <v>20</v>
      </c>
      <c r="Q13" s="8" t="s">
        <v>19</v>
      </c>
      <c r="R13" s="5" t="s">
        <v>20</v>
      </c>
      <c r="T13" s="13" t="s">
        <v>24</v>
      </c>
      <c r="U13" s="14" t="s">
        <v>20</v>
      </c>
      <c r="V13" s="15"/>
      <c r="W13" s="13" t="s">
        <v>19</v>
      </c>
      <c r="X13" s="14" t="s">
        <v>20</v>
      </c>
      <c r="Y13" s="15"/>
    </row>
    <row r="14">
      <c r="A14" s="16">
        <v>12.0</v>
      </c>
      <c r="B14" s="8" t="s">
        <v>44</v>
      </c>
      <c r="C14" s="24" t="s">
        <v>50</v>
      </c>
      <c r="D14" s="5" t="s">
        <v>36</v>
      </c>
      <c r="E14" s="18"/>
      <c r="F14" s="18"/>
      <c r="G14" s="12">
        <f t="array" ref="G14"> IF (OR (ISBLANK(D14), ISBLANK(E14)), 0, INDEX (Metadata!$E$2:$G$5, MATCH (E14, Metadata!$D$2:$D$5, 0), MATCH (D14, Metadata!$E$1:$G$1, 0)) )</f>
        <v>0</v>
      </c>
      <c r="H14" s="8" t="s">
        <v>24</v>
      </c>
      <c r="I14" s="5" t="s">
        <v>20</v>
      </c>
      <c r="K14" s="8" t="s">
        <v>19</v>
      </c>
      <c r="L14" s="5" t="s">
        <v>20</v>
      </c>
      <c r="N14" s="8" t="s">
        <v>24</v>
      </c>
      <c r="O14" s="5" t="s">
        <v>20</v>
      </c>
      <c r="Q14" s="8" t="s">
        <v>24</v>
      </c>
      <c r="R14" s="5" t="s">
        <v>20</v>
      </c>
      <c r="T14" s="13" t="s">
        <v>32</v>
      </c>
      <c r="U14" s="14" t="s">
        <v>20</v>
      </c>
      <c r="V14" s="15"/>
      <c r="W14" s="13" t="s">
        <v>19</v>
      </c>
      <c r="X14" s="14" t="s">
        <v>20</v>
      </c>
      <c r="Y14" s="15"/>
    </row>
    <row r="15">
      <c r="A15" s="7">
        <v>13.0</v>
      </c>
      <c r="B15" s="8" t="s">
        <v>51</v>
      </c>
      <c r="C15" s="9" t="s">
        <v>52</v>
      </c>
      <c r="D15" s="5" t="s">
        <v>36</v>
      </c>
      <c r="E15" s="18"/>
      <c r="F15" s="18"/>
      <c r="G15" s="12">
        <f t="array" ref="G15"> IF (OR (ISBLANK(D15), ISBLANK(E15)), 0, INDEX (Metadata!$E$2:$G$5, MATCH (E15, Metadata!$D$2:$D$5, 0), MATCH (D15, Metadata!$E$1:$G$1, 0)) )</f>
        <v>0</v>
      </c>
      <c r="H15" s="8" t="s">
        <v>24</v>
      </c>
      <c r="I15" s="5" t="s">
        <v>20</v>
      </c>
      <c r="K15" s="8" t="s">
        <v>19</v>
      </c>
      <c r="L15" s="5" t="s">
        <v>20</v>
      </c>
      <c r="N15" s="8" t="s">
        <v>19</v>
      </c>
      <c r="O15" s="5" t="s">
        <v>20</v>
      </c>
      <c r="Q15" s="8" t="s">
        <v>32</v>
      </c>
      <c r="R15" s="5" t="s">
        <v>20</v>
      </c>
      <c r="T15" s="13" t="s">
        <v>32</v>
      </c>
      <c r="U15" s="14" t="s">
        <v>20</v>
      </c>
      <c r="V15" s="15"/>
      <c r="W15" s="13" t="s">
        <v>24</v>
      </c>
      <c r="X15" s="14" t="s">
        <v>20</v>
      </c>
      <c r="Y15" s="15"/>
    </row>
    <row r="16">
      <c r="A16" s="16">
        <v>14.0</v>
      </c>
      <c r="B16" s="8" t="s">
        <v>53</v>
      </c>
      <c r="C16" s="9" t="s">
        <v>54</v>
      </c>
      <c r="D16" s="5" t="s">
        <v>24</v>
      </c>
      <c r="E16" s="18"/>
      <c r="F16" s="18"/>
      <c r="G16" s="12">
        <f t="array" ref="G16"> IF (OR (ISBLANK(D16), ISBLANK(E16)), 0, INDEX (Metadata!$E$2:$G$5, MATCH (E16, Metadata!$D$2:$D$5, 0), MATCH (D16, Metadata!$E$1:$G$1, 0)) )</f>
        <v>0</v>
      </c>
      <c r="H16" s="8" t="s">
        <v>19</v>
      </c>
      <c r="I16" s="5" t="s">
        <v>20</v>
      </c>
      <c r="K16" s="8" t="s">
        <v>19</v>
      </c>
      <c r="L16" s="5" t="s">
        <v>20</v>
      </c>
      <c r="N16" s="8" t="s">
        <v>24</v>
      </c>
      <c r="O16" s="5" t="s">
        <v>20</v>
      </c>
      <c r="Q16" s="8" t="s">
        <v>32</v>
      </c>
      <c r="R16" s="5" t="s">
        <v>20</v>
      </c>
      <c r="T16" s="13" t="s">
        <v>24</v>
      </c>
      <c r="U16" s="14" t="s">
        <v>20</v>
      </c>
      <c r="V16" s="15"/>
      <c r="W16" s="13" t="s">
        <v>19</v>
      </c>
      <c r="X16" s="14" t="s">
        <v>20</v>
      </c>
      <c r="Y16" s="23"/>
    </row>
    <row r="17">
      <c r="A17" s="7">
        <v>15.0</v>
      </c>
      <c r="B17" s="8" t="s">
        <v>55</v>
      </c>
      <c r="C17" s="9" t="s">
        <v>56</v>
      </c>
      <c r="D17" s="8" t="s">
        <v>24</v>
      </c>
      <c r="E17" s="18"/>
      <c r="F17" s="18"/>
      <c r="G17" s="12">
        <f t="array" ref="G17"> IF (OR (ISBLANK(D17), ISBLANK(E17)), 0, INDEX (Metadata!$E$2:$G$5, MATCH (E17, Metadata!$D$2:$D$5, 0), MATCH (D17, Metadata!$E$1:$G$1, 0)) )</f>
        <v>0</v>
      </c>
      <c r="H17" s="8" t="s">
        <v>24</v>
      </c>
      <c r="I17" s="5" t="s">
        <v>20</v>
      </c>
      <c r="K17" s="8" t="s">
        <v>19</v>
      </c>
      <c r="L17" s="5" t="s">
        <v>20</v>
      </c>
      <c r="N17" s="8" t="s">
        <v>24</v>
      </c>
      <c r="O17" s="5" t="s">
        <v>20</v>
      </c>
      <c r="Q17" s="8" t="s">
        <v>24</v>
      </c>
      <c r="R17" s="5" t="s">
        <v>20</v>
      </c>
      <c r="T17" s="13" t="s">
        <v>24</v>
      </c>
      <c r="U17" s="14" t="s">
        <v>20</v>
      </c>
      <c r="V17" s="15"/>
      <c r="W17" s="13" t="s">
        <v>19</v>
      </c>
      <c r="X17" s="14" t="s">
        <v>20</v>
      </c>
      <c r="Y17" s="23"/>
    </row>
    <row r="18">
      <c r="A18" s="16">
        <v>16.0</v>
      </c>
      <c r="B18" s="8" t="s">
        <v>55</v>
      </c>
      <c r="C18" s="24" t="s">
        <v>57</v>
      </c>
      <c r="D18" s="5" t="s">
        <v>24</v>
      </c>
      <c r="E18" s="18"/>
      <c r="F18" s="18"/>
      <c r="G18" s="12">
        <f t="array" ref="G18"> IF (OR (ISBLANK(D18), ISBLANK(E18)), 0, INDEX (Metadata!$E$2:$G$5, MATCH (E18, Metadata!$D$2:$D$5, 0), MATCH (D18, Metadata!$E$1:$G$1, 0)) )</f>
        <v>0</v>
      </c>
      <c r="H18" s="8"/>
      <c r="I18" s="5" t="s">
        <v>38</v>
      </c>
      <c r="J18" s="5" t="s">
        <v>58</v>
      </c>
      <c r="K18" s="8" t="s">
        <v>32</v>
      </c>
      <c r="L18" s="5" t="s">
        <v>23</v>
      </c>
      <c r="M18" s="5" t="s">
        <v>59</v>
      </c>
      <c r="N18" s="8" t="s">
        <v>24</v>
      </c>
      <c r="O18" s="5" t="s">
        <v>20</v>
      </c>
      <c r="Q18" s="8"/>
      <c r="R18" s="5" t="s">
        <v>38</v>
      </c>
      <c r="S18" s="5" t="s">
        <v>60</v>
      </c>
      <c r="T18" s="13" t="s">
        <v>32</v>
      </c>
      <c r="U18" s="14" t="s">
        <v>20</v>
      </c>
      <c r="V18" s="15"/>
      <c r="W18" s="13" t="s">
        <v>24</v>
      </c>
      <c r="X18" s="14" t="s">
        <v>23</v>
      </c>
      <c r="Y18" s="23" t="s">
        <v>61</v>
      </c>
    </row>
    <row r="19">
      <c r="A19" s="7">
        <v>17.0</v>
      </c>
      <c r="B19" s="8" t="s">
        <v>30</v>
      </c>
      <c r="C19" s="9" t="s">
        <v>62</v>
      </c>
      <c r="D19" s="25" t="s">
        <v>19</v>
      </c>
      <c r="E19" s="18"/>
      <c r="F19" s="18"/>
      <c r="G19" s="12">
        <f t="array" ref="G19"> IF (OR (ISBLANK(D19), ISBLANK(E19)), 0, INDEX (Metadata!$E$2:$G$5, MATCH (E19, Metadata!$D$2:$D$5, 0), MATCH (D19, Metadata!$E$1:$G$1, 0)) )</f>
        <v>0</v>
      </c>
      <c r="H19" s="8" t="s">
        <v>24</v>
      </c>
      <c r="I19" s="5" t="s">
        <v>20</v>
      </c>
      <c r="K19" s="8" t="s">
        <v>19</v>
      </c>
      <c r="L19" s="5" t="s">
        <v>20</v>
      </c>
      <c r="N19" s="8" t="s">
        <v>19</v>
      </c>
      <c r="O19" s="5" t="s">
        <v>20</v>
      </c>
      <c r="Q19" s="8" t="s">
        <v>19</v>
      </c>
      <c r="R19" s="5" t="s">
        <v>20</v>
      </c>
      <c r="T19" s="13" t="s">
        <v>24</v>
      </c>
      <c r="U19" s="14" t="s">
        <v>20</v>
      </c>
      <c r="V19" s="15"/>
      <c r="W19" s="13" t="s">
        <v>24</v>
      </c>
      <c r="X19" s="14" t="s">
        <v>20</v>
      </c>
      <c r="Y19" s="23"/>
    </row>
    <row r="20">
      <c r="A20" s="16">
        <v>18.0</v>
      </c>
      <c r="B20" s="8" t="s">
        <v>55</v>
      </c>
      <c r="C20" s="9" t="s">
        <v>63</v>
      </c>
      <c r="D20" s="26" t="s">
        <v>19</v>
      </c>
      <c r="E20" s="18"/>
      <c r="F20" s="18"/>
      <c r="G20" s="12">
        <f t="array" ref="G20"> IF (OR (ISBLANK(D20), ISBLANK(E20)), 0, INDEX (Metadata!$E$2:$G$5, MATCH (E20, Metadata!$D$2:$D$5, 0), MATCH (D20, Metadata!$E$1:$G$1, 0)) )</f>
        <v>0</v>
      </c>
      <c r="H20" s="8" t="s">
        <v>24</v>
      </c>
      <c r="I20" s="5" t="s">
        <v>23</v>
      </c>
      <c r="J20" s="5" t="s">
        <v>64</v>
      </c>
      <c r="K20" s="8" t="s">
        <v>19</v>
      </c>
      <c r="L20" s="5" t="s">
        <v>20</v>
      </c>
      <c r="N20" s="8" t="s">
        <v>24</v>
      </c>
      <c r="O20" s="5" t="s">
        <v>20</v>
      </c>
      <c r="Q20" s="8" t="s">
        <v>19</v>
      </c>
      <c r="R20" s="5" t="s">
        <v>20</v>
      </c>
      <c r="T20" s="13" t="s">
        <v>19</v>
      </c>
      <c r="U20" s="14" t="s">
        <v>20</v>
      </c>
      <c r="V20" s="15"/>
      <c r="W20" s="13" t="s">
        <v>19</v>
      </c>
      <c r="X20" s="14" t="s">
        <v>20</v>
      </c>
      <c r="Y20" s="23"/>
    </row>
    <row r="21">
      <c r="A21" s="7">
        <v>19.0</v>
      </c>
      <c r="B21" s="8" t="s">
        <v>65</v>
      </c>
      <c r="C21" s="9" t="s">
        <v>66</v>
      </c>
      <c r="D21" s="26" t="s">
        <v>19</v>
      </c>
      <c r="E21" s="18"/>
      <c r="F21" s="18"/>
      <c r="G21" s="12">
        <f t="array" ref="G21"> IF (OR (ISBLANK(D21), ISBLANK(E21)), 0, INDEX (Metadata!$E$2:$G$5, MATCH (E21, Metadata!$D$2:$D$5, 0), MATCH (D21, Metadata!$E$1:$G$1, 0)) )</f>
        <v>0</v>
      </c>
      <c r="H21" s="8" t="s">
        <v>19</v>
      </c>
      <c r="I21" s="5" t="s">
        <v>23</v>
      </c>
      <c r="J21" s="5" t="s">
        <v>67</v>
      </c>
      <c r="K21" s="8" t="s">
        <v>19</v>
      </c>
      <c r="L21" s="5" t="s">
        <v>20</v>
      </c>
      <c r="N21" s="8" t="s">
        <v>19</v>
      </c>
      <c r="O21" s="5" t="s">
        <v>20</v>
      </c>
      <c r="Q21" s="8" t="s">
        <v>24</v>
      </c>
      <c r="R21" s="5" t="s">
        <v>20</v>
      </c>
      <c r="T21" s="13" t="s">
        <v>19</v>
      </c>
      <c r="U21" s="14" t="s">
        <v>20</v>
      </c>
      <c r="V21" s="15"/>
      <c r="W21" s="13" t="s">
        <v>19</v>
      </c>
      <c r="X21" s="14" t="s">
        <v>20</v>
      </c>
      <c r="Y21" s="23" t="s">
        <v>68</v>
      </c>
    </row>
    <row r="22">
      <c r="A22" s="16">
        <v>20.0</v>
      </c>
      <c r="B22" s="8" t="s">
        <v>69</v>
      </c>
      <c r="C22" s="9" t="s">
        <v>70</v>
      </c>
      <c r="D22" s="26" t="s">
        <v>19</v>
      </c>
      <c r="E22" s="18"/>
      <c r="F22" s="18"/>
      <c r="G22" s="12">
        <f t="array" ref="G22"> IF (OR (ISBLANK(D22), ISBLANK(E22)), 0, INDEX (Metadata!$E$2:$G$5, MATCH (E22, Metadata!$D$2:$D$5, 0), MATCH (D22, Metadata!$E$1:$G$1, 0)) )</f>
        <v>0</v>
      </c>
      <c r="H22" s="8" t="s">
        <v>19</v>
      </c>
      <c r="I22" s="5" t="s">
        <v>20</v>
      </c>
      <c r="K22" s="8" t="s">
        <v>19</v>
      </c>
      <c r="L22" s="5" t="s">
        <v>20</v>
      </c>
      <c r="N22" s="8" t="s">
        <v>19</v>
      </c>
      <c r="O22" s="5" t="s">
        <v>20</v>
      </c>
      <c r="Q22" s="8" t="s">
        <v>24</v>
      </c>
      <c r="R22" s="5" t="s">
        <v>20</v>
      </c>
      <c r="T22" s="13" t="s">
        <v>19</v>
      </c>
      <c r="U22" s="14" t="s">
        <v>20</v>
      </c>
      <c r="V22" s="15"/>
      <c r="W22" s="13" t="s">
        <v>19</v>
      </c>
      <c r="X22" s="14" t="s">
        <v>20</v>
      </c>
      <c r="Y22" s="23"/>
    </row>
    <row r="23">
      <c r="A23" s="7">
        <v>21.0</v>
      </c>
      <c r="B23" s="8" t="s">
        <v>71</v>
      </c>
      <c r="C23" s="9" t="s">
        <v>72</v>
      </c>
      <c r="D23" s="5" t="s">
        <v>36</v>
      </c>
      <c r="E23" s="18"/>
      <c r="F23" s="18"/>
      <c r="G23" s="12">
        <f t="array" ref="G23"> IF (OR (ISBLANK(D23), ISBLANK(E23)), 0, INDEX (Metadata!$E$2:$G$5, MATCH (E23, Metadata!$D$2:$D$5, 0), MATCH (D23, Metadata!$E$1:$G$1, 0)) )</f>
        <v>0</v>
      </c>
      <c r="H23" s="8" t="s">
        <v>19</v>
      </c>
      <c r="I23" s="5" t="s">
        <v>20</v>
      </c>
      <c r="K23" s="8" t="s">
        <v>19</v>
      </c>
      <c r="L23" s="5" t="s">
        <v>20</v>
      </c>
      <c r="N23" s="8" t="s">
        <v>19</v>
      </c>
      <c r="O23" s="5" t="s">
        <v>20</v>
      </c>
      <c r="Q23" s="8" t="s">
        <v>24</v>
      </c>
      <c r="R23" s="5" t="s">
        <v>20</v>
      </c>
      <c r="T23" s="13" t="s">
        <v>32</v>
      </c>
      <c r="U23" s="14" t="s">
        <v>20</v>
      </c>
      <c r="V23" s="15"/>
      <c r="W23" s="13" t="s">
        <v>19</v>
      </c>
      <c r="X23" s="14" t="s">
        <v>20</v>
      </c>
      <c r="Y23" s="15"/>
    </row>
    <row r="24">
      <c r="A24" s="16">
        <v>22.0</v>
      </c>
      <c r="B24" s="8" t="s">
        <v>73</v>
      </c>
      <c r="C24" s="9" t="s">
        <v>74</v>
      </c>
      <c r="D24" s="8" t="s">
        <v>24</v>
      </c>
      <c r="E24" s="18"/>
      <c r="F24" s="18"/>
      <c r="G24" s="12">
        <f t="array" ref="G24"> IF (OR (ISBLANK(D24), ISBLANK(E24)), 0, INDEX (Metadata!$E$2:$G$5, MATCH (E24, Metadata!$D$2:$D$5, 0), MATCH (D24, Metadata!$E$1:$G$1, 0)) )</f>
        <v>0</v>
      </c>
      <c r="H24" s="8" t="s">
        <v>24</v>
      </c>
      <c r="I24" s="5" t="s">
        <v>20</v>
      </c>
      <c r="K24" s="8" t="s">
        <v>32</v>
      </c>
      <c r="L24" s="5" t="s">
        <v>20</v>
      </c>
      <c r="N24" s="8" t="s">
        <v>32</v>
      </c>
      <c r="O24" s="5" t="s">
        <v>20</v>
      </c>
      <c r="Q24" s="8" t="s">
        <v>24</v>
      </c>
      <c r="R24" s="5" t="s">
        <v>20</v>
      </c>
      <c r="T24" s="13" t="s">
        <v>32</v>
      </c>
      <c r="U24" s="14" t="s">
        <v>20</v>
      </c>
      <c r="V24" s="15"/>
      <c r="W24" s="13" t="s">
        <v>24</v>
      </c>
      <c r="X24" s="14" t="s">
        <v>20</v>
      </c>
      <c r="Y24" s="23"/>
    </row>
    <row r="25">
      <c r="A25" s="7">
        <v>23.0</v>
      </c>
      <c r="B25" s="8" t="s">
        <v>75</v>
      </c>
      <c r="C25" s="9" t="s">
        <v>76</v>
      </c>
      <c r="D25" s="5" t="s">
        <v>36</v>
      </c>
      <c r="E25" s="18"/>
      <c r="F25" s="18"/>
      <c r="G25" s="12">
        <f t="array" ref="G25"> IF (OR (ISBLANK(D25), ISBLANK(E25)), 0, INDEX (Metadata!$E$2:$G$5, MATCH (E25, Metadata!$D$2:$D$5, 0), MATCH (D25, Metadata!$E$1:$G$1, 0)) )</f>
        <v>0</v>
      </c>
      <c r="H25" s="8" t="s">
        <v>24</v>
      </c>
      <c r="I25" s="5" t="s">
        <v>20</v>
      </c>
      <c r="K25" s="8" t="s">
        <v>19</v>
      </c>
      <c r="L25" s="5" t="s">
        <v>20</v>
      </c>
      <c r="N25" s="8" t="s">
        <v>32</v>
      </c>
      <c r="O25" s="5" t="s">
        <v>20</v>
      </c>
      <c r="Q25" s="8" t="s">
        <v>24</v>
      </c>
      <c r="R25" s="5" t="s">
        <v>20</v>
      </c>
      <c r="T25" s="13" t="s">
        <v>24</v>
      </c>
      <c r="U25" s="14" t="s">
        <v>20</v>
      </c>
      <c r="V25" s="15"/>
      <c r="W25" s="13" t="s">
        <v>19</v>
      </c>
      <c r="X25" s="14" t="s">
        <v>20</v>
      </c>
      <c r="Y25" s="23"/>
    </row>
    <row r="26">
      <c r="A26" s="16">
        <v>24.0</v>
      </c>
      <c r="B26" s="8" t="s">
        <v>77</v>
      </c>
      <c r="C26" s="9" t="s">
        <v>78</v>
      </c>
      <c r="D26" s="25" t="s">
        <v>19</v>
      </c>
      <c r="E26" s="18"/>
      <c r="F26" s="18"/>
      <c r="G26" s="12">
        <f t="array" ref="G26"> IF (OR (ISBLANK(D26), ISBLANK(E26)), 0, INDEX (Metadata!$E$2:$G$5, MATCH (E26, Metadata!$D$2:$D$5, 0), MATCH (D26, Metadata!$E$1:$G$1, 0)) )</f>
        <v>0</v>
      </c>
      <c r="H26" s="8"/>
      <c r="I26" s="21"/>
      <c r="J26" s="5" t="s">
        <v>79</v>
      </c>
      <c r="K26" s="8" t="s">
        <v>19</v>
      </c>
      <c r="L26" s="5" t="s">
        <v>20</v>
      </c>
      <c r="N26" s="8" t="s">
        <v>24</v>
      </c>
      <c r="O26" s="5" t="s">
        <v>20</v>
      </c>
      <c r="Q26" s="8" t="s">
        <v>19</v>
      </c>
      <c r="R26" s="5" t="s">
        <v>20</v>
      </c>
      <c r="T26" s="13" t="s">
        <v>19</v>
      </c>
      <c r="U26" s="14" t="s">
        <v>20</v>
      </c>
      <c r="V26" s="15"/>
      <c r="W26" s="13" t="s">
        <v>19</v>
      </c>
      <c r="X26" s="14" t="s">
        <v>20</v>
      </c>
      <c r="Y26" s="23"/>
    </row>
    <row r="27">
      <c r="A27" s="7">
        <v>25.0</v>
      </c>
      <c r="B27" s="8" t="s">
        <v>77</v>
      </c>
      <c r="C27" s="9" t="s">
        <v>80</v>
      </c>
      <c r="D27" s="26" t="s">
        <v>19</v>
      </c>
      <c r="E27" s="18"/>
      <c r="F27" s="18"/>
      <c r="G27" s="12">
        <f t="array" ref="G27"> IF (OR (ISBLANK(D27), ISBLANK(E27)), 0, INDEX (Metadata!$E$2:$G$5, MATCH (E27, Metadata!$D$2:$D$5, 0), MATCH (D27, Metadata!$E$1:$G$1, 0)) )</f>
        <v>0</v>
      </c>
      <c r="H27" s="8" t="s">
        <v>19</v>
      </c>
      <c r="I27" s="5" t="s">
        <v>23</v>
      </c>
      <c r="J27" s="5" t="s">
        <v>81</v>
      </c>
      <c r="K27" s="8" t="s">
        <v>19</v>
      </c>
      <c r="L27" s="5" t="s">
        <v>20</v>
      </c>
      <c r="N27" s="8" t="s">
        <v>19</v>
      </c>
      <c r="O27" s="5" t="s">
        <v>20</v>
      </c>
      <c r="Q27" s="8" t="s">
        <v>19</v>
      </c>
      <c r="R27" s="5" t="s">
        <v>20</v>
      </c>
      <c r="T27" s="13" t="s">
        <v>19</v>
      </c>
      <c r="U27" s="14" t="s">
        <v>20</v>
      </c>
      <c r="V27" s="15"/>
      <c r="W27" s="13" t="s">
        <v>19</v>
      </c>
      <c r="X27" s="14" t="s">
        <v>20</v>
      </c>
      <c r="Y27" s="15"/>
    </row>
    <row r="28">
      <c r="A28" s="16">
        <v>26.0</v>
      </c>
      <c r="B28" s="8" t="s">
        <v>17</v>
      </c>
      <c r="C28" s="9" t="s">
        <v>82</v>
      </c>
      <c r="D28" s="8" t="s">
        <v>19</v>
      </c>
      <c r="E28" s="18"/>
      <c r="F28" s="18"/>
      <c r="G28" s="12">
        <f t="array" ref="G28"> IF (OR (ISBLANK(D28), ISBLANK(E28)), 0, INDEX (Metadata!$E$2:$G$5, MATCH (E28, Metadata!$D$2:$D$5, 0), MATCH (D28, Metadata!$E$1:$G$1, 0)) )</f>
        <v>0</v>
      </c>
      <c r="H28" s="8" t="s">
        <v>19</v>
      </c>
      <c r="I28" s="5" t="s">
        <v>20</v>
      </c>
      <c r="K28" s="8" t="s">
        <v>19</v>
      </c>
      <c r="L28" s="5" t="s">
        <v>20</v>
      </c>
      <c r="N28" s="8" t="s">
        <v>19</v>
      </c>
      <c r="O28" s="5" t="s">
        <v>20</v>
      </c>
      <c r="Q28" s="8" t="s">
        <v>19</v>
      </c>
      <c r="R28" s="5" t="s">
        <v>20</v>
      </c>
      <c r="T28" s="13" t="s">
        <v>24</v>
      </c>
      <c r="U28" s="14" t="s">
        <v>23</v>
      </c>
      <c r="V28" s="14" t="s">
        <v>83</v>
      </c>
      <c r="W28" s="13" t="s">
        <v>19</v>
      </c>
      <c r="X28" s="14" t="s">
        <v>20</v>
      </c>
      <c r="Y28" s="14"/>
    </row>
    <row r="29">
      <c r="A29" s="7">
        <v>27.0</v>
      </c>
      <c r="B29" s="8" t="s">
        <v>84</v>
      </c>
      <c r="C29" s="9" t="s">
        <v>85</v>
      </c>
      <c r="D29" s="5" t="s">
        <v>19</v>
      </c>
      <c r="E29" s="18"/>
      <c r="F29" s="18"/>
      <c r="G29" s="12">
        <f t="array" ref="G29"> IF (OR (ISBLANK(D29), ISBLANK(E29)), 0, INDEX (Metadata!$E$2:$G$5, MATCH (E29, Metadata!$D$2:$D$5, 0), MATCH (D29, Metadata!$E$1:$G$1, 0)) )</f>
        <v>0</v>
      </c>
      <c r="H29" s="8" t="s">
        <v>24</v>
      </c>
      <c r="I29" s="5" t="s">
        <v>20</v>
      </c>
      <c r="K29" s="8" t="s">
        <v>24</v>
      </c>
      <c r="L29" s="21"/>
      <c r="N29" s="8" t="s">
        <v>19</v>
      </c>
      <c r="O29" s="5" t="s">
        <v>20</v>
      </c>
      <c r="Q29" s="8" t="s">
        <v>24</v>
      </c>
      <c r="R29" s="5" t="s">
        <v>20</v>
      </c>
      <c r="T29" s="13" t="s">
        <v>32</v>
      </c>
      <c r="U29" s="14" t="s">
        <v>20</v>
      </c>
      <c r="V29" s="15"/>
      <c r="W29" s="13" t="s">
        <v>19</v>
      </c>
      <c r="X29" s="14" t="s">
        <v>20</v>
      </c>
      <c r="Y29" s="15"/>
    </row>
    <row r="30">
      <c r="A30" s="16">
        <v>28.0</v>
      </c>
      <c r="B30" s="8" t="s">
        <v>17</v>
      </c>
      <c r="C30" s="9" t="s">
        <v>86</v>
      </c>
      <c r="D30" s="5" t="s">
        <v>19</v>
      </c>
      <c r="E30" s="18"/>
      <c r="F30" s="18"/>
      <c r="G30" s="12">
        <f t="array" ref="G30"> IF (OR (ISBLANK(D30), ISBLANK(E30)), 0, INDEX (Metadata!$E$2:$G$5, MATCH (E30, Metadata!$D$2:$D$5, 0), MATCH (D30, Metadata!$E$1:$G$1, 0)) )</f>
        <v>0</v>
      </c>
      <c r="H30" s="8"/>
      <c r="I30" s="21"/>
      <c r="J30" s="5" t="s">
        <v>87</v>
      </c>
      <c r="K30" s="8" t="s">
        <v>19</v>
      </c>
      <c r="L30" s="5" t="s">
        <v>20</v>
      </c>
      <c r="N30" s="8" t="s">
        <v>24</v>
      </c>
      <c r="O30" s="5" t="s">
        <v>20</v>
      </c>
      <c r="Q30" s="8" t="s">
        <v>24</v>
      </c>
      <c r="R30" s="5" t="s">
        <v>20</v>
      </c>
      <c r="T30" s="13" t="s">
        <v>24</v>
      </c>
      <c r="U30" s="14" t="s">
        <v>20</v>
      </c>
      <c r="V30" s="15"/>
      <c r="W30" s="13" t="s">
        <v>19</v>
      </c>
      <c r="X30" s="14" t="s">
        <v>20</v>
      </c>
      <c r="Y30" s="15"/>
    </row>
    <row r="31">
      <c r="A31" s="7">
        <v>29.0</v>
      </c>
      <c r="B31" s="8" t="s">
        <v>77</v>
      </c>
      <c r="C31" s="9" t="s">
        <v>88</v>
      </c>
      <c r="D31" s="25" t="s">
        <v>19</v>
      </c>
      <c r="E31" s="18"/>
      <c r="F31" s="18"/>
      <c r="G31" s="12">
        <f t="array" ref="G31"> IF (OR (ISBLANK(D31), ISBLANK(E31)), 0, INDEX (Metadata!$E$2:$G$5, MATCH (E31, Metadata!$D$2:$D$5, 0), MATCH (D31, Metadata!$E$1:$G$1, 0)) )</f>
        <v>0</v>
      </c>
      <c r="H31" s="8" t="s">
        <v>19</v>
      </c>
      <c r="I31" s="5" t="s">
        <v>20</v>
      </c>
      <c r="K31" s="8" t="s">
        <v>19</v>
      </c>
      <c r="L31" s="5" t="s">
        <v>23</v>
      </c>
      <c r="M31" s="5" t="s">
        <v>89</v>
      </c>
      <c r="N31" s="8" t="s">
        <v>19</v>
      </c>
      <c r="O31" s="5" t="s">
        <v>20</v>
      </c>
      <c r="Q31" s="8" t="s">
        <v>19</v>
      </c>
      <c r="R31" s="5" t="s">
        <v>20</v>
      </c>
      <c r="T31" s="13" t="s">
        <v>24</v>
      </c>
      <c r="U31" s="14" t="s">
        <v>20</v>
      </c>
      <c r="V31" s="15"/>
      <c r="W31" s="13" t="s">
        <v>19</v>
      </c>
      <c r="X31" s="14" t="s">
        <v>20</v>
      </c>
      <c r="Y31" s="15"/>
    </row>
    <row r="32">
      <c r="A32" s="16">
        <v>30.0</v>
      </c>
      <c r="B32" s="8" t="s">
        <v>90</v>
      </c>
      <c r="C32" s="9" t="s">
        <v>91</v>
      </c>
      <c r="D32" s="26" t="s">
        <v>19</v>
      </c>
      <c r="E32" s="18"/>
      <c r="F32" s="18"/>
      <c r="G32" s="12">
        <f t="array" ref="G32"> IF (OR (ISBLANK(D32), ISBLANK(E32)), 0, INDEX (Metadata!$E$2:$G$5, MATCH (E32, Metadata!$D$2:$D$5, 0), MATCH (D32, Metadata!$E$1:$G$1, 0)) )</f>
        <v>0</v>
      </c>
      <c r="H32" s="8" t="s">
        <v>19</v>
      </c>
      <c r="I32" s="5" t="s">
        <v>23</v>
      </c>
      <c r="J32" s="5" t="s">
        <v>92</v>
      </c>
      <c r="K32" s="8" t="s">
        <v>24</v>
      </c>
      <c r="L32" s="5" t="s">
        <v>20</v>
      </c>
      <c r="N32" s="8" t="s">
        <v>19</v>
      </c>
      <c r="O32" s="5" t="s">
        <v>20</v>
      </c>
      <c r="Q32" s="8" t="s">
        <v>24</v>
      </c>
      <c r="R32" s="5" t="s">
        <v>20</v>
      </c>
      <c r="T32" s="13" t="s">
        <v>24</v>
      </c>
      <c r="U32" s="14" t="s">
        <v>20</v>
      </c>
      <c r="V32" s="15"/>
      <c r="W32" s="13" t="s">
        <v>19</v>
      </c>
      <c r="X32" s="14" t="s">
        <v>20</v>
      </c>
      <c r="Y32" s="15"/>
    </row>
    <row r="33">
      <c r="A33" s="7">
        <v>31.0</v>
      </c>
      <c r="B33" s="8" t="s">
        <v>77</v>
      </c>
      <c r="C33" s="9" t="s">
        <v>93</v>
      </c>
      <c r="D33" s="5" t="s">
        <v>19</v>
      </c>
      <c r="E33" s="18"/>
      <c r="F33" s="18"/>
      <c r="G33" s="12">
        <f t="array" ref="G33"> IF (OR (ISBLANK(D33), ISBLANK(E33)), 0, INDEX (Metadata!$E$2:$G$5, MATCH (E33, Metadata!$D$2:$D$5, 0), MATCH (D33, Metadata!$E$1:$G$1, 0)) )</f>
        <v>0</v>
      </c>
      <c r="H33" s="8" t="s">
        <v>32</v>
      </c>
      <c r="I33" s="5" t="s">
        <v>20</v>
      </c>
      <c r="K33" s="8" t="s">
        <v>19</v>
      </c>
      <c r="L33" s="5" t="s">
        <v>20</v>
      </c>
      <c r="N33" s="8" t="s">
        <v>32</v>
      </c>
      <c r="O33" s="5" t="s">
        <v>20</v>
      </c>
      <c r="Q33" s="8" t="s">
        <v>24</v>
      </c>
      <c r="R33" s="5" t="s">
        <v>20</v>
      </c>
      <c r="T33" s="13" t="s">
        <v>19</v>
      </c>
      <c r="U33" s="14" t="s">
        <v>20</v>
      </c>
      <c r="V33" s="15"/>
      <c r="W33" s="13" t="s">
        <v>19</v>
      </c>
      <c r="X33" s="14" t="s">
        <v>23</v>
      </c>
      <c r="Y33" s="23" t="s">
        <v>94</v>
      </c>
    </row>
    <row r="34">
      <c r="A34" s="16">
        <v>32.0</v>
      </c>
      <c r="B34" s="8" t="s">
        <v>77</v>
      </c>
      <c r="C34" s="9" t="s">
        <v>95</v>
      </c>
      <c r="D34" s="5" t="s">
        <v>19</v>
      </c>
      <c r="E34" s="18"/>
      <c r="F34" s="18"/>
      <c r="G34" s="12">
        <f t="array" ref="G34"> IF (OR (ISBLANK(D34), ISBLANK(E34)), 0, INDEX (Metadata!$E$2:$G$5, MATCH (E34, Metadata!$D$2:$D$5, 0), MATCH (D34, Metadata!$E$1:$G$1, 0)) )</f>
        <v>0</v>
      </c>
      <c r="H34" s="8" t="s">
        <v>19</v>
      </c>
      <c r="I34" s="5" t="s">
        <v>20</v>
      </c>
      <c r="K34" s="8" t="s">
        <v>19</v>
      </c>
      <c r="L34" s="5" t="s">
        <v>20</v>
      </c>
      <c r="N34" s="8" t="s">
        <v>24</v>
      </c>
      <c r="O34" s="5" t="s">
        <v>20</v>
      </c>
      <c r="Q34" s="8" t="s">
        <v>24</v>
      </c>
      <c r="R34" s="5" t="s">
        <v>20</v>
      </c>
      <c r="T34" s="13" t="s">
        <v>24</v>
      </c>
      <c r="U34" s="14" t="s">
        <v>20</v>
      </c>
      <c r="V34" s="15"/>
      <c r="W34" s="13" t="s">
        <v>19</v>
      </c>
      <c r="X34" s="14" t="s">
        <v>20</v>
      </c>
      <c r="Y34" s="15"/>
    </row>
    <row r="35">
      <c r="A35" s="7">
        <v>33.0</v>
      </c>
      <c r="B35" s="8" t="s">
        <v>96</v>
      </c>
      <c r="C35" s="9" t="s">
        <v>97</v>
      </c>
      <c r="D35" s="5" t="s">
        <v>19</v>
      </c>
      <c r="E35" s="18"/>
      <c r="F35" s="18"/>
      <c r="G35" s="12">
        <f t="array" ref="G35"> IF (OR (ISBLANK(D35), ISBLANK(E35)), 0, INDEX (Metadata!$E$2:$G$5, MATCH (E35, Metadata!$D$2:$D$5, 0), MATCH (D35, Metadata!$E$1:$G$1, 0)) )</f>
        <v>0</v>
      </c>
      <c r="H35" s="8" t="s">
        <v>24</v>
      </c>
      <c r="I35" s="5" t="s">
        <v>20</v>
      </c>
      <c r="K35" s="8" t="s">
        <v>19</v>
      </c>
      <c r="L35" s="5" t="s">
        <v>23</v>
      </c>
      <c r="N35" s="8" t="s">
        <v>19</v>
      </c>
      <c r="O35" s="5" t="s">
        <v>20</v>
      </c>
      <c r="Q35" s="8" t="s">
        <v>19</v>
      </c>
      <c r="R35" s="5" t="s">
        <v>20</v>
      </c>
      <c r="T35" s="13" t="s">
        <v>24</v>
      </c>
      <c r="U35" s="14" t="s">
        <v>20</v>
      </c>
      <c r="V35" s="15"/>
      <c r="W35" s="13" t="s">
        <v>19</v>
      </c>
      <c r="X35" s="14" t="s">
        <v>20</v>
      </c>
      <c r="Y35" s="15"/>
    </row>
    <row r="36">
      <c r="A36" s="16">
        <v>34.0</v>
      </c>
      <c r="B36" s="8" t="s">
        <v>98</v>
      </c>
      <c r="C36" s="9" t="s">
        <v>99</v>
      </c>
      <c r="D36" s="5" t="s">
        <v>19</v>
      </c>
      <c r="E36" s="18"/>
      <c r="F36" s="18"/>
      <c r="G36" s="12">
        <f t="array" ref="G36"> IF (OR (ISBLANK(D36), ISBLANK(E36)), 0, INDEX (Metadata!$E$2:$G$5, MATCH (E36, Metadata!$D$2:$D$5, 0), MATCH (D36, Metadata!$E$1:$G$1, 0)) )</f>
        <v>0</v>
      </c>
      <c r="H36" s="8" t="s">
        <v>24</v>
      </c>
      <c r="I36" s="5" t="s">
        <v>20</v>
      </c>
      <c r="K36" s="8" t="s">
        <v>19</v>
      </c>
      <c r="L36" s="5" t="s">
        <v>20</v>
      </c>
      <c r="N36" s="8" t="s">
        <v>19</v>
      </c>
      <c r="O36" s="5" t="s">
        <v>20</v>
      </c>
      <c r="Q36" s="8" t="s">
        <v>24</v>
      </c>
      <c r="R36" s="5" t="s">
        <v>20</v>
      </c>
      <c r="T36" s="13" t="s">
        <v>24</v>
      </c>
      <c r="U36" s="14" t="s">
        <v>20</v>
      </c>
      <c r="V36" s="15"/>
      <c r="W36" s="13" t="s">
        <v>19</v>
      </c>
      <c r="X36" s="14" t="s">
        <v>20</v>
      </c>
      <c r="Y36" s="15"/>
    </row>
    <row r="37">
      <c r="A37" s="7">
        <v>35.0</v>
      </c>
      <c r="B37" s="8" t="s">
        <v>100</v>
      </c>
      <c r="C37" s="9" t="s">
        <v>101</v>
      </c>
      <c r="D37" s="5" t="s">
        <v>19</v>
      </c>
      <c r="E37" s="18"/>
      <c r="F37" s="18"/>
      <c r="G37" s="12">
        <f t="array" ref="G37"> IF (OR (ISBLANK(D37), ISBLANK(E37)), 0, INDEX (Metadata!$E$2:$G$5, MATCH (E37, Metadata!$D$2:$D$5, 0), MATCH (D37, Metadata!$E$1:$G$1, 0)) )</f>
        <v>0</v>
      </c>
      <c r="H37" s="8" t="s">
        <v>19</v>
      </c>
      <c r="I37" s="5" t="s">
        <v>20</v>
      </c>
      <c r="K37" s="8" t="s">
        <v>19</v>
      </c>
      <c r="L37" s="5" t="s">
        <v>20</v>
      </c>
      <c r="N37" s="8" t="s">
        <v>24</v>
      </c>
      <c r="O37" s="5" t="s">
        <v>20</v>
      </c>
      <c r="Q37" s="8" t="s">
        <v>24</v>
      </c>
      <c r="R37" s="5" t="s">
        <v>20</v>
      </c>
      <c r="T37" s="13" t="s">
        <v>24</v>
      </c>
      <c r="U37" s="14" t="s">
        <v>20</v>
      </c>
      <c r="V37" s="15"/>
      <c r="W37" s="13" t="s">
        <v>19</v>
      </c>
      <c r="X37" s="14" t="s">
        <v>20</v>
      </c>
      <c r="Y37" s="15"/>
    </row>
    <row r="38">
      <c r="A38" s="16">
        <v>36.0</v>
      </c>
      <c r="B38" s="8" t="s">
        <v>17</v>
      </c>
      <c r="C38" s="9" t="s">
        <v>102</v>
      </c>
      <c r="D38" s="8" t="s">
        <v>19</v>
      </c>
      <c r="E38" s="18"/>
      <c r="F38" s="18"/>
      <c r="G38" s="12">
        <f t="array" ref="G38"> IF (OR (ISBLANK(D38), ISBLANK(E38)), 0, INDEX (Metadata!$E$2:$G$5, MATCH (E38, Metadata!$D$2:$D$5, 0), MATCH (D38, Metadata!$E$1:$G$1, 0)) )</f>
        <v>0</v>
      </c>
      <c r="H38" s="8" t="s">
        <v>19</v>
      </c>
      <c r="I38" s="5" t="s">
        <v>20</v>
      </c>
      <c r="K38" s="8" t="s">
        <v>19</v>
      </c>
      <c r="L38" s="5" t="s">
        <v>20</v>
      </c>
      <c r="N38" s="8" t="s">
        <v>19</v>
      </c>
      <c r="O38" s="5" t="s">
        <v>20</v>
      </c>
      <c r="Q38" s="8" t="s">
        <v>19</v>
      </c>
      <c r="R38" s="5" t="s">
        <v>20</v>
      </c>
      <c r="T38" s="13" t="s">
        <v>24</v>
      </c>
      <c r="U38" s="14" t="s">
        <v>20</v>
      </c>
      <c r="V38" s="15"/>
      <c r="W38" s="13" t="s">
        <v>19</v>
      </c>
      <c r="X38" s="14" t="s">
        <v>20</v>
      </c>
      <c r="Y38" s="15"/>
    </row>
    <row r="39">
      <c r="A39" s="7">
        <v>37.0</v>
      </c>
      <c r="B39" s="8" t="s">
        <v>103</v>
      </c>
      <c r="C39" s="9" t="s">
        <v>104</v>
      </c>
      <c r="D39" s="5" t="s">
        <v>19</v>
      </c>
      <c r="E39" s="18"/>
      <c r="F39" s="18"/>
      <c r="G39" s="12">
        <f t="array" ref="G39"> IF (OR (ISBLANK(D39), ISBLANK(E39)), 0, INDEX (Metadata!$E$2:$G$5, MATCH (E39, Metadata!$D$2:$D$5, 0), MATCH (D39, Metadata!$E$1:$G$1, 0)) )</f>
        <v>0</v>
      </c>
      <c r="H39" s="8" t="s">
        <v>19</v>
      </c>
      <c r="I39" s="5" t="s">
        <v>20</v>
      </c>
      <c r="K39" s="8" t="s">
        <v>19</v>
      </c>
      <c r="L39" s="5" t="s">
        <v>20</v>
      </c>
      <c r="N39" s="8" t="s">
        <v>19</v>
      </c>
      <c r="O39" s="5" t="s">
        <v>20</v>
      </c>
      <c r="Q39" s="8" t="s">
        <v>24</v>
      </c>
      <c r="R39" s="5" t="s">
        <v>20</v>
      </c>
      <c r="T39" s="13" t="s">
        <v>24</v>
      </c>
      <c r="U39" s="14" t="s">
        <v>20</v>
      </c>
      <c r="V39" s="15"/>
      <c r="W39" s="13" t="s">
        <v>24</v>
      </c>
      <c r="X39" s="14" t="s">
        <v>23</v>
      </c>
      <c r="Y39" s="23" t="s">
        <v>105</v>
      </c>
    </row>
    <row r="40">
      <c r="A40" s="16">
        <v>38.0</v>
      </c>
      <c r="B40" s="8" t="s">
        <v>106</v>
      </c>
      <c r="C40" s="9" t="s">
        <v>107</v>
      </c>
      <c r="D40" s="5" t="s">
        <v>24</v>
      </c>
      <c r="E40" s="18"/>
      <c r="F40" s="18"/>
      <c r="G40" s="12">
        <f t="array" ref="G40"> IF (OR (ISBLANK(D40), ISBLANK(E40)), 0, INDEX (Metadata!$E$2:$G$5, MATCH (E40, Metadata!$D$2:$D$5, 0), MATCH (D40, Metadata!$E$1:$G$1, 0)) )</f>
        <v>0</v>
      </c>
      <c r="H40" s="8" t="s">
        <v>19</v>
      </c>
      <c r="I40" s="5" t="s">
        <v>20</v>
      </c>
      <c r="K40" s="8" t="s">
        <v>19</v>
      </c>
      <c r="L40" s="5" t="s">
        <v>20</v>
      </c>
      <c r="N40" s="8" t="s">
        <v>19</v>
      </c>
      <c r="O40" s="5" t="s">
        <v>20</v>
      </c>
      <c r="Q40" s="8" t="s">
        <v>24</v>
      </c>
      <c r="R40" s="5" t="s">
        <v>20</v>
      </c>
      <c r="T40" s="13" t="s">
        <v>32</v>
      </c>
      <c r="U40" s="14" t="s">
        <v>20</v>
      </c>
      <c r="V40" s="15"/>
      <c r="W40" s="13" t="s">
        <v>24</v>
      </c>
      <c r="X40" s="14" t="s">
        <v>23</v>
      </c>
      <c r="Y40" s="23" t="s">
        <v>108</v>
      </c>
    </row>
    <row r="41">
      <c r="A41" s="7">
        <v>39.0</v>
      </c>
      <c r="B41" s="18"/>
      <c r="C41" s="9" t="s">
        <v>109</v>
      </c>
      <c r="D41" s="5" t="s">
        <v>19</v>
      </c>
      <c r="E41" s="18"/>
      <c r="F41" s="18"/>
      <c r="G41" s="12">
        <f t="array" ref="G41"> IF (OR (ISBLANK(D41), ISBLANK(E41)), 0, INDEX (Metadata!$E$2:$G$5, MATCH (E41, Metadata!$D$2:$D$5, 0), MATCH (D41, Metadata!$E$1:$G$1, 0)) )</f>
        <v>0</v>
      </c>
      <c r="H41" s="8" t="s">
        <v>19</v>
      </c>
      <c r="I41" s="5" t="s">
        <v>20</v>
      </c>
      <c r="K41" s="8" t="s">
        <v>19</v>
      </c>
      <c r="L41" s="5" t="s">
        <v>20</v>
      </c>
      <c r="N41" s="8" t="s">
        <v>19</v>
      </c>
      <c r="O41" s="5" t="s">
        <v>20</v>
      </c>
      <c r="Q41" s="8" t="s">
        <v>19</v>
      </c>
      <c r="R41" s="5" t="s">
        <v>20</v>
      </c>
      <c r="T41" s="13" t="s">
        <v>24</v>
      </c>
      <c r="U41" s="14" t="s">
        <v>20</v>
      </c>
      <c r="V41" s="15"/>
      <c r="W41" s="13" t="s">
        <v>19</v>
      </c>
      <c r="X41" s="14" t="s">
        <v>20</v>
      </c>
      <c r="Y41" s="15"/>
    </row>
    <row r="42">
      <c r="A42" s="16">
        <v>40.0</v>
      </c>
      <c r="B42" s="8" t="s">
        <v>77</v>
      </c>
      <c r="C42" s="9" t="s">
        <v>110</v>
      </c>
      <c r="D42" s="5" t="s">
        <v>36</v>
      </c>
      <c r="E42" s="18"/>
      <c r="F42" s="18"/>
      <c r="G42" s="12">
        <f t="array" ref="G42"> IF (OR (ISBLANK(D42), ISBLANK(E42)), 0, INDEX (Metadata!$E$2:$G$5, MATCH (E42, Metadata!$D$2:$D$5, 0), MATCH (D42, Metadata!$E$1:$G$1, 0)) )</f>
        <v>0</v>
      </c>
      <c r="H42" s="8" t="s">
        <v>24</v>
      </c>
      <c r="I42" s="5" t="s">
        <v>20</v>
      </c>
      <c r="K42" s="8" t="s">
        <v>24</v>
      </c>
      <c r="L42" s="5" t="s">
        <v>23</v>
      </c>
      <c r="N42" s="8" t="s">
        <v>24</v>
      </c>
      <c r="O42" s="5" t="s">
        <v>20</v>
      </c>
      <c r="Q42" s="8" t="s">
        <v>24</v>
      </c>
      <c r="R42" s="5" t="s">
        <v>20</v>
      </c>
      <c r="T42" s="13" t="s">
        <v>32</v>
      </c>
      <c r="U42" s="14" t="s">
        <v>20</v>
      </c>
      <c r="V42" s="15"/>
      <c r="W42" s="13" t="s">
        <v>19</v>
      </c>
      <c r="X42" s="14" t="s">
        <v>20</v>
      </c>
      <c r="Y42" s="15"/>
    </row>
    <row r="43" hidden="1">
      <c r="A43" s="7">
        <v>41.0</v>
      </c>
      <c r="B43" s="8" t="s">
        <v>17</v>
      </c>
      <c r="C43" s="9" t="s">
        <v>111</v>
      </c>
      <c r="D43" s="5" t="s">
        <v>36</v>
      </c>
      <c r="E43" s="18"/>
      <c r="F43" s="18"/>
      <c r="G43" s="12">
        <f t="array" ref="G43"> IF (OR (ISBLANK(D43), ISBLANK(E43)), 0, INDEX (Metadata!$E$2:$G$5, MATCH (E43, Metadata!$D$2:$D$5, 0), MATCH (D43, Metadata!$E$1:$G$1, 0)) )</f>
        <v>0</v>
      </c>
      <c r="H43" s="8" t="s">
        <v>19</v>
      </c>
      <c r="I43" s="5" t="s">
        <v>20</v>
      </c>
      <c r="K43" s="8" t="s">
        <v>19</v>
      </c>
      <c r="L43" s="5" t="s">
        <v>20</v>
      </c>
      <c r="N43" s="8" t="s">
        <v>24</v>
      </c>
      <c r="O43" s="5" t="s">
        <v>20</v>
      </c>
      <c r="Q43" s="8" t="s">
        <v>32</v>
      </c>
      <c r="R43" s="5" t="s">
        <v>20</v>
      </c>
      <c r="S43" s="5" t="s">
        <v>112</v>
      </c>
      <c r="T43" s="13" t="s">
        <v>19</v>
      </c>
      <c r="U43" s="14" t="s">
        <v>20</v>
      </c>
      <c r="V43" s="15"/>
      <c r="W43" s="13" t="s">
        <v>19</v>
      </c>
      <c r="X43" s="14" t="s">
        <v>20</v>
      </c>
      <c r="Y43" s="15"/>
    </row>
    <row r="44">
      <c r="A44" s="16">
        <v>42.0</v>
      </c>
      <c r="B44" s="8" t="s">
        <v>113</v>
      </c>
      <c r="C44" s="9" t="s">
        <v>114</v>
      </c>
      <c r="D44" s="5" t="s">
        <v>36</v>
      </c>
      <c r="E44" s="18"/>
      <c r="F44" s="18"/>
      <c r="G44" s="12">
        <f t="array" ref="G44"> IF (OR (ISBLANK(D44), ISBLANK(E44)), 0, INDEX (Metadata!$E$2:$G$5, MATCH (E44, Metadata!$D$2:$D$5, 0), MATCH (D44, Metadata!$E$1:$G$1, 0)) )</f>
        <v>0</v>
      </c>
      <c r="H44" s="8" t="s">
        <v>24</v>
      </c>
      <c r="I44" s="5" t="s">
        <v>20</v>
      </c>
      <c r="K44" s="8" t="s">
        <v>19</v>
      </c>
      <c r="L44" s="5" t="s">
        <v>20</v>
      </c>
      <c r="N44" s="8" t="s">
        <v>24</v>
      </c>
      <c r="O44" s="5" t="s">
        <v>20</v>
      </c>
      <c r="Q44" s="8" t="s">
        <v>32</v>
      </c>
      <c r="R44" s="5" t="s">
        <v>20</v>
      </c>
      <c r="T44" s="13" t="s">
        <v>32</v>
      </c>
      <c r="U44" s="14" t="s">
        <v>20</v>
      </c>
      <c r="V44" s="15"/>
      <c r="W44" s="13" t="s">
        <v>19</v>
      </c>
      <c r="X44" s="14" t="s">
        <v>23</v>
      </c>
      <c r="Y44" s="23" t="s">
        <v>115</v>
      </c>
    </row>
    <row r="45">
      <c r="A45" s="7">
        <v>43.0</v>
      </c>
      <c r="B45" s="8" t="s">
        <v>113</v>
      </c>
      <c r="C45" s="9" t="s">
        <v>116</v>
      </c>
      <c r="D45" s="5" t="s">
        <v>36</v>
      </c>
      <c r="E45" s="18"/>
      <c r="F45" s="18"/>
      <c r="G45" s="12">
        <f t="array" ref="G45"> IF (OR (ISBLANK(D45), ISBLANK(E45)), 0, INDEX (Metadata!$E$2:$G$5, MATCH (E45, Metadata!$D$2:$D$5, 0), MATCH (D45, Metadata!$E$1:$G$1, 0)) )</f>
        <v>0</v>
      </c>
      <c r="H45" s="8" t="s">
        <v>19</v>
      </c>
      <c r="I45" s="5" t="s">
        <v>20</v>
      </c>
      <c r="K45" s="8" t="s">
        <v>19</v>
      </c>
      <c r="L45" s="5" t="s">
        <v>20</v>
      </c>
      <c r="N45" s="8" t="s">
        <v>19</v>
      </c>
      <c r="O45" s="5" t="s">
        <v>20</v>
      </c>
      <c r="Q45" s="8" t="s">
        <v>32</v>
      </c>
      <c r="R45" s="5" t="s">
        <v>23</v>
      </c>
      <c r="S45" s="5" t="s">
        <v>117</v>
      </c>
      <c r="T45" s="13" t="s">
        <v>32</v>
      </c>
      <c r="U45" s="14" t="s">
        <v>20</v>
      </c>
      <c r="V45" s="15"/>
      <c r="W45" s="13" t="s">
        <v>19</v>
      </c>
      <c r="X45" s="14" t="s">
        <v>20</v>
      </c>
      <c r="Y45" s="23" t="s">
        <v>118</v>
      </c>
    </row>
    <row r="46">
      <c r="A46" s="16">
        <v>44.0</v>
      </c>
      <c r="B46" s="8" t="s">
        <v>119</v>
      </c>
      <c r="C46" s="9" t="s">
        <v>120</v>
      </c>
      <c r="D46" s="5" t="s">
        <v>36</v>
      </c>
      <c r="E46" s="18"/>
      <c r="F46" s="18"/>
      <c r="G46" s="12">
        <f t="array" ref="G46"> IF (OR (ISBLANK(D46), ISBLANK(E46)), 0, INDEX (Metadata!$E$2:$G$5, MATCH (E46, Metadata!$D$2:$D$5, 0), MATCH (D46, Metadata!$E$1:$G$1, 0)) )</f>
        <v>0</v>
      </c>
      <c r="H46" s="8" t="s">
        <v>19</v>
      </c>
      <c r="I46" s="5" t="s">
        <v>20</v>
      </c>
      <c r="K46" s="8" t="s">
        <v>19</v>
      </c>
      <c r="L46" s="5" t="s">
        <v>20</v>
      </c>
      <c r="N46" s="8" t="s">
        <v>19</v>
      </c>
      <c r="O46" s="5" t="s">
        <v>20</v>
      </c>
      <c r="Q46" s="8" t="s">
        <v>32</v>
      </c>
      <c r="R46" s="5" t="s">
        <v>20</v>
      </c>
      <c r="T46" s="13" t="s">
        <v>24</v>
      </c>
      <c r="U46" s="14" t="s">
        <v>20</v>
      </c>
      <c r="V46" s="15"/>
      <c r="W46" s="13" t="s">
        <v>19</v>
      </c>
      <c r="X46" s="14" t="s">
        <v>20</v>
      </c>
      <c r="Y46" s="15"/>
    </row>
    <row r="47">
      <c r="A47" s="7">
        <v>45.0</v>
      </c>
      <c r="B47" s="8" t="s">
        <v>119</v>
      </c>
      <c r="C47" s="9" t="s">
        <v>121</v>
      </c>
      <c r="D47" s="5" t="s">
        <v>36</v>
      </c>
      <c r="E47" s="18"/>
      <c r="F47" s="18"/>
      <c r="G47" s="12">
        <f t="array" ref="G47"> IF (OR (ISBLANK(D47), ISBLANK(E47)), 0, INDEX (Metadata!$E$2:$G$5, MATCH (E47, Metadata!$D$2:$D$5, 0), MATCH (D47, Metadata!$E$1:$G$1, 0)) )</f>
        <v>0</v>
      </c>
      <c r="H47" s="8" t="s">
        <v>19</v>
      </c>
      <c r="I47" s="5" t="s">
        <v>20</v>
      </c>
      <c r="K47" s="8" t="s">
        <v>19</v>
      </c>
      <c r="L47" s="5" t="s">
        <v>20</v>
      </c>
      <c r="M47" s="5" t="s">
        <v>122</v>
      </c>
      <c r="N47" s="8" t="s">
        <v>19</v>
      </c>
      <c r="O47" s="5" t="s">
        <v>20</v>
      </c>
      <c r="Q47" s="8" t="s">
        <v>24</v>
      </c>
      <c r="R47" s="5" t="s">
        <v>20</v>
      </c>
      <c r="T47" s="13" t="s">
        <v>24</v>
      </c>
      <c r="U47" s="14" t="s">
        <v>20</v>
      </c>
      <c r="V47" s="15"/>
      <c r="W47" s="13" t="s">
        <v>19</v>
      </c>
      <c r="X47" s="14" t="s">
        <v>23</v>
      </c>
      <c r="Y47" s="23" t="s">
        <v>123</v>
      </c>
    </row>
    <row r="48">
      <c r="A48" s="16">
        <v>46.0</v>
      </c>
      <c r="B48" s="8" t="s">
        <v>124</v>
      </c>
      <c r="C48" s="9" t="s">
        <v>125</v>
      </c>
      <c r="D48" s="5" t="s">
        <v>32</v>
      </c>
      <c r="E48" s="18"/>
      <c r="F48" s="18"/>
      <c r="G48" s="12">
        <f t="array" ref="G48"> IF (OR (ISBLANK(D48), ISBLANK(E48)), 0, INDEX (Metadata!$E$2:$G$5, MATCH (E48, Metadata!$D$2:$D$5, 0), MATCH (D48, Metadata!$E$1:$G$1, 0)) )</f>
        <v>0</v>
      </c>
      <c r="H48" s="8" t="s">
        <v>19</v>
      </c>
      <c r="I48" s="5" t="s">
        <v>20</v>
      </c>
      <c r="K48" s="8" t="s">
        <v>32</v>
      </c>
      <c r="L48" s="5" t="s">
        <v>20</v>
      </c>
      <c r="N48" s="8" t="s">
        <v>24</v>
      </c>
      <c r="O48" s="5" t="s">
        <v>20</v>
      </c>
      <c r="Q48" s="8" t="s">
        <v>32</v>
      </c>
      <c r="R48" s="5" t="s">
        <v>20</v>
      </c>
      <c r="T48" s="13" t="s">
        <v>24</v>
      </c>
      <c r="U48" s="14" t="s">
        <v>20</v>
      </c>
      <c r="V48" s="15"/>
      <c r="W48" s="13" t="s">
        <v>19</v>
      </c>
      <c r="X48" s="14" t="s">
        <v>20</v>
      </c>
      <c r="Y48" s="15"/>
    </row>
    <row r="49">
      <c r="A49" s="7">
        <v>47.0</v>
      </c>
      <c r="B49" s="8" t="s">
        <v>17</v>
      </c>
      <c r="C49" s="9" t="s">
        <v>126</v>
      </c>
      <c r="D49" s="5" t="s">
        <v>36</v>
      </c>
      <c r="E49" s="18"/>
      <c r="F49" s="18"/>
      <c r="G49" s="12">
        <f t="array" ref="G49"> IF (OR (ISBLANK(D49), ISBLANK(E49)), 0, INDEX (Metadata!$E$2:$G$5, MATCH (E49, Metadata!$D$2:$D$5, 0), MATCH (D49, Metadata!$E$1:$G$1, 0)) )</f>
        <v>0</v>
      </c>
      <c r="H49" s="8" t="s">
        <v>24</v>
      </c>
      <c r="I49" s="5" t="s">
        <v>20</v>
      </c>
      <c r="K49" s="8" t="s">
        <v>19</v>
      </c>
      <c r="L49" s="5" t="s">
        <v>20</v>
      </c>
      <c r="N49" s="8" t="s">
        <v>32</v>
      </c>
      <c r="O49" s="5" t="s">
        <v>20</v>
      </c>
      <c r="Q49" s="8" t="s">
        <v>24</v>
      </c>
      <c r="R49" s="5" t="s">
        <v>20</v>
      </c>
      <c r="T49" s="13" t="s">
        <v>32</v>
      </c>
      <c r="U49" s="14" t="s">
        <v>20</v>
      </c>
      <c r="V49" s="15"/>
      <c r="W49" s="13" t="s">
        <v>24</v>
      </c>
      <c r="X49" s="14" t="s">
        <v>20</v>
      </c>
      <c r="Y49" s="15"/>
    </row>
    <row r="50">
      <c r="A50" s="16">
        <v>48.0</v>
      </c>
      <c r="B50" s="8" t="s">
        <v>119</v>
      </c>
      <c r="C50" s="9" t="s">
        <v>127</v>
      </c>
      <c r="D50" s="5" t="s">
        <v>36</v>
      </c>
      <c r="E50" s="18"/>
      <c r="F50" s="18"/>
      <c r="G50" s="12">
        <f t="array" ref="G50"> IF (OR (ISBLANK(D50), ISBLANK(E50)), 0, INDEX (Metadata!$E$2:$G$5, MATCH (E50, Metadata!$D$2:$D$5, 0), MATCH (D50, Metadata!$E$1:$G$1, 0)) )</f>
        <v>0</v>
      </c>
      <c r="H50" s="8" t="s">
        <v>24</v>
      </c>
      <c r="I50" s="5" t="s">
        <v>20</v>
      </c>
      <c r="K50" s="8" t="s">
        <v>19</v>
      </c>
      <c r="L50" s="5" t="s">
        <v>23</v>
      </c>
      <c r="M50" s="5" t="s">
        <v>128</v>
      </c>
      <c r="N50" s="8" t="s">
        <v>19</v>
      </c>
      <c r="O50" s="5" t="s">
        <v>20</v>
      </c>
      <c r="Q50" s="8" t="s">
        <v>24</v>
      </c>
      <c r="R50" s="5" t="s">
        <v>20</v>
      </c>
      <c r="T50" s="13" t="s">
        <v>24</v>
      </c>
      <c r="U50" s="14" t="s">
        <v>20</v>
      </c>
      <c r="V50" s="15"/>
      <c r="W50" s="13" t="s">
        <v>19</v>
      </c>
      <c r="X50" s="14" t="s">
        <v>20</v>
      </c>
      <c r="Y50" s="15"/>
    </row>
    <row r="51">
      <c r="A51" s="7">
        <v>49.0</v>
      </c>
      <c r="B51" s="8" t="s">
        <v>119</v>
      </c>
      <c r="C51" s="9" t="s">
        <v>129</v>
      </c>
      <c r="D51" s="25" t="s">
        <v>19</v>
      </c>
      <c r="E51" s="18"/>
      <c r="F51" s="18"/>
      <c r="G51" s="12">
        <f t="array" ref="G51"> IF (OR (ISBLANK(D51), ISBLANK(E51)), 0, INDEX (Metadata!$E$2:$G$5, MATCH (E51, Metadata!$D$2:$D$5, 0), MATCH (D51, Metadata!$E$1:$G$1, 0)) )</f>
        <v>0</v>
      </c>
      <c r="H51" s="8" t="s">
        <v>19</v>
      </c>
      <c r="I51" s="5" t="s">
        <v>20</v>
      </c>
      <c r="K51" s="8" t="s">
        <v>19</v>
      </c>
      <c r="L51" s="5" t="s">
        <v>20</v>
      </c>
      <c r="N51" s="8" t="s">
        <v>19</v>
      </c>
      <c r="O51" s="5" t="s">
        <v>20</v>
      </c>
      <c r="Q51" s="8" t="s">
        <v>24</v>
      </c>
      <c r="R51" s="5" t="s">
        <v>20</v>
      </c>
      <c r="T51" s="13" t="s">
        <v>19</v>
      </c>
      <c r="U51" s="14" t="s">
        <v>20</v>
      </c>
      <c r="V51" s="15"/>
      <c r="W51" s="13" t="s">
        <v>19</v>
      </c>
      <c r="X51" s="14" t="s">
        <v>20</v>
      </c>
      <c r="Y51" s="15"/>
    </row>
    <row r="52">
      <c r="A52" s="16">
        <v>50.0</v>
      </c>
      <c r="B52" s="8" t="s">
        <v>119</v>
      </c>
      <c r="C52" s="22" t="s">
        <v>130</v>
      </c>
      <c r="D52" s="26" t="s">
        <v>19</v>
      </c>
      <c r="E52" s="18"/>
      <c r="F52" s="18"/>
      <c r="G52" s="12">
        <f t="array" ref="G52"> IF (OR (ISBLANK(D52), ISBLANK(E52)), 0, INDEX (Metadata!$E$2:$G$5, MATCH (E52, Metadata!$D$2:$D$5, 0), MATCH (D52, Metadata!$E$1:$G$1, 0)) )</f>
        <v>0</v>
      </c>
      <c r="H52" s="8" t="s">
        <v>19</v>
      </c>
      <c r="I52" s="5" t="s">
        <v>20</v>
      </c>
      <c r="K52" s="8" t="s">
        <v>19</v>
      </c>
      <c r="L52" s="5" t="s">
        <v>20</v>
      </c>
      <c r="N52" s="8" t="s">
        <v>19</v>
      </c>
      <c r="O52" s="5" t="s">
        <v>20</v>
      </c>
      <c r="Q52" s="8" t="s">
        <v>24</v>
      </c>
      <c r="R52" s="5" t="s">
        <v>20</v>
      </c>
      <c r="T52" s="13" t="s">
        <v>19</v>
      </c>
      <c r="U52" s="14" t="s">
        <v>38</v>
      </c>
      <c r="V52" s="14" t="s">
        <v>131</v>
      </c>
      <c r="W52" s="13" t="s">
        <v>19</v>
      </c>
      <c r="X52" s="14" t="s">
        <v>20</v>
      </c>
      <c r="Y52" s="14"/>
    </row>
    <row r="53">
      <c r="A53" s="7">
        <v>51.0</v>
      </c>
      <c r="B53" s="8" t="s">
        <v>17</v>
      </c>
      <c r="C53" s="9" t="s">
        <v>132</v>
      </c>
      <c r="D53" s="5" t="s">
        <v>24</v>
      </c>
      <c r="E53" s="18"/>
      <c r="F53" s="18"/>
      <c r="G53" s="12">
        <f t="array" ref="G53"> IF (OR (ISBLANK(D53), ISBLANK(E53)), 0, INDEX (Metadata!$E$2:$G$5, MATCH (E53, Metadata!$D$2:$D$5, 0), MATCH (D53, Metadata!$E$1:$G$1, 0)) )</f>
        <v>0</v>
      </c>
      <c r="H53" s="8" t="s">
        <v>24</v>
      </c>
      <c r="I53" s="5" t="s">
        <v>20</v>
      </c>
      <c r="K53" s="8" t="s">
        <v>19</v>
      </c>
      <c r="L53" s="5" t="s">
        <v>20</v>
      </c>
      <c r="N53" s="8" t="s">
        <v>19</v>
      </c>
      <c r="O53" s="5" t="s">
        <v>20</v>
      </c>
      <c r="Q53" s="8" t="s">
        <v>24</v>
      </c>
      <c r="R53" s="5" t="s">
        <v>20</v>
      </c>
      <c r="T53" s="13" t="s">
        <v>32</v>
      </c>
      <c r="U53" s="14" t="s">
        <v>20</v>
      </c>
      <c r="V53" s="15"/>
      <c r="W53" s="13" t="s">
        <v>24</v>
      </c>
      <c r="X53" s="14" t="s">
        <v>20</v>
      </c>
      <c r="Y53" s="15"/>
    </row>
    <row r="54">
      <c r="A54" s="16">
        <v>52.0</v>
      </c>
      <c r="B54" s="8" t="s">
        <v>119</v>
      </c>
      <c r="C54" s="9" t="s">
        <v>133</v>
      </c>
      <c r="D54" s="5" t="s">
        <v>19</v>
      </c>
      <c r="E54" s="18"/>
      <c r="F54" s="18"/>
      <c r="G54" s="12">
        <f t="array" ref="G54"> IF (OR (ISBLANK(D54), ISBLANK(E54)), 0, INDEX (Metadata!$E$2:$G$5, MATCH (E54, Metadata!$D$2:$D$5, 0), MATCH (D54, Metadata!$E$1:$G$1, 0)) )</f>
        <v>0</v>
      </c>
      <c r="H54" s="8" t="s">
        <v>19</v>
      </c>
      <c r="I54" s="5" t="s">
        <v>20</v>
      </c>
      <c r="K54" s="8" t="s">
        <v>19</v>
      </c>
      <c r="L54" s="5" t="s">
        <v>20</v>
      </c>
      <c r="N54" s="8" t="s">
        <v>24</v>
      </c>
      <c r="O54" s="5" t="s">
        <v>20</v>
      </c>
      <c r="Q54" s="8" t="s">
        <v>24</v>
      </c>
      <c r="R54" s="5" t="s">
        <v>20</v>
      </c>
      <c r="T54" s="13" t="s">
        <v>24</v>
      </c>
      <c r="U54" s="14" t="s">
        <v>20</v>
      </c>
      <c r="V54" s="15"/>
      <c r="W54" s="13" t="s">
        <v>19</v>
      </c>
      <c r="X54" s="14" t="s">
        <v>20</v>
      </c>
      <c r="Y54" s="15"/>
    </row>
    <row r="55">
      <c r="A55" s="7">
        <v>53.0</v>
      </c>
      <c r="B55" s="8" t="s">
        <v>119</v>
      </c>
      <c r="C55" s="9" t="s">
        <v>134</v>
      </c>
      <c r="D55" s="8" t="s">
        <v>19</v>
      </c>
      <c r="E55" s="18"/>
      <c r="F55" s="18"/>
      <c r="G55" s="12">
        <f t="array" ref="G55"> IF (OR (ISBLANK(D55), ISBLANK(E55)), 0, INDEX (Metadata!$E$2:$G$5, MATCH (E55, Metadata!$D$2:$D$5, 0), MATCH (D55, Metadata!$E$1:$G$1, 0)) )</f>
        <v>0</v>
      </c>
      <c r="H55" s="8"/>
      <c r="I55" s="5" t="s">
        <v>38</v>
      </c>
      <c r="K55" s="8" t="s">
        <v>19</v>
      </c>
      <c r="L55" s="5" t="s">
        <v>20</v>
      </c>
      <c r="N55" s="8" t="s">
        <v>19</v>
      </c>
      <c r="O55" s="5" t="s">
        <v>20</v>
      </c>
      <c r="Q55" s="8" t="s">
        <v>19</v>
      </c>
      <c r="R55" s="5" t="s">
        <v>20</v>
      </c>
      <c r="T55" s="13" t="s">
        <v>24</v>
      </c>
      <c r="U55" s="14" t="s">
        <v>20</v>
      </c>
      <c r="V55" s="15"/>
      <c r="W55" s="13" t="s">
        <v>19</v>
      </c>
      <c r="X55" s="14" t="s">
        <v>20</v>
      </c>
      <c r="Y55" s="15"/>
    </row>
    <row r="56">
      <c r="A56" s="16">
        <v>54.0</v>
      </c>
      <c r="B56" s="8" t="s">
        <v>135</v>
      </c>
      <c r="C56" s="9" t="s">
        <v>136</v>
      </c>
      <c r="D56" s="5" t="s">
        <v>19</v>
      </c>
      <c r="E56" s="18"/>
      <c r="F56" s="18"/>
      <c r="G56" s="12">
        <f t="array" ref="G56"> IF (OR (ISBLANK(D56), ISBLANK(E56)), 0, INDEX (Metadata!$E$2:$G$5, MATCH (E56, Metadata!$D$2:$D$5, 0), MATCH (D56, Metadata!$E$1:$G$1, 0)) )</f>
        <v>0</v>
      </c>
      <c r="H56" s="8" t="s">
        <v>19</v>
      </c>
      <c r="I56" s="5" t="s">
        <v>20</v>
      </c>
      <c r="K56" s="8" t="s">
        <v>19</v>
      </c>
      <c r="L56" s="5" t="s">
        <v>20</v>
      </c>
      <c r="N56" s="8" t="s">
        <v>19</v>
      </c>
      <c r="O56" s="5" t="s">
        <v>20</v>
      </c>
      <c r="Q56" s="8" t="s">
        <v>24</v>
      </c>
      <c r="R56" s="5" t="s">
        <v>20</v>
      </c>
      <c r="T56" s="13" t="s">
        <v>24</v>
      </c>
      <c r="U56" s="14" t="s">
        <v>20</v>
      </c>
      <c r="V56" s="15"/>
      <c r="W56" s="13" t="s">
        <v>19</v>
      </c>
      <c r="X56" s="14" t="s">
        <v>20</v>
      </c>
      <c r="Y56" s="15"/>
    </row>
    <row r="57">
      <c r="A57" s="7">
        <v>55.0</v>
      </c>
      <c r="B57" s="8" t="s">
        <v>77</v>
      </c>
      <c r="C57" s="9" t="s">
        <v>137</v>
      </c>
      <c r="D57" s="25" t="s">
        <v>24</v>
      </c>
      <c r="E57" s="18"/>
      <c r="F57" s="18"/>
      <c r="G57" s="12">
        <f t="array" ref="G57"> IF (OR (ISBLANK(D57), ISBLANK(E57)), 0, INDEX (Metadata!$E$2:$G$5, MATCH (E57, Metadata!$D$2:$D$5, 0), MATCH (D57, Metadata!$E$1:$G$1, 0)) )</f>
        <v>0</v>
      </c>
      <c r="H57" s="8"/>
      <c r="I57" s="5" t="s">
        <v>38</v>
      </c>
      <c r="K57" s="8" t="s">
        <v>19</v>
      </c>
      <c r="L57" s="5" t="s">
        <v>20</v>
      </c>
      <c r="N57" s="8" t="s">
        <v>24</v>
      </c>
      <c r="O57" s="5" t="s">
        <v>20</v>
      </c>
      <c r="Q57" s="8" t="s">
        <v>24</v>
      </c>
      <c r="R57" s="21"/>
      <c r="S57" s="5" t="s">
        <v>138</v>
      </c>
      <c r="T57" s="13" t="s">
        <v>24</v>
      </c>
      <c r="U57" s="14" t="s">
        <v>20</v>
      </c>
      <c r="V57" s="15"/>
      <c r="W57" s="13" t="s">
        <v>24</v>
      </c>
      <c r="X57" s="14" t="s">
        <v>20</v>
      </c>
      <c r="Y57" s="15"/>
    </row>
    <row r="58">
      <c r="A58" s="16">
        <v>56.0</v>
      </c>
      <c r="B58" s="8" t="s">
        <v>139</v>
      </c>
      <c r="C58" s="9" t="s">
        <v>140</v>
      </c>
      <c r="D58" s="26" t="s">
        <v>19</v>
      </c>
      <c r="E58" s="18"/>
      <c r="F58" s="18"/>
      <c r="G58" s="12">
        <f t="array" ref="G58"> IF (OR (ISBLANK(D58), ISBLANK(E58)), 0, INDEX (Metadata!$E$2:$G$5, MATCH (E58, Metadata!$D$2:$D$5, 0), MATCH (D58, Metadata!$E$1:$G$1, 0)) )</f>
        <v>0</v>
      </c>
      <c r="H58" s="8"/>
      <c r="I58" s="21"/>
      <c r="J58" s="5" t="s">
        <v>79</v>
      </c>
      <c r="K58" s="8" t="s">
        <v>19</v>
      </c>
      <c r="L58" s="5" t="s">
        <v>23</v>
      </c>
      <c r="N58" s="8" t="s">
        <v>19</v>
      </c>
      <c r="O58" s="5" t="s">
        <v>20</v>
      </c>
      <c r="Q58" s="8" t="s">
        <v>19</v>
      </c>
      <c r="R58" s="5" t="s">
        <v>20</v>
      </c>
      <c r="T58" s="13" t="s">
        <v>19</v>
      </c>
      <c r="U58" s="14" t="s">
        <v>20</v>
      </c>
      <c r="V58" s="15"/>
      <c r="W58" s="13" t="s">
        <v>19</v>
      </c>
      <c r="X58" s="14" t="s">
        <v>20</v>
      </c>
      <c r="Y58" s="15"/>
    </row>
    <row r="59">
      <c r="A59" s="7">
        <v>57.0</v>
      </c>
      <c r="B59" s="8" t="s">
        <v>17</v>
      </c>
      <c r="C59" s="9" t="s">
        <v>141</v>
      </c>
      <c r="D59" s="5" t="s">
        <v>19</v>
      </c>
      <c r="E59" s="18"/>
      <c r="F59" s="18"/>
      <c r="G59" s="12">
        <f t="array" ref="G59"> IF (OR (ISBLANK(D59), ISBLANK(E59)), 0, INDEX (Metadata!$E$2:$G$5, MATCH (E59, Metadata!$D$2:$D$5, 0), MATCH (D59, Metadata!$E$1:$G$1, 0)) )</f>
        <v>0</v>
      </c>
      <c r="H59" s="8" t="s">
        <v>24</v>
      </c>
      <c r="I59" s="5" t="s">
        <v>20</v>
      </c>
      <c r="K59" s="8" t="s">
        <v>19</v>
      </c>
      <c r="L59" s="5" t="s">
        <v>20</v>
      </c>
      <c r="N59" s="8" t="s">
        <v>24</v>
      </c>
      <c r="O59" s="5" t="s">
        <v>20</v>
      </c>
      <c r="Q59" s="8"/>
      <c r="R59" s="21"/>
      <c r="S59" s="5" t="s">
        <v>142</v>
      </c>
      <c r="T59" s="13" t="s">
        <v>19</v>
      </c>
      <c r="U59" s="14" t="s">
        <v>20</v>
      </c>
      <c r="V59" s="15"/>
      <c r="W59" s="13" t="s">
        <v>19</v>
      </c>
      <c r="X59" s="14" t="s">
        <v>20</v>
      </c>
      <c r="Y59" s="15"/>
    </row>
    <row r="60">
      <c r="A60" s="16">
        <v>58.0</v>
      </c>
      <c r="B60" s="8" t="s">
        <v>143</v>
      </c>
      <c r="C60" s="9" t="s">
        <v>144</v>
      </c>
      <c r="D60" s="8" t="s">
        <v>19</v>
      </c>
      <c r="E60" s="18"/>
      <c r="F60" s="18"/>
      <c r="G60" s="12">
        <f t="array" ref="G60"> IF (OR (ISBLANK(D60), ISBLANK(E60)), 0, INDEX (Metadata!$E$2:$G$5, MATCH (E60, Metadata!$D$2:$D$5, 0), MATCH (D60, Metadata!$E$1:$G$1, 0)) )</f>
        <v>0</v>
      </c>
      <c r="H60" s="8" t="s">
        <v>19</v>
      </c>
      <c r="I60" s="5" t="s">
        <v>20</v>
      </c>
      <c r="K60" s="8" t="s">
        <v>19</v>
      </c>
      <c r="L60" s="5" t="s">
        <v>20</v>
      </c>
      <c r="N60" s="8" t="s">
        <v>19</v>
      </c>
      <c r="O60" s="5" t="s">
        <v>20</v>
      </c>
      <c r="Q60" s="8" t="s">
        <v>24</v>
      </c>
      <c r="R60" s="5" t="s">
        <v>20</v>
      </c>
      <c r="T60" s="13" t="s">
        <v>24</v>
      </c>
      <c r="U60" s="14" t="s">
        <v>20</v>
      </c>
      <c r="V60" s="15"/>
      <c r="W60" s="13" t="s">
        <v>19</v>
      </c>
      <c r="X60" s="14" t="s">
        <v>20</v>
      </c>
      <c r="Y60" s="15"/>
    </row>
    <row r="61">
      <c r="A61" s="7">
        <v>59.0</v>
      </c>
      <c r="B61" s="8" t="s">
        <v>145</v>
      </c>
      <c r="C61" s="27" t="s">
        <v>146</v>
      </c>
      <c r="D61" s="8" t="s">
        <v>19</v>
      </c>
      <c r="E61" s="18"/>
      <c r="F61" s="18"/>
      <c r="G61" s="12">
        <f t="array" ref="G61"> IF (OR (ISBLANK(D61), ISBLANK(E61)), 0, INDEX (Metadata!$E$2:$G$5, MATCH (E61, Metadata!$D$2:$D$5, 0), MATCH (D61, Metadata!$E$1:$G$1, 0)) )</f>
        <v>0</v>
      </c>
      <c r="H61" s="8" t="s">
        <v>19</v>
      </c>
      <c r="I61" s="5" t="s">
        <v>20</v>
      </c>
      <c r="K61" s="8" t="s">
        <v>19</v>
      </c>
      <c r="L61" s="5" t="s">
        <v>20</v>
      </c>
      <c r="N61" s="8" t="s">
        <v>19</v>
      </c>
      <c r="O61" s="5" t="s">
        <v>20</v>
      </c>
      <c r="Q61" s="8" t="s">
        <v>19</v>
      </c>
      <c r="R61" s="5" t="s">
        <v>20</v>
      </c>
      <c r="T61" s="13" t="s">
        <v>19</v>
      </c>
      <c r="U61" s="14" t="s">
        <v>20</v>
      </c>
      <c r="V61" s="15"/>
      <c r="W61" s="13" t="s">
        <v>19</v>
      </c>
      <c r="X61" s="14" t="s">
        <v>20</v>
      </c>
    </row>
    <row r="62">
      <c r="A62" s="16">
        <v>60.0</v>
      </c>
      <c r="B62" s="8" t="s">
        <v>119</v>
      </c>
      <c r="C62" s="27" t="s">
        <v>147</v>
      </c>
      <c r="D62" s="5" t="s">
        <v>36</v>
      </c>
      <c r="E62" s="18"/>
      <c r="F62" s="18"/>
      <c r="G62" s="12">
        <f t="array" ref="G62"> IF (OR (ISBLANK(D62), ISBLANK(E62)), 0, INDEX (Metadata!$E$2:$G$5, MATCH (E62, Metadata!$D$2:$D$5, 0), MATCH (D62, Metadata!$E$1:$G$1, 0)) )</f>
        <v>0</v>
      </c>
      <c r="H62" s="8" t="s">
        <v>24</v>
      </c>
      <c r="I62" s="5" t="s">
        <v>20</v>
      </c>
      <c r="K62" s="8" t="s">
        <v>19</v>
      </c>
      <c r="L62" s="5" t="s">
        <v>20</v>
      </c>
      <c r="N62" s="8" t="s">
        <v>19</v>
      </c>
      <c r="O62" s="5" t="s">
        <v>20</v>
      </c>
      <c r="Q62" s="8" t="s">
        <v>19</v>
      </c>
      <c r="R62" s="5" t="s">
        <v>20</v>
      </c>
      <c r="T62" s="13" t="s">
        <v>32</v>
      </c>
      <c r="U62" s="14" t="s">
        <v>20</v>
      </c>
      <c r="V62" s="15"/>
      <c r="W62" s="13" t="s">
        <v>19</v>
      </c>
      <c r="X62" s="14" t="s">
        <v>20</v>
      </c>
    </row>
    <row r="63">
      <c r="A63" s="7">
        <v>61.0</v>
      </c>
      <c r="B63" s="8" t="s">
        <v>100</v>
      </c>
      <c r="C63" s="27" t="s">
        <v>148</v>
      </c>
      <c r="D63" s="5" t="s">
        <v>36</v>
      </c>
      <c r="E63" s="18"/>
      <c r="F63" s="18"/>
      <c r="G63" s="12">
        <f t="array" ref="G63"> IF (OR (ISBLANK(D63), ISBLANK(E63)), 0, INDEX (Metadata!$E$2:$G$5, MATCH (E63, Metadata!$D$2:$D$5, 0), MATCH (D63, Metadata!$E$1:$G$1, 0)) )</f>
        <v>0</v>
      </c>
      <c r="H63" s="8" t="s">
        <v>24</v>
      </c>
      <c r="I63" s="5" t="s">
        <v>20</v>
      </c>
      <c r="K63" s="8" t="s">
        <v>19</v>
      </c>
      <c r="L63" s="5" t="s">
        <v>20</v>
      </c>
      <c r="N63" s="8"/>
      <c r="O63" s="21"/>
      <c r="P63" s="5" t="s">
        <v>149</v>
      </c>
      <c r="Q63" s="8" t="s">
        <v>19</v>
      </c>
      <c r="R63" s="5" t="s">
        <v>20</v>
      </c>
      <c r="T63" s="13" t="s">
        <v>32</v>
      </c>
      <c r="U63" s="14" t="s">
        <v>20</v>
      </c>
      <c r="V63" s="15"/>
      <c r="W63" s="13" t="s">
        <v>24</v>
      </c>
      <c r="X63" s="14" t="s">
        <v>23</v>
      </c>
      <c r="Y63" s="5" t="s">
        <v>150</v>
      </c>
    </row>
    <row r="64">
      <c r="A64" s="7">
        <v>62.0</v>
      </c>
      <c r="B64" s="8" t="s">
        <v>17</v>
      </c>
      <c r="C64" s="27" t="s">
        <v>151</v>
      </c>
      <c r="D64" s="5" t="s">
        <v>36</v>
      </c>
      <c r="E64" s="18"/>
      <c r="F64" s="18"/>
      <c r="G64" s="12">
        <f t="array" ref="G64"> IF (OR (ISBLANK(D64), ISBLANK(E64)), 0, INDEX (Metadata!$E$2:$G$5, MATCH (E64, Metadata!$D$2:$D$5, 0), MATCH (D64, Metadata!$E$1:$G$1, 0)) )</f>
        <v>0</v>
      </c>
      <c r="H64" s="8" t="s">
        <v>24</v>
      </c>
      <c r="I64" s="5" t="s">
        <v>20</v>
      </c>
      <c r="K64" s="8" t="s">
        <v>32</v>
      </c>
      <c r="L64" s="5" t="s">
        <v>20</v>
      </c>
      <c r="N64" s="8" t="s">
        <v>19</v>
      </c>
      <c r="O64" s="5" t="s">
        <v>20</v>
      </c>
      <c r="Q64" s="8" t="s">
        <v>19</v>
      </c>
      <c r="R64" s="5" t="s">
        <v>20</v>
      </c>
      <c r="T64" s="13" t="s">
        <v>32</v>
      </c>
      <c r="U64" s="14" t="s">
        <v>20</v>
      </c>
      <c r="V64" s="15"/>
      <c r="W64" s="13" t="s">
        <v>19</v>
      </c>
      <c r="X64" s="14" t="s">
        <v>20</v>
      </c>
    </row>
    <row r="65">
      <c r="A65" s="16">
        <v>63.0</v>
      </c>
      <c r="B65" s="8" t="s">
        <v>152</v>
      </c>
      <c r="C65" s="27" t="s">
        <v>153</v>
      </c>
      <c r="D65" s="8" t="s">
        <v>19</v>
      </c>
      <c r="E65" s="18"/>
      <c r="F65" s="18"/>
      <c r="G65" s="12">
        <f t="array" ref="G65"> IF (OR (ISBLANK(D65), ISBLANK(E65)), 0, INDEX (Metadata!$E$2:$G$5, MATCH (E65, Metadata!$D$2:$D$5, 0), MATCH (D65, Metadata!$E$1:$G$1, 0)) )</f>
        <v>0</v>
      </c>
      <c r="H65" s="8" t="s">
        <v>24</v>
      </c>
      <c r="I65" s="5" t="s">
        <v>20</v>
      </c>
      <c r="K65" s="8" t="s">
        <v>19</v>
      </c>
      <c r="L65" s="5" t="s">
        <v>20</v>
      </c>
      <c r="N65" s="8" t="s">
        <v>19</v>
      </c>
      <c r="O65" s="5" t="s">
        <v>20</v>
      </c>
      <c r="Q65" s="8" t="s">
        <v>19</v>
      </c>
      <c r="R65" s="5" t="s">
        <v>20</v>
      </c>
      <c r="T65" s="13" t="s">
        <v>19</v>
      </c>
      <c r="U65" s="14" t="s">
        <v>20</v>
      </c>
      <c r="V65" s="15"/>
      <c r="W65" s="13" t="s">
        <v>19</v>
      </c>
      <c r="X65" s="14" t="s">
        <v>20</v>
      </c>
    </row>
    <row r="66">
      <c r="A66" s="7">
        <v>64.0</v>
      </c>
      <c r="B66" s="8" t="s">
        <v>154</v>
      </c>
      <c r="C66" s="27" t="s">
        <v>155</v>
      </c>
      <c r="D66" s="5" t="s">
        <v>24</v>
      </c>
      <c r="E66" s="18"/>
      <c r="F66" s="18"/>
      <c r="G66" s="12">
        <f t="array" ref="G66"> IF (OR (ISBLANK(D66), ISBLANK(E66)), 0, INDEX (Metadata!$E$2:$G$5, MATCH (E66, Metadata!$D$2:$D$5, 0), MATCH (D66, Metadata!$E$1:$G$1, 0)) )</f>
        <v>0</v>
      </c>
      <c r="H66" s="8" t="s">
        <v>24</v>
      </c>
      <c r="I66" s="5" t="s">
        <v>20</v>
      </c>
      <c r="K66" s="8" t="s">
        <v>24</v>
      </c>
      <c r="L66" s="5" t="s">
        <v>20</v>
      </c>
      <c r="N66" s="8" t="s">
        <v>19</v>
      </c>
      <c r="O66" s="5" t="s">
        <v>20</v>
      </c>
      <c r="Q66" s="8" t="s">
        <v>19</v>
      </c>
      <c r="R66" s="5" t="s">
        <v>20</v>
      </c>
      <c r="T66" s="13" t="s">
        <v>32</v>
      </c>
      <c r="U66" s="14" t="s">
        <v>20</v>
      </c>
      <c r="V66" s="15"/>
      <c r="W66" s="13" t="s">
        <v>19</v>
      </c>
      <c r="X66" s="14" t="s">
        <v>20</v>
      </c>
    </row>
    <row r="67">
      <c r="A67" s="7">
        <v>65.0</v>
      </c>
      <c r="B67" s="5" t="s">
        <v>156</v>
      </c>
      <c r="C67" s="27" t="s">
        <v>157</v>
      </c>
      <c r="D67" s="5" t="s">
        <v>32</v>
      </c>
      <c r="E67" s="18"/>
      <c r="F67" s="18"/>
      <c r="G67" s="12">
        <f t="array" ref="G67"> IF (OR (ISBLANK(D67), ISBLANK(E67)), 0, INDEX (Metadata!$E$2:$G$5, MATCH (E67, Metadata!$D$2:$D$5, 0), MATCH (D67, Metadata!$E$1:$G$1, 0)) )</f>
        <v>0</v>
      </c>
      <c r="H67" s="8" t="s">
        <v>19</v>
      </c>
      <c r="I67" s="5" t="s">
        <v>20</v>
      </c>
      <c r="K67" s="8" t="s">
        <v>32</v>
      </c>
      <c r="L67" s="5" t="s">
        <v>20</v>
      </c>
      <c r="M67" s="5"/>
      <c r="N67" s="5"/>
      <c r="O67" s="5"/>
      <c r="P67" s="5"/>
      <c r="Q67" s="8" t="s">
        <v>24</v>
      </c>
      <c r="R67" s="5" t="s">
        <v>20</v>
      </c>
      <c r="S67" s="5"/>
      <c r="T67" s="13" t="s">
        <v>32</v>
      </c>
      <c r="U67" s="14" t="s">
        <v>20</v>
      </c>
      <c r="V67" s="5"/>
      <c r="W67" s="5" t="s">
        <v>32</v>
      </c>
      <c r="X67" s="5" t="s">
        <v>20</v>
      </c>
      <c r="Y67" s="5" t="s">
        <v>158</v>
      </c>
    </row>
    <row r="68">
      <c r="A68" s="16">
        <v>66.0</v>
      </c>
      <c r="B68" s="5" t="s">
        <v>159</v>
      </c>
      <c r="C68" s="27" t="s">
        <v>160</v>
      </c>
      <c r="D68" s="5" t="s">
        <v>19</v>
      </c>
      <c r="E68" s="18"/>
      <c r="F68" s="18"/>
      <c r="G68" s="12">
        <f t="array" ref="G68"> IF (OR (ISBLANK(D68), ISBLANK(E68)), 0, INDEX (Metadata!$E$2:$G$5, MATCH (E68, Metadata!$D$2:$D$5, 0), MATCH (D68, Metadata!$E$1:$G$1, 0)) )</f>
        <v>0</v>
      </c>
      <c r="H68" s="8" t="s">
        <v>19</v>
      </c>
      <c r="I68" s="5" t="s">
        <v>20</v>
      </c>
      <c r="K68" s="8" t="s">
        <v>24</v>
      </c>
      <c r="L68" s="5" t="s">
        <v>20</v>
      </c>
      <c r="M68" s="5" t="s">
        <v>161</v>
      </c>
      <c r="N68" s="5"/>
      <c r="O68" s="5"/>
      <c r="P68" s="5"/>
      <c r="Q68" s="8" t="s">
        <v>19</v>
      </c>
      <c r="R68" s="5" t="s">
        <v>20</v>
      </c>
      <c r="S68" s="5"/>
      <c r="T68" s="13" t="s">
        <v>19</v>
      </c>
      <c r="U68" s="14" t="s">
        <v>20</v>
      </c>
      <c r="V68" s="5"/>
      <c r="W68" s="5" t="s">
        <v>24</v>
      </c>
      <c r="X68" s="5" t="s">
        <v>20</v>
      </c>
      <c r="Y68" s="5"/>
    </row>
    <row r="69">
      <c r="A69" s="7">
        <v>67.0</v>
      </c>
      <c r="B69" s="5" t="s">
        <v>162</v>
      </c>
      <c r="C69" s="27" t="s">
        <v>163</v>
      </c>
      <c r="D69" s="8" t="s">
        <v>32</v>
      </c>
      <c r="E69" s="18"/>
      <c r="F69" s="18"/>
      <c r="G69" s="12">
        <f t="array" ref="G69"> IF (OR (ISBLANK(D69), ISBLANK(E69)), 0, INDEX (Metadata!$E$2:$G$5, MATCH (E69, Metadata!$D$2:$D$5, 0), MATCH (D69, Metadata!$E$1:$G$1, 0)) )</f>
        <v>0</v>
      </c>
      <c r="H69" s="8" t="s">
        <v>32</v>
      </c>
      <c r="I69" s="5" t="s">
        <v>20</v>
      </c>
      <c r="K69" s="8" t="s">
        <v>32</v>
      </c>
      <c r="L69" s="5" t="s">
        <v>20</v>
      </c>
      <c r="Q69" s="8" t="s">
        <v>32</v>
      </c>
      <c r="R69" s="5" t="s">
        <v>20</v>
      </c>
      <c r="T69" s="13" t="s">
        <v>32</v>
      </c>
      <c r="U69" s="14" t="s">
        <v>20</v>
      </c>
      <c r="W69" s="5" t="s">
        <v>32</v>
      </c>
    </row>
    <row r="70">
      <c r="A70" s="7">
        <v>68.0</v>
      </c>
      <c r="B70" s="5" t="s">
        <v>164</v>
      </c>
      <c r="C70" s="27" t="s">
        <v>165</v>
      </c>
      <c r="D70" s="5" t="s">
        <v>19</v>
      </c>
      <c r="E70" s="18"/>
      <c r="F70" s="18"/>
      <c r="G70" s="12">
        <f t="array" ref="G70"> IF (OR (ISBLANK(D70), ISBLANK(E70)), 0, INDEX (Metadata!$E$2:$G$5, MATCH (E70, Metadata!$D$2:$D$5, 0), MATCH (D70, Metadata!$E$1:$G$1, 0)) )</f>
        <v>0</v>
      </c>
      <c r="H70" s="8" t="s">
        <v>19</v>
      </c>
      <c r="I70" s="5" t="s">
        <v>20</v>
      </c>
      <c r="K70" s="8" t="s">
        <v>19</v>
      </c>
      <c r="L70" s="5" t="s">
        <v>20</v>
      </c>
      <c r="Q70" s="8" t="s">
        <v>32</v>
      </c>
      <c r="R70" s="5" t="s">
        <v>20</v>
      </c>
      <c r="T70" s="13" t="s">
        <v>32</v>
      </c>
      <c r="U70" s="14" t="s">
        <v>20</v>
      </c>
      <c r="W70" s="5" t="s">
        <v>24</v>
      </c>
      <c r="X70" s="5" t="s">
        <v>20</v>
      </c>
    </row>
    <row r="71">
      <c r="A71" s="7">
        <v>69.0</v>
      </c>
      <c r="B71" s="5" t="s">
        <v>166</v>
      </c>
      <c r="C71" s="27" t="s">
        <v>167</v>
      </c>
      <c r="D71" s="5" t="s">
        <v>19</v>
      </c>
      <c r="E71" s="18"/>
      <c r="F71" s="18"/>
      <c r="G71" s="12">
        <f t="array" ref="G71"> IF (OR (ISBLANK(D71), ISBLANK(E71)), 0, INDEX (Metadata!$E$2:$G$5, MATCH (E71, Metadata!$D$2:$D$5, 0), MATCH (D71, Metadata!$E$1:$G$1, 0)) )</f>
        <v>0</v>
      </c>
      <c r="H71" s="8" t="s">
        <v>19</v>
      </c>
      <c r="I71" s="5" t="s">
        <v>20</v>
      </c>
      <c r="K71" s="8" t="s">
        <v>19</v>
      </c>
      <c r="L71" s="5" t="s">
        <v>20</v>
      </c>
      <c r="Q71" s="8" t="s">
        <v>32</v>
      </c>
      <c r="R71" s="5" t="s">
        <v>20</v>
      </c>
      <c r="T71" s="13" t="s">
        <v>32</v>
      </c>
      <c r="U71" s="14" t="s">
        <v>20</v>
      </c>
      <c r="W71" s="5" t="s">
        <v>19</v>
      </c>
      <c r="X71" s="5" t="s">
        <v>20</v>
      </c>
    </row>
    <row r="72">
      <c r="A72" s="7">
        <v>70.0</v>
      </c>
      <c r="B72" s="5" t="s">
        <v>17</v>
      </c>
      <c r="C72" s="27" t="s">
        <v>168</v>
      </c>
      <c r="D72" s="8" t="s">
        <v>19</v>
      </c>
      <c r="E72" s="18"/>
      <c r="F72" s="18"/>
      <c r="G72" s="12">
        <f t="array" ref="G72"> IF (OR (ISBLANK(D72), ISBLANK(E72)), 0, INDEX (Metadata!$E$2:$G$5, MATCH (E72, Metadata!$D$2:$D$5, 0), MATCH (D72, Metadata!$E$1:$G$1, 0)) )</f>
        <v>0</v>
      </c>
      <c r="H72" s="8" t="s">
        <v>19</v>
      </c>
      <c r="I72" s="5" t="s">
        <v>20</v>
      </c>
      <c r="K72" s="8" t="s">
        <v>19</v>
      </c>
      <c r="L72" s="5" t="s">
        <v>20</v>
      </c>
      <c r="Q72" s="8" t="s">
        <v>19</v>
      </c>
      <c r="R72" s="5" t="s">
        <v>20</v>
      </c>
      <c r="T72" s="13" t="s">
        <v>19</v>
      </c>
      <c r="U72" s="14" t="s">
        <v>20</v>
      </c>
      <c r="W72" s="5" t="s">
        <v>169</v>
      </c>
      <c r="X72" s="5" t="s">
        <v>20</v>
      </c>
    </row>
    <row r="73">
      <c r="A73" s="7">
        <v>71.0</v>
      </c>
      <c r="B73" s="5" t="s">
        <v>21</v>
      </c>
      <c r="C73" s="27" t="s">
        <v>170</v>
      </c>
      <c r="D73" s="5" t="s">
        <v>19</v>
      </c>
      <c r="E73" s="18"/>
      <c r="F73" s="18"/>
      <c r="G73" s="12">
        <f t="array" ref="G73"> IF (OR (ISBLANK(D73), ISBLANK(E73)), 0, INDEX (Metadata!$E$2:$G$5, MATCH (E73, Metadata!$D$2:$D$5, 0), MATCH (D73, Metadata!$E$1:$G$1, 0)) )</f>
        <v>0</v>
      </c>
      <c r="H73" s="8" t="s">
        <v>19</v>
      </c>
      <c r="I73" s="5" t="s">
        <v>20</v>
      </c>
      <c r="K73" s="8" t="s">
        <v>19</v>
      </c>
      <c r="L73" s="5" t="s">
        <v>20</v>
      </c>
      <c r="Q73" s="8" t="s">
        <v>24</v>
      </c>
      <c r="R73" s="5" t="s">
        <v>20</v>
      </c>
      <c r="T73" s="13" t="s">
        <v>32</v>
      </c>
      <c r="U73" s="14" t="s">
        <v>20</v>
      </c>
      <c r="W73" s="5" t="s">
        <v>169</v>
      </c>
      <c r="X73" s="5" t="s">
        <v>23</v>
      </c>
      <c r="Y73" s="5" t="s">
        <v>171</v>
      </c>
    </row>
    <row r="74">
      <c r="A74" s="7">
        <v>72.0</v>
      </c>
      <c r="B74" s="5" t="s">
        <v>21</v>
      </c>
      <c r="C74" s="27" t="s">
        <v>172</v>
      </c>
      <c r="D74" s="5" t="s">
        <v>32</v>
      </c>
      <c r="E74" s="18"/>
      <c r="F74" s="18"/>
      <c r="G74" s="12">
        <f t="array" ref="G74"> IF (OR (ISBLANK(D74), ISBLANK(E74)), 0, INDEX (Metadata!$E$2:$G$5, MATCH (E74, Metadata!$D$2:$D$5, 0), MATCH (D74, Metadata!$E$1:$G$1, 0)) )</f>
        <v>0</v>
      </c>
    </row>
    <row r="75">
      <c r="A75" s="7">
        <v>73.0</v>
      </c>
      <c r="B75" s="5" t="s">
        <v>173</v>
      </c>
      <c r="C75" s="27" t="s">
        <v>174</v>
      </c>
      <c r="D75" s="5" t="s">
        <v>32</v>
      </c>
      <c r="E75" s="18"/>
      <c r="F75" s="18"/>
      <c r="G75" s="12">
        <f t="array" ref="G75"> IF (OR (ISBLANK(D75), ISBLANK(E75)), 0, INDEX (Metadata!$E$2:$G$5, MATCH (E75, Metadata!$D$2:$D$5, 0), MATCH (D75, Metadata!$E$1:$G$1, 0)) )</f>
        <v>0</v>
      </c>
    </row>
    <row r="76">
      <c r="A76" s="7">
        <v>74.0</v>
      </c>
      <c r="B76" s="5" t="s">
        <v>21</v>
      </c>
      <c r="C76" s="27" t="s">
        <v>175</v>
      </c>
      <c r="D76" s="5" t="s">
        <v>32</v>
      </c>
      <c r="E76" s="18"/>
      <c r="F76" s="18"/>
      <c r="G76" s="12">
        <f t="array" ref="G76"> IF (OR (ISBLANK(D76), ISBLANK(E76)), 0, INDEX (Metadata!$E$2:$G$5, MATCH (E76, Metadata!$D$2:$D$5, 0), MATCH (D76, Metadata!$E$1:$G$1, 0)) )</f>
        <v>0</v>
      </c>
    </row>
    <row r="77">
      <c r="A77" s="7">
        <v>75.0</v>
      </c>
      <c r="B77" s="5" t="s">
        <v>21</v>
      </c>
      <c r="C77" s="27" t="s">
        <v>176</v>
      </c>
      <c r="D77" s="5" t="s">
        <v>32</v>
      </c>
      <c r="E77" s="18"/>
      <c r="F77" s="18"/>
      <c r="G77" s="12">
        <f t="array" ref="G77"> IF (OR (ISBLANK(D77), ISBLANK(E77)), 0, INDEX (Metadata!$E$2:$G$5, MATCH (E77, Metadata!$D$2:$D$5, 0), MATCH (D77, Metadata!$E$1:$G$1, 0)) )</f>
        <v>0</v>
      </c>
    </row>
    <row r="78">
      <c r="A78" s="7">
        <v>76.0</v>
      </c>
      <c r="B78" s="5" t="s">
        <v>21</v>
      </c>
      <c r="C78" s="27" t="s">
        <v>177</v>
      </c>
      <c r="D78" s="5" t="s">
        <v>32</v>
      </c>
      <c r="E78" s="18"/>
      <c r="F78" s="18"/>
      <c r="G78" s="12">
        <f t="array" ref="G78"> IF (OR (ISBLANK(D78), ISBLANK(E78)), 0, INDEX (Metadata!$E$2:$G$5, MATCH (E78, Metadata!$D$2:$D$5, 0), MATCH (D78, Metadata!$E$1:$G$1, 0)) )</f>
        <v>0</v>
      </c>
    </row>
    <row r="79">
      <c r="A79" s="7"/>
    </row>
    <row r="80">
      <c r="A80" s="7"/>
    </row>
    <row r="81">
      <c r="C81" s="28"/>
    </row>
    <row r="82">
      <c r="C82" s="28"/>
    </row>
    <row r="83">
      <c r="B83" s="5" t="s">
        <v>178</v>
      </c>
      <c r="C83" s="28"/>
    </row>
    <row r="84">
      <c r="B84" s="5" t="s">
        <v>19</v>
      </c>
      <c r="C84" s="29">
        <f>COUNTIF(D3:D78, "Must have")</f>
        <v>57</v>
      </c>
      <c r="D84" s="30">
        <f>C84/C87</f>
        <v>0.75</v>
      </c>
    </row>
    <row r="85">
      <c r="B85" s="5" t="s">
        <v>24</v>
      </c>
      <c r="C85" s="29">
        <f>COUNTIF(D3:D78, "Important")</f>
        <v>10</v>
      </c>
      <c r="D85" s="30">
        <f>C85/C87</f>
        <v>0.1315789474</v>
      </c>
    </row>
    <row r="86">
      <c r="B86" s="5" t="s">
        <v>32</v>
      </c>
      <c r="C86" s="29">
        <f>COUNTIF(D3:D78, "Nice to have")</f>
        <v>9</v>
      </c>
      <c r="D86" s="30">
        <f>C86/C87</f>
        <v>0.1184210526</v>
      </c>
    </row>
    <row r="87">
      <c r="B87" s="5" t="s">
        <v>179</v>
      </c>
      <c r="C87" s="28">
        <f>COUNTA(D3:D78)</f>
        <v>76</v>
      </c>
    </row>
    <row r="88">
      <c r="C88" s="28"/>
    </row>
    <row r="89">
      <c r="C89" s="28"/>
    </row>
    <row r="90">
      <c r="C90" s="28"/>
    </row>
    <row r="91">
      <c r="C91" s="28"/>
    </row>
    <row r="92">
      <c r="C92" s="28"/>
    </row>
    <row r="93">
      <c r="C93" s="28"/>
    </row>
    <row r="94">
      <c r="C94" s="28"/>
    </row>
    <row r="95">
      <c r="C95" s="28"/>
    </row>
    <row r="96">
      <c r="C96" s="28"/>
    </row>
    <row r="97">
      <c r="C97" s="28"/>
    </row>
    <row r="98">
      <c r="C98" s="28"/>
    </row>
    <row r="99">
      <c r="C99" s="28"/>
    </row>
    <row r="100">
      <c r="C100" s="28"/>
    </row>
    <row r="101">
      <c r="C101" s="28"/>
    </row>
    <row r="102">
      <c r="C102" s="28"/>
    </row>
    <row r="103">
      <c r="C103" s="28"/>
    </row>
    <row r="104">
      <c r="C104" s="28"/>
    </row>
    <row r="105">
      <c r="C105" s="28"/>
    </row>
    <row r="106">
      <c r="C106" s="28"/>
    </row>
    <row r="107">
      <c r="C107" s="28"/>
    </row>
    <row r="108">
      <c r="C108" s="28"/>
    </row>
    <row r="109">
      <c r="C109" s="28"/>
    </row>
    <row r="110">
      <c r="C110" s="28"/>
    </row>
    <row r="111">
      <c r="C111" s="28"/>
    </row>
    <row r="112">
      <c r="C112" s="28"/>
    </row>
    <row r="113">
      <c r="C113" s="28"/>
    </row>
    <row r="114">
      <c r="C114" s="28"/>
    </row>
    <row r="115">
      <c r="C115" s="28"/>
    </row>
    <row r="116">
      <c r="C116" s="28"/>
    </row>
    <row r="117">
      <c r="C117" s="28"/>
    </row>
    <row r="118">
      <c r="C118" s="28"/>
    </row>
    <row r="119">
      <c r="C119" s="28"/>
    </row>
    <row r="120">
      <c r="C120" s="28"/>
    </row>
    <row r="121">
      <c r="C121" s="28"/>
    </row>
    <row r="122">
      <c r="C122" s="28"/>
    </row>
    <row r="123">
      <c r="C123" s="28"/>
    </row>
    <row r="124">
      <c r="C124" s="28"/>
    </row>
    <row r="125">
      <c r="C125" s="28"/>
    </row>
    <row r="126">
      <c r="C126" s="28"/>
    </row>
    <row r="127">
      <c r="C127" s="28"/>
    </row>
    <row r="128">
      <c r="C128" s="28"/>
    </row>
    <row r="129">
      <c r="C129" s="28"/>
    </row>
    <row r="130">
      <c r="C130" s="28"/>
    </row>
    <row r="131">
      <c r="C131" s="28"/>
    </row>
    <row r="132">
      <c r="C132" s="28"/>
    </row>
    <row r="133">
      <c r="C133" s="28"/>
    </row>
    <row r="134">
      <c r="C134" s="28"/>
    </row>
    <row r="135">
      <c r="C135" s="28"/>
    </row>
    <row r="136">
      <c r="C136" s="28"/>
    </row>
    <row r="137">
      <c r="C137" s="28"/>
    </row>
    <row r="138">
      <c r="C138" s="28"/>
    </row>
    <row r="139">
      <c r="C139" s="28"/>
    </row>
    <row r="140">
      <c r="C140" s="28"/>
    </row>
    <row r="141">
      <c r="C141" s="28"/>
    </row>
    <row r="142">
      <c r="C142" s="28"/>
    </row>
    <row r="143">
      <c r="C143" s="28"/>
    </row>
    <row r="144">
      <c r="C144" s="28"/>
    </row>
    <row r="145">
      <c r="C145" s="28"/>
    </row>
    <row r="146">
      <c r="C146" s="28"/>
    </row>
    <row r="147">
      <c r="C147" s="28"/>
    </row>
    <row r="148">
      <c r="C148" s="28"/>
    </row>
    <row r="149">
      <c r="C149" s="28"/>
    </row>
    <row r="150">
      <c r="C150" s="28"/>
    </row>
    <row r="151">
      <c r="C151" s="28"/>
    </row>
    <row r="152">
      <c r="C152" s="28"/>
    </row>
    <row r="153">
      <c r="C153" s="28"/>
    </row>
    <row r="154">
      <c r="C154" s="28"/>
    </row>
    <row r="155">
      <c r="C155" s="28"/>
    </row>
    <row r="156">
      <c r="C156" s="28"/>
    </row>
    <row r="157">
      <c r="C157" s="28"/>
    </row>
    <row r="158">
      <c r="C158" s="28"/>
    </row>
    <row r="159">
      <c r="C159" s="28"/>
    </row>
    <row r="160">
      <c r="C160" s="28"/>
    </row>
    <row r="161">
      <c r="C161" s="28"/>
    </row>
    <row r="162">
      <c r="C162" s="28"/>
    </row>
    <row r="163">
      <c r="C163" s="28"/>
    </row>
    <row r="164">
      <c r="C164" s="28"/>
    </row>
    <row r="165">
      <c r="C165" s="28"/>
    </row>
    <row r="166">
      <c r="C166" s="28"/>
    </row>
    <row r="167">
      <c r="C167" s="28"/>
    </row>
    <row r="168">
      <c r="C168" s="28"/>
    </row>
    <row r="169">
      <c r="C169" s="28"/>
    </row>
    <row r="170">
      <c r="C170" s="28"/>
    </row>
    <row r="171">
      <c r="C171" s="28"/>
    </row>
    <row r="172">
      <c r="C172" s="28"/>
    </row>
    <row r="173">
      <c r="C173" s="28"/>
    </row>
    <row r="174">
      <c r="C174" s="28"/>
    </row>
    <row r="175">
      <c r="C175" s="28"/>
    </row>
    <row r="176">
      <c r="C176" s="28"/>
    </row>
    <row r="177">
      <c r="C177" s="28"/>
    </row>
    <row r="178">
      <c r="C178" s="28"/>
    </row>
    <row r="179">
      <c r="C179" s="28"/>
    </row>
    <row r="180">
      <c r="C180" s="28"/>
    </row>
    <row r="181">
      <c r="C181" s="28"/>
    </row>
    <row r="182">
      <c r="C182" s="28"/>
    </row>
    <row r="183">
      <c r="C183" s="28"/>
    </row>
    <row r="184">
      <c r="C184" s="28"/>
    </row>
    <row r="185">
      <c r="C185" s="28"/>
    </row>
    <row r="186">
      <c r="C186" s="28"/>
    </row>
    <row r="187">
      <c r="C187" s="28"/>
    </row>
    <row r="188">
      <c r="C188" s="28"/>
    </row>
    <row r="189">
      <c r="C189" s="28"/>
    </row>
    <row r="190">
      <c r="C190" s="28"/>
    </row>
    <row r="191">
      <c r="C191" s="28"/>
    </row>
    <row r="192">
      <c r="C192" s="28"/>
    </row>
    <row r="193">
      <c r="C193" s="28"/>
    </row>
    <row r="194">
      <c r="C194" s="28"/>
    </row>
    <row r="195">
      <c r="C195" s="28"/>
    </row>
    <row r="196">
      <c r="C196" s="28"/>
    </row>
    <row r="197">
      <c r="C197" s="28"/>
    </row>
    <row r="198">
      <c r="C198" s="28"/>
    </row>
    <row r="199">
      <c r="C199" s="28"/>
    </row>
    <row r="200">
      <c r="C200" s="28"/>
    </row>
    <row r="201">
      <c r="C201" s="28"/>
    </row>
    <row r="202">
      <c r="C202" s="28"/>
    </row>
    <row r="203">
      <c r="C203" s="28"/>
    </row>
    <row r="204">
      <c r="C204" s="28"/>
    </row>
    <row r="205">
      <c r="C205" s="28"/>
    </row>
    <row r="206">
      <c r="C206" s="28"/>
    </row>
    <row r="207">
      <c r="C207" s="28"/>
    </row>
    <row r="208">
      <c r="C208" s="28"/>
    </row>
    <row r="209">
      <c r="C209" s="28"/>
    </row>
    <row r="210">
      <c r="C210" s="28"/>
    </row>
    <row r="211">
      <c r="C211" s="28"/>
    </row>
    <row r="212">
      <c r="C212" s="28"/>
    </row>
    <row r="213">
      <c r="C213" s="28"/>
    </row>
    <row r="214">
      <c r="C214" s="28"/>
    </row>
    <row r="215">
      <c r="C215" s="28"/>
    </row>
    <row r="216">
      <c r="C216" s="28"/>
    </row>
    <row r="217">
      <c r="C217" s="28"/>
    </row>
    <row r="218">
      <c r="C218" s="28"/>
    </row>
    <row r="219">
      <c r="C219" s="28"/>
    </row>
    <row r="220">
      <c r="C220" s="28"/>
    </row>
    <row r="221">
      <c r="C221" s="28"/>
    </row>
    <row r="222">
      <c r="C222" s="28"/>
    </row>
    <row r="223">
      <c r="C223" s="28"/>
    </row>
    <row r="224">
      <c r="C224" s="28"/>
    </row>
    <row r="225">
      <c r="C225" s="28"/>
    </row>
    <row r="226">
      <c r="C226" s="28"/>
    </row>
    <row r="227">
      <c r="C227" s="28"/>
    </row>
    <row r="228">
      <c r="C228" s="28"/>
    </row>
    <row r="229">
      <c r="C229" s="28"/>
    </row>
    <row r="230">
      <c r="C230" s="28"/>
    </row>
    <row r="231">
      <c r="C231" s="28"/>
    </row>
    <row r="232">
      <c r="C232" s="28"/>
    </row>
    <row r="233">
      <c r="C233" s="28"/>
    </row>
    <row r="234">
      <c r="C234" s="28"/>
    </row>
    <row r="235">
      <c r="C235" s="28"/>
    </row>
    <row r="236">
      <c r="C236" s="28"/>
    </row>
    <row r="237">
      <c r="C237" s="28"/>
    </row>
    <row r="238">
      <c r="C238" s="28"/>
    </row>
    <row r="239">
      <c r="C239" s="28"/>
    </row>
    <row r="240">
      <c r="C240" s="28"/>
    </row>
    <row r="241">
      <c r="C241" s="28"/>
    </row>
    <row r="242">
      <c r="C242" s="28"/>
    </row>
    <row r="243">
      <c r="C243" s="28"/>
    </row>
    <row r="244">
      <c r="C244" s="28"/>
    </row>
    <row r="245">
      <c r="C245" s="28"/>
    </row>
    <row r="246">
      <c r="C246" s="28"/>
    </row>
    <row r="247">
      <c r="C247" s="28"/>
    </row>
    <row r="248">
      <c r="C248" s="28"/>
    </row>
    <row r="249">
      <c r="C249" s="28"/>
    </row>
    <row r="250">
      <c r="C250" s="28"/>
    </row>
    <row r="251">
      <c r="C251" s="28"/>
    </row>
    <row r="252">
      <c r="C252" s="28"/>
    </row>
    <row r="253">
      <c r="C253" s="28"/>
    </row>
    <row r="254">
      <c r="C254" s="28"/>
    </row>
    <row r="255">
      <c r="C255" s="28"/>
    </row>
    <row r="256">
      <c r="C256" s="28"/>
    </row>
    <row r="257">
      <c r="C257" s="28"/>
    </row>
    <row r="258">
      <c r="C258" s="28"/>
    </row>
    <row r="259">
      <c r="C259" s="28"/>
    </row>
    <row r="260">
      <c r="C260" s="28"/>
    </row>
    <row r="261">
      <c r="C261" s="28"/>
    </row>
    <row r="262">
      <c r="C262" s="28"/>
    </row>
    <row r="263">
      <c r="C263" s="28"/>
    </row>
    <row r="264">
      <c r="C264" s="28"/>
    </row>
    <row r="265">
      <c r="C265" s="28"/>
    </row>
    <row r="266">
      <c r="C266" s="28"/>
    </row>
    <row r="267">
      <c r="C267" s="28"/>
    </row>
    <row r="268">
      <c r="C268" s="28"/>
    </row>
    <row r="269">
      <c r="C269" s="28"/>
    </row>
    <row r="270">
      <c r="C270" s="28"/>
    </row>
    <row r="271">
      <c r="C271" s="28"/>
    </row>
    <row r="272">
      <c r="C272" s="28"/>
    </row>
    <row r="273">
      <c r="C273" s="28"/>
    </row>
    <row r="274">
      <c r="C274" s="28"/>
    </row>
    <row r="275">
      <c r="C275" s="28"/>
    </row>
    <row r="276">
      <c r="C276" s="28"/>
    </row>
    <row r="277">
      <c r="C277" s="28"/>
    </row>
    <row r="278">
      <c r="C278" s="28"/>
    </row>
    <row r="279">
      <c r="C279" s="28"/>
    </row>
    <row r="280">
      <c r="C280" s="28"/>
    </row>
    <row r="281">
      <c r="C281" s="28"/>
    </row>
    <row r="282">
      <c r="C282" s="28"/>
    </row>
    <row r="283">
      <c r="C283" s="28"/>
    </row>
    <row r="284">
      <c r="C284" s="28"/>
    </row>
    <row r="285">
      <c r="C285" s="28"/>
    </row>
    <row r="286">
      <c r="C286" s="28"/>
    </row>
    <row r="287">
      <c r="C287" s="28"/>
    </row>
    <row r="288">
      <c r="C288" s="28"/>
    </row>
    <row r="289">
      <c r="C289" s="28"/>
    </row>
    <row r="290">
      <c r="C290" s="28"/>
    </row>
    <row r="291">
      <c r="C291" s="28"/>
    </row>
    <row r="292">
      <c r="C292" s="28"/>
    </row>
    <row r="293">
      <c r="C293" s="28"/>
    </row>
    <row r="294">
      <c r="C294" s="28"/>
    </row>
    <row r="295">
      <c r="C295" s="28"/>
    </row>
    <row r="296">
      <c r="C296" s="28"/>
    </row>
    <row r="297">
      <c r="C297" s="28"/>
    </row>
    <row r="298">
      <c r="C298" s="28"/>
    </row>
    <row r="299">
      <c r="C299" s="28"/>
    </row>
    <row r="300">
      <c r="C300" s="28"/>
    </row>
    <row r="301">
      <c r="C301" s="28"/>
    </row>
    <row r="302">
      <c r="C302" s="28"/>
    </row>
    <row r="303">
      <c r="C303" s="28"/>
    </row>
    <row r="304">
      <c r="C304" s="28"/>
    </row>
    <row r="305">
      <c r="C305" s="28"/>
    </row>
    <row r="306">
      <c r="C306" s="28"/>
    </row>
    <row r="307">
      <c r="C307" s="28"/>
    </row>
    <row r="308">
      <c r="C308" s="28"/>
    </row>
    <row r="309">
      <c r="C309" s="28"/>
    </row>
    <row r="310">
      <c r="C310" s="28"/>
    </row>
    <row r="311">
      <c r="C311" s="28"/>
    </row>
    <row r="312">
      <c r="C312" s="28"/>
    </row>
    <row r="313">
      <c r="C313" s="28"/>
    </row>
    <row r="314">
      <c r="C314" s="28"/>
    </row>
    <row r="315">
      <c r="C315" s="28"/>
    </row>
    <row r="316">
      <c r="C316" s="28"/>
    </row>
    <row r="317">
      <c r="C317" s="28"/>
    </row>
    <row r="318">
      <c r="C318" s="28"/>
    </row>
    <row r="319">
      <c r="C319" s="28"/>
    </row>
    <row r="320">
      <c r="C320" s="28"/>
    </row>
    <row r="321">
      <c r="C321" s="28"/>
    </row>
    <row r="322">
      <c r="C322" s="28"/>
    </row>
    <row r="323">
      <c r="C323" s="28"/>
    </row>
    <row r="324">
      <c r="C324" s="28"/>
    </row>
    <row r="325">
      <c r="C325" s="28"/>
    </row>
    <row r="326">
      <c r="C326" s="28"/>
    </row>
    <row r="327">
      <c r="C327" s="28"/>
    </row>
    <row r="328">
      <c r="C328" s="28"/>
    </row>
    <row r="329">
      <c r="C329" s="28"/>
    </row>
    <row r="330">
      <c r="C330" s="28"/>
    </row>
    <row r="331">
      <c r="C331" s="28"/>
    </row>
    <row r="332">
      <c r="C332" s="28"/>
    </row>
    <row r="333">
      <c r="C333" s="28"/>
    </row>
    <row r="334">
      <c r="C334" s="28"/>
    </row>
    <row r="335">
      <c r="C335" s="28"/>
    </row>
    <row r="336">
      <c r="C336" s="28"/>
    </row>
    <row r="337">
      <c r="C337" s="28"/>
    </row>
    <row r="338">
      <c r="C338" s="28"/>
    </row>
    <row r="339">
      <c r="C339" s="28"/>
    </row>
    <row r="340">
      <c r="C340" s="28"/>
    </row>
    <row r="341">
      <c r="C341" s="28"/>
    </row>
    <row r="342">
      <c r="C342" s="28"/>
    </row>
    <row r="343">
      <c r="C343" s="28"/>
    </row>
    <row r="344">
      <c r="C344" s="28"/>
    </row>
    <row r="345">
      <c r="C345" s="28"/>
    </row>
    <row r="346">
      <c r="C346" s="28"/>
    </row>
    <row r="347">
      <c r="C347" s="28"/>
    </row>
    <row r="348">
      <c r="C348" s="28"/>
    </row>
    <row r="349">
      <c r="C349" s="28"/>
    </row>
    <row r="350">
      <c r="C350" s="28"/>
    </row>
    <row r="351">
      <c r="C351" s="28"/>
    </row>
    <row r="352">
      <c r="C352" s="28"/>
    </row>
    <row r="353">
      <c r="C353" s="28"/>
    </row>
    <row r="354">
      <c r="C354" s="28"/>
    </row>
    <row r="355">
      <c r="C355" s="28"/>
    </row>
    <row r="356">
      <c r="C356" s="28"/>
    </row>
    <row r="357">
      <c r="C357" s="28"/>
    </row>
    <row r="358">
      <c r="C358" s="28"/>
    </row>
    <row r="359">
      <c r="C359" s="28"/>
    </row>
    <row r="360">
      <c r="C360" s="28"/>
    </row>
    <row r="361">
      <c r="C361" s="28"/>
    </row>
    <row r="362">
      <c r="C362" s="28"/>
    </row>
    <row r="363">
      <c r="C363" s="28"/>
    </row>
    <row r="364">
      <c r="C364" s="28"/>
    </row>
    <row r="365">
      <c r="C365" s="28"/>
    </row>
    <row r="366">
      <c r="C366" s="28"/>
    </row>
    <row r="367">
      <c r="C367" s="28"/>
    </row>
    <row r="368">
      <c r="C368" s="28"/>
    </row>
    <row r="369">
      <c r="C369" s="28"/>
    </row>
    <row r="370">
      <c r="C370" s="28"/>
    </row>
    <row r="371">
      <c r="C371" s="28"/>
    </row>
    <row r="372">
      <c r="C372" s="28"/>
    </row>
    <row r="373">
      <c r="C373" s="28"/>
    </row>
    <row r="374">
      <c r="C374" s="28"/>
    </row>
    <row r="375">
      <c r="C375" s="28"/>
    </row>
    <row r="376">
      <c r="C376" s="28"/>
    </row>
    <row r="377">
      <c r="C377" s="28"/>
    </row>
    <row r="378">
      <c r="C378" s="28"/>
    </row>
    <row r="379">
      <c r="C379" s="28"/>
    </row>
    <row r="380">
      <c r="C380" s="28"/>
    </row>
    <row r="381">
      <c r="C381" s="28"/>
    </row>
    <row r="382">
      <c r="C382" s="28"/>
    </row>
    <row r="383">
      <c r="C383" s="28"/>
    </row>
    <row r="384">
      <c r="C384" s="28"/>
    </row>
    <row r="385">
      <c r="C385" s="28"/>
    </row>
    <row r="386">
      <c r="C386" s="28"/>
    </row>
    <row r="387">
      <c r="C387" s="28"/>
    </row>
    <row r="388">
      <c r="C388" s="28"/>
    </row>
    <row r="389">
      <c r="C389" s="28"/>
    </row>
    <row r="390">
      <c r="C390" s="28"/>
    </row>
    <row r="391">
      <c r="C391" s="28"/>
    </row>
    <row r="392">
      <c r="C392" s="28"/>
    </row>
    <row r="393">
      <c r="C393" s="28"/>
    </row>
    <row r="394">
      <c r="C394" s="28"/>
    </row>
    <row r="395">
      <c r="C395" s="28"/>
    </row>
    <row r="396">
      <c r="C396" s="28"/>
    </row>
    <row r="397">
      <c r="C397" s="28"/>
    </row>
    <row r="398">
      <c r="C398" s="28"/>
    </row>
    <row r="399">
      <c r="C399" s="28"/>
    </row>
    <row r="400">
      <c r="C400" s="28"/>
    </row>
    <row r="401">
      <c r="C401" s="28"/>
    </row>
    <row r="402">
      <c r="C402" s="28"/>
    </row>
    <row r="403">
      <c r="C403" s="28"/>
    </row>
    <row r="404">
      <c r="C404" s="28"/>
    </row>
    <row r="405">
      <c r="C405" s="28"/>
    </row>
    <row r="406">
      <c r="C406" s="28"/>
    </row>
    <row r="407">
      <c r="C407" s="28"/>
    </row>
    <row r="408">
      <c r="C408" s="28"/>
    </row>
    <row r="409">
      <c r="C409" s="28"/>
    </row>
    <row r="410">
      <c r="C410" s="28"/>
    </row>
    <row r="411">
      <c r="C411" s="28"/>
    </row>
    <row r="412">
      <c r="C412" s="28"/>
    </row>
    <row r="413">
      <c r="C413" s="28"/>
    </row>
    <row r="414">
      <c r="C414" s="28"/>
    </row>
    <row r="415">
      <c r="C415" s="28"/>
    </row>
    <row r="416">
      <c r="C416" s="28"/>
    </row>
    <row r="417">
      <c r="C417" s="28"/>
    </row>
    <row r="418">
      <c r="C418" s="28"/>
    </row>
    <row r="419">
      <c r="C419" s="28"/>
    </row>
    <row r="420">
      <c r="C420" s="28"/>
    </row>
    <row r="421">
      <c r="C421" s="28"/>
    </row>
    <row r="422">
      <c r="C422" s="28"/>
    </row>
    <row r="423">
      <c r="C423" s="28"/>
    </row>
    <row r="424">
      <c r="C424" s="28"/>
    </row>
    <row r="425">
      <c r="C425" s="28"/>
    </row>
    <row r="426">
      <c r="C426" s="28"/>
    </row>
    <row r="427">
      <c r="C427" s="28"/>
    </row>
    <row r="428">
      <c r="C428" s="28"/>
    </row>
    <row r="429">
      <c r="C429" s="28"/>
    </row>
    <row r="430">
      <c r="C430" s="28"/>
    </row>
    <row r="431">
      <c r="C431" s="28"/>
    </row>
    <row r="432">
      <c r="C432" s="28"/>
    </row>
    <row r="433">
      <c r="C433" s="28"/>
    </row>
    <row r="434">
      <c r="C434" s="28"/>
    </row>
    <row r="435">
      <c r="C435" s="28"/>
    </row>
    <row r="436">
      <c r="C436" s="28"/>
    </row>
    <row r="437">
      <c r="C437" s="28"/>
    </row>
    <row r="438">
      <c r="C438" s="28"/>
    </row>
    <row r="439">
      <c r="C439" s="28"/>
    </row>
    <row r="440">
      <c r="C440" s="28"/>
    </row>
    <row r="441">
      <c r="C441" s="28"/>
    </row>
    <row r="442">
      <c r="C442" s="28"/>
    </row>
    <row r="443">
      <c r="C443" s="28"/>
    </row>
    <row r="444">
      <c r="C444" s="28"/>
    </row>
    <row r="445">
      <c r="C445" s="28"/>
    </row>
    <row r="446">
      <c r="C446" s="28"/>
    </row>
    <row r="447">
      <c r="C447" s="28"/>
    </row>
    <row r="448">
      <c r="C448" s="28"/>
    </row>
    <row r="449">
      <c r="C449" s="28"/>
    </row>
    <row r="450">
      <c r="C450" s="28"/>
    </row>
    <row r="451">
      <c r="C451" s="28"/>
    </row>
    <row r="452">
      <c r="C452" s="28"/>
    </row>
    <row r="453">
      <c r="C453" s="28"/>
    </row>
    <row r="454">
      <c r="C454" s="28"/>
    </row>
    <row r="455">
      <c r="C455" s="28"/>
    </row>
    <row r="456">
      <c r="C456" s="28"/>
    </row>
    <row r="457">
      <c r="C457" s="28"/>
    </row>
    <row r="458">
      <c r="C458" s="28"/>
    </row>
    <row r="459">
      <c r="C459" s="28"/>
    </row>
    <row r="460">
      <c r="C460" s="28"/>
    </row>
    <row r="461">
      <c r="C461" s="28"/>
    </row>
    <row r="462">
      <c r="C462" s="28"/>
    </row>
    <row r="463">
      <c r="C463" s="28"/>
    </row>
    <row r="464">
      <c r="C464" s="28"/>
    </row>
    <row r="465">
      <c r="C465" s="28"/>
    </row>
    <row r="466">
      <c r="C466" s="28"/>
    </row>
    <row r="467">
      <c r="C467" s="28"/>
    </row>
    <row r="468">
      <c r="C468" s="28"/>
    </row>
    <row r="469">
      <c r="C469" s="28"/>
    </row>
    <row r="470">
      <c r="C470" s="28"/>
    </row>
    <row r="471">
      <c r="C471" s="28"/>
    </row>
    <row r="472">
      <c r="C472" s="28"/>
    </row>
    <row r="473">
      <c r="C473" s="28"/>
    </row>
    <row r="474">
      <c r="C474" s="28"/>
    </row>
    <row r="475">
      <c r="C475" s="28"/>
    </row>
    <row r="476">
      <c r="C476" s="28"/>
    </row>
    <row r="477">
      <c r="C477" s="28"/>
    </row>
    <row r="478">
      <c r="C478" s="28"/>
    </row>
    <row r="479">
      <c r="C479" s="28"/>
    </row>
    <row r="480">
      <c r="C480" s="28"/>
    </row>
    <row r="481">
      <c r="C481" s="28"/>
    </row>
    <row r="482">
      <c r="C482" s="28"/>
    </row>
    <row r="483">
      <c r="C483" s="28"/>
    </row>
    <row r="484">
      <c r="C484" s="28"/>
    </row>
    <row r="485">
      <c r="C485" s="28"/>
    </row>
    <row r="486">
      <c r="C486" s="28"/>
    </row>
    <row r="487">
      <c r="C487" s="28"/>
    </row>
    <row r="488">
      <c r="C488" s="28"/>
    </row>
    <row r="489">
      <c r="C489" s="28"/>
    </row>
    <row r="490">
      <c r="C490" s="28"/>
    </row>
    <row r="491">
      <c r="C491" s="28"/>
    </row>
    <row r="492">
      <c r="C492" s="28"/>
    </row>
    <row r="493">
      <c r="C493" s="28"/>
    </row>
    <row r="494">
      <c r="C494" s="28"/>
    </row>
    <row r="495">
      <c r="C495" s="28"/>
    </row>
    <row r="496">
      <c r="C496" s="28"/>
    </row>
    <row r="497">
      <c r="C497" s="28"/>
    </row>
    <row r="498">
      <c r="C498" s="28"/>
    </row>
    <row r="499">
      <c r="C499" s="28"/>
    </row>
    <row r="500">
      <c r="C500" s="28"/>
    </row>
    <row r="501">
      <c r="C501" s="28"/>
    </row>
    <row r="502">
      <c r="C502" s="28"/>
    </row>
    <row r="503">
      <c r="C503" s="28"/>
    </row>
    <row r="504">
      <c r="C504" s="28"/>
    </row>
    <row r="505">
      <c r="C505" s="28"/>
    </row>
    <row r="506">
      <c r="C506" s="28"/>
    </row>
    <row r="507">
      <c r="C507" s="28"/>
    </row>
    <row r="508">
      <c r="C508" s="28"/>
    </row>
    <row r="509">
      <c r="C509" s="28"/>
    </row>
    <row r="510">
      <c r="C510" s="28"/>
    </row>
    <row r="511">
      <c r="C511" s="28"/>
    </row>
    <row r="512">
      <c r="C512" s="28"/>
    </row>
    <row r="513">
      <c r="C513" s="28"/>
    </row>
    <row r="514">
      <c r="C514" s="28"/>
    </row>
    <row r="515">
      <c r="C515" s="28"/>
    </row>
    <row r="516">
      <c r="C516" s="28"/>
    </row>
    <row r="517">
      <c r="C517" s="28"/>
    </row>
    <row r="518">
      <c r="C518" s="28"/>
    </row>
    <row r="519">
      <c r="C519" s="28"/>
    </row>
    <row r="520">
      <c r="C520" s="28"/>
    </row>
    <row r="521">
      <c r="C521" s="28"/>
    </row>
    <row r="522">
      <c r="C522" s="28"/>
    </row>
    <row r="523">
      <c r="C523" s="28"/>
    </row>
    <row r="524">
      <c r="C524" s="28"/>
    </row>
    <row r="525">
      <c r="C525" s="28"/>
    </row>
    <row r="526">
      <c r="C526" s="28"/>
    </row>
    <row r="527">
      <c r="C527" s="28"/>
    </row>
    <row r="528">
      <c r="C528" s="28"/>
    </row>
    <row r="529">
      <c r="C529" s="28"/>
    </row>
    <row r="530">
      <c r="C530" s="28"/>
    </row>
    <row r="531">
      <c r="C531" s="28"/>
    </row>
    <row r="532">
      <c r="C532" s="28"/>
    </row>
    <row r="533">
      <c r="C533" s="28"/>
    </row>
    <row r="534">
      <c r="C534" s="28"/>
    </row>
    <row r="535">
      <c r="C535" s="28"/>
    </row>
    <row r="536">
      <c r="C536" s="28"/>
    </row>
    <row r="537">
      <c r="C537" s="28"/>
    </row>
    <row r="538">
      <c r="C538" s="28"/>
    </row>
    <row r="539">
      <c r="C539" s="28"/>
    </row>
    <row r="540">
      <c r="C540" s="28"/>
    </row>
    <row r="541">
      <c r="C541" s="28"/>
    </row>
    <row r="542">
      <c r="C542" s="28"/>
    </row>
    <row r="543">
      <c r="C543" s="28"/>
    </row>
    <row r="544">
      <c r="C544" s="28"/>
    </row>
    <row r="545">
      <c r="C545" s="28"/>
    </row>
    <row r="546">
      <c r="C546" s="28"/>
    </row>
    <row r="547">
      <c r="C547" s="28"/>
    </row>
    <row r="548">
      <c r="C548" s="28"/>
    </row>
    <row r="549">
      <c r="C549" s="28"/>
    </row>
    <row r="550">
      <c r="C550" s="28"/>
    </row>
    <row r="551">
      <c r="C551" s="28"/>
    </row>
    <row r="552">
      <c r="C552" s="28"/>
    </row>
    <row r="553">
      <c r="C553" s="28"/>
    </row>
    <row r="554">
      <c r="C554" s="28"/>
    </row>
    <row r="555">
      <c r="C555" s="28"/>
    </row>
    <row r="556">
      <c r="C556" s="28"/>
    </row>
    <row r="557">
      <c r="C557" s="28"/>
    </row>
    <row r="558">
      <c r="C558" s="28"/>
    </row>
    <row r="559">
      <c r="C559" s="28"/>
    </row>
    <row r="560">
      <c r="C560" s="28"/>
    </row>
    <row r="561">
      <c r="C561" s="28"/>
    </row>
    <row r="562">
      <c r="C562" s="28"/>
    </row>
    <row r="563">
      <c r="C563" s="28"/>
    </row>
    <row r="564">
      <c r="C564" s="28"/>
    </row>
    <row r="565">
      <c r="C565" s="28"/>
    </row>
    <row r="566">
      <c r="C566" s="28"/>
    </row>
    <row r="567">
      <c r="C567" s="28"/>
    </row>
    <row r="568">
      <c r="C568" s="28"/>
    </row>
    <row r="569">
      <c r="C569" s="28"/>
    </row>
    <row r="570">
      <c r="C570" s="28"/>
    </row>
    <row r="571">
      <c r="C571" s="28"/>
    </row>
    <row r="572">
      <c r="C572" s="28"/>
    </row>
    <row r="573">
      <c r="C573" s="28"/>
    </row>
    <row r="574">
      <c r="C574" s="28"/>
    </row>
    <row r="575">
      <c r="C575" s="28"/>
    </row>
    <row r="576">
      <c r="C576" s="28"/>
    </row>
    <row r="577">
      <c r="C577" s="28"/>
    </row>
    <row r="578">
      <c r="C578" s="28"/>
    </row>
    <row r="579">
      <c r="C579" s="28"/>
    </row>
    <row r="580">
      <c r="C580" s="28"/>
    </row>
    <row r="581">
      <c r="C581" s="28"/>
    </row>
    <row r="582">
      <c r="C582" s="28"/>
    </row>
    <row r="583">
      <c r="C583" s="28"/>
    </row>
    <row r="584">
      <c r="C584" s="28"/>
    </row>
    <row r="585">
      <c r="C585" s="28"/>
    </row>
    <row r="586">
      <c r="C586" s="28"/>
    </row>
    <row r="587">
      <c r="C587" s="28"/>
    </row>
    <row r="588">
      <c r="C588" s="28"/>
    </row>
    <row r="589">
      <c r="C589" s="28"/>
    </row>
    <row r="590">
      <c r="C590" s="28"/>
    </row>
    <row r="591">
      <c r="C591" s="28"/>
    </row>
    <row r="592">
      <c r="C592" s="28"/>
    </row>
    <row r="593">
      <c r="C593" s="28"/>
    </row>
    <row r="594">
      <c r="C594" s="28"/>
    </row>
    <row r="595">
      <c r="C595" s="28"/>
    </row>
    <row r="596">
      <c r="C596" s="28"/>
    </row>
    <row r="597">
      <c r="C597" s="28"/>
    </row>
    <row r="598">
      <c r="C598" s="28"/>
    </row>
    <row r="599">
      <c r="C599" s="28"/>
    </row>
    <row r="600">
      <c r="C600" s="28"/>
    </row>
    <row r="601">
      <c r="C601" s="28"/>
    </row>
    <row r="602">
      <c r="C602" s="28"/>
    </row>
    <row r="603">
      <c r="C603" s="28"/>
    </row>
    <row r="604">
      <c r="C604" s="28"/>
    </row>
    <row r="605">
      <c r="C605" s="28"/>
    </row>
    <row r="606">
      <c r="C606" s="28"/>
    </row>
    <row r="607">
      <c r="C607" s="28"/>
    </row>
    <row r="608">
      <c r="C608" s="28"/>
    </row>
    <row r="609">
      <c r="C609" s="28"/>
    </row>
    <row r="610">
      <c r="C610" s="28"/>
    </row>
    <row r="611">
      <c r="C611" s="28"/>
    </row>
    <row r="612">
      <c r="C612" s="28"/>
    </row>
    <row r="613">
      <c r="C613" s="28"/>
    </row>
    <row r="614">
      <c r="C614" s="28"/>
    </row>
    <row r="615">
      <c r="C615" s="28"/>
    </row>
    <row r="616">
      <c r="C616" s="28"/>
    </row>
    <row r="617">
      <c r="C617" s="28"/>
    </row>
    <row r="618">
      <c r="C618" s="28"/>
    </row>
    <row r="619">
      <c r="C619" s="28"/>
    </row>
    <row r="620">
      <c r="C620" s="28"/>
    </row>
    <row r="621">
      <c r="C621" s="28"/>
    </row>
    <row r="622">
      <c r="C622" s="28"/>
    </row>
    <row r="623">
      <c r="C623" s="28"/>
    </row>
    <row r="624">
      <c r="C624" s="28"/>
    </row>
    <row r="625">
      <c r="C625" s="28"/>
    </row>
    <row r="626">
      <c r="C626" s="28"/>
    </row>
    <row r="627">
      <c r="C627" s="28"/>
    </row>
    <row r="628">
      <c r="C628" s="28"/>
    </row>
    <row r="629">
      <c r="C629" s="28"/>
    </row>
    <row r="630">
      <c r="C630" s="28"/>
    </row>
    <row r="631">
      <c r="C631" s="28"/>
    </row>
    <row r="632">
      <c r="C632" s="28"/>
    </row>
    <row r="633">
      <c r="C633" s="28"/>
    </row>
    <row r="634">
      <c r="C634" s="28"/>
    </row>
    <row r="635">
      <c r="C635" s="28"/>
    </row>
    <row r="636">
      <c r="C636" s="28"/>
    </row>
    <row r="637">
      <c r="C637" s="28"/>
    </row>
    <row r="638">
      <c r="C638" s="28"/>
    </row>
    <row r="639">
      <c r="C639" s="28"/>
    </row>
    <row r="640">
      <c r="C640" s="28"/>
    </row>
    <row r="641">
      <c r="C641" s="28"/>
    </row>
    <row r="642">
      <c r="C642" s="28"/>
    </row>
    <row r="643">
      <c r="C643" s="28"/>
    </row>
    <row r="644">
      <c r="C644" s="28"/>
    </row>
    <row r="645">
      <c r="C645" s="28"/>
    </row>
    <row r="646">
      <c r="C646" s="28"/>
    </row>
    <row r="647">
      <c r="C647" s="28"/>
    </row>
    <row r="648">
      <c r="C648" s="28"/>
    </row>
    <row r="649">
      <c r="C649" s="28"/>
    </row>
    <row r="650">
      <c r="C650" s="28"/>
    </row>
    <row r="651">
      <c r="C651" s="28"/>
    </row>
    <row r="652">
      <c r="C652" s="28"/>
    </row>
    <row r="653">
      <c r="C653" s="28"/>
    </row>
    <row r="654">
      <c r="C654" s="28"/>
    </row>
    <row r="655">
      <c r="C655" s="28"/>
    </row>
    <row r="656">
      <c r="C656" s="28"/>
    </row>
    <row r="657">
      <c r="C657" s="28"/>
    </row>
    <row r="658">
      <c r="C658" s="28"/>
    </row>
    <row r="659">
      <c r="C659" s="28"/>
    </row>
    <row r="660">
      <c r="C660" s="28"/>
    </row>
    <row r="661">
      <c r="C661" s="28"/>
    </row>
    <row r="662">
      <c r="C662" s="28"/>
    </row>
    <row r="663">
      <c r="C663" s="28"/>
    </row>
    <row r="664">
      <c r="C664" s="28"/>
    </row>
    <row r="665">
      <c r="C665" s="28"/>
    </row>
    <row r="666">
      <c r="C666" s="28"/>
    </row>
    <row r="667">
      <c r="C667" s="28"/>
    </row>
    <row r="668">
      <c r="C668" s="28"/>
    </row>
    <row r="669">
      <c r="C669" s="28"/>
    </row>
    <row r="670">
      <c r="C670" s="28"/>
    </row>
    <row r="671">
      <c r="C671" s="28"/>
    </row>
    <row r="672">
      <c r="C672" s="28"/>
    </row>
    <row r="673">
      <c r="C673" s="28"/>
    </row>
    <row r="674">
      <c r="C674" s="28"/>
    </row>
    <row r="675">
      <c r="C675" s="28"/>
    </row>
    <row r="676">
      <c r="C676" s="28"/>
    </row>
    <row r="677">
      <c r="C677" s="28"/>
    </row>
    <row r="678">
      <c r="C678" s="28"/>
    </row>
    <row r="679">
      <c r="C679" s="28"/>
    </row>
    <row r="680">
      <c r="C680" s="28"/>
    </row>
    <row r="681">
      <c r="C681" s="28"/>
    </row>
    <row r="682">
      <c r="C682" s="28"/>
    </row>
    <row r="683">
      <c r="C683" s="28"/>
    </row>
    <row r="684">
      <c r="C684" s="28"/>
    </row>
    <row r="685">
      <c r="C685" s="28"/>
    </row>
    <row r="686">
      <c r="C686" s="28"/>
    </row>
    <row r="687">
      <c r="C687" s="28"/>
    </row>
    <row r="688">
      <c r="C688" s="28"/>
    </row>
    <row r="689">
      <c r="C689" s="28"/>
    </row>
    <row r="690">
      <c r="C690" s="28"/>
    </row>
    <row r="691">
      <c r="C691" s="28"/>
    </row>
    <row r="692">
      <c r="C692" s="28"/>
    </row>
    <row r="693">
      <c r="C693" s="28"/>
    </row>
    <row r="694">
      <c r="C694" s="28"/>
    </row>
    <row r="695">
      <c r="C695" s="28"/>
    </row>
    <row r="696">
      <c r="C696" s="28"/>
    </row>
    <row r="697">
      <c r="C697" s="28"/>
    </row>
    <row r="698">
      <c r="C698" s="28"/>
    </row>
    <row r="699">
      <c r="C699" s="28"/>
    </row>
    <row r="700">
      <c r="C700" s="28"/>
    </row>
    <row r="701">
      <c r="C701" s="28"/>
    </row>
    <row r="702">
      <c r="C702" s="28"/>
    </row>
    <row r="703">
      <c r="C703" s="28"/>
    </row>
    <row r="704">
      <c r="C704" s="28"/>
    </row>
    <row r="705">
      <c r="C705" s="28"/>
    </row>
    <row r="706">
      <c r="C706" s="28"/>
    </row>
    <row r="707">
      <c r="C707" s="28"/>
    </row>
    <row r="708">
      <c r="C708" s="28"/>
    </row>
    <row r="709">
      <c r="C709" s="28"/>
    </row>
    <row r="710">
      <c r="C710" s="28"/>
    </row>
    <row r="711">
      <c r="C711" s="28"/>
    </row>
    <row r="712">
      <c r="C712" s="28"/>
    </row>
    <row r="713">
      <c r="C713" s="28"/>
    </row>
    <row r="714">
      <c r="C714" s="28"/>
    </row>
    <row r="715">
      <c r="C715" s="28"/>
    </row>
    <row r="716">
      <c r="C716" s="28"/>
    </row>
    <row r="717">
      <c r="C717" s="28"/>
    </row>
    <row r="718">
      <c r="C718" s="28"/>
    </row>
    <row r="719">
      <c r="C719" s="28"/>
    </row>
    <row r="720">
      <c r="C720" s="28"/>
    </row>
    <row r="721">
      <c r="C721" s="28"/>
    </row>
    <row r="722">
      <c r="C722" s="28"/>
    </row>
    <row r="723">
      <c r="C723" s="28"/>
    </row>
    <row r="724">
      <c r="C724" s="28"/>
    </row>
    <row r="725">
      <c r="C725" s="28"/>
    </row>
    <row r="726">
      <c r="C726" s="28"/>
    </row>
    <row r="727">
      <c r="C727" s="28"/>
    </row>
    <row r="728">
      <c r="C728" s="28"/>
    </row>
    <row r="729">
      <c r="C729" s="28"/>
    </row>
    <row r="730">
      <c r="C730" s="28"/>
    </row>
    <row r="731">
      <c r="C731" s="28"/>
    </row>
    <row r="732">
      <c r="C732" s="28"/>
    </row>
    <row r="733">
      <c r="C733" s="28"/>
    </row>
    <row r="734">
      <c r="C734" s="28"/>
    </row>
    <row r="735">
      <c r="C735" s="28"/>
    </row>
    <row r="736">
      <c r="C736" s="28"/>
    </row>
    <row r="737">
      <c r="C737" s="28"/>
    </row>
    <row r="738">
      <c r="C738" s="28"/>
    </row>
    <row r="739">
      <c r="C739" s="28"/>
    </row>
    <row r="740">
      <c r="C740" s="28"/>
    </row>
    <row r="741">
      <c r="C741" s="28"/>
    </row>
    <row r="742">
      <c r="C742" s="28"/>
    </row>
    <row r="743">
      <c r="C743" s="28"/>
    </row>
    <row r="744">
      <c r="C744" s="28"/>
    </row>
    <row r="745">
      <c r="C745" s="28"/>
    </row>
    <row r="746">
      <c r="C746" s="28"/>
    </row>
    <row r="747">
      <c r="C747" s="28"/>
    </row>
    <row r="748">
      <c r="C748" s="28"/>
    </row>
    <row r="749">
      <c r="C749" s="28"/>
    </row>
    <row r="750">
      <c r="C750" s="28"/>
    </row>
    <row r="751">
      <c r="C751" s="28"/>
    </row>
    <row r="752">
      <c r="C752" s="28"/>
    </row>
    <row r="753">
      <c r="C753" s="28"/>
    </row>
    <row r="754">
      <c r="C754" s="28"/>
    </row>
    <row r="755">
      <c r="C755" s="28"/>
    </row>
    <row r="756">
      <c r="C756" s="28"/>
    </row>
    <row r="757">
      <c r="C757" s="28"/>
    </row>
    <row r="758">
      <c r="C758" s="28"/>
    </row>
    <row r="759">
      <c r="C759" s="28"/>
    </row>
    <row r="760">
      <c r="C760" s="28"/>
    </row>
    <row r="761">
      <c r="C761" s="28"/>
    </row>
    <row r="762">
      <c r="C762" s="28"/>
    </row>
    <row r="763">
      <c r="C763" s="28"/>
    </row>
    <row r="764">
      <c r="C764" s="28"/>
    </row>
    <row r="765">
      <c r="C765" s="28"/>
    </row>
    <row r="766">
      <c r="C766" s="28"/>
    </row>
    <row r="767">
      <c r="C767" s="28"/>
    </row>
    <row r="768">
      <c r="C768" s="28"/>
    </row>
    <row r="769">
      <c r="C769" s="28"/>
    </row>
    <row r="770">
      <c r="C770" s="28"/>
    </row>
    <row r="771">
      <c r="C771" s="28"/>
    </row>
    <row r="772">
      <c r="C772" s="28"/>
    </row>
    <row r="773">
      <c r="C773" s="28"/>
    </row>
    <row r="774">
      <c r="C774" s="28"/>
    </row>
    <row r="775">
      <c r="C775" s="28"/>
    </row>
    <row r="776">
      <c r="C776" s="28"/>
    </row>
    <row r="777">
      <c r="C777" s="28"/>
    </row>
    <row r="778">
      <c r="C778" s="28"/>
    </row>
    <row r="779">
      <c r="C779" s="28"/>
    </row>
    <row r="780">
      <c r="C780" s="28"/>
    </row>
    <row r="781">
      <c r="C781" s="28"/>
    </row>
    <row r="782">
      <c r="C782" s="28"/>
    </row>
    <row r="783">
      <c r="C783" s="28"/>
    </row>
    <row r="784">
      <c r="C784" s="28"/>
    </row>
    <row r="785">
      <c r="C785" s="28"/>
    </row>
    <row r="786">
      <c r="C786" s="28"/>
    </row>
    <row r="787">
      <c r="C787" s="28"/>
    </row>
    <row r="788">
      <c r="C788" s="28"/>
    </row>
    <row r="789">
      <c r="C789" s="28"/>
    </row>
    <row r="790">
      <c r="C790" s="28"/>
    </row>
    <row r="791">
      <c r="C791" s="28"/>
    </row>
    <row r="792">
      <c r="C792" s="28"/>
    </row>
    <row r="793">
      <c r="C793" s="28"/>
    </row>
    <row r="794">
      <c r="C794" s="28"/>
    </row>
    <row r="795">
      <c r="C795" s="28"/>
    </row>
    <row r="796">
      <c r="C796" s="28"/>
    </row>
    <row r="797">
      <c r="C797" s="28"/>
    </row>
    <row r="798">
      <c r="C798" s="28"/>
    </row>
    <row r="799">
      <c r="C799" s="28"/>
    </row>
    <row r="800">
      <c r="C800" s="28"/>
    </row>
    <row r="801">
      <c r="C801" s="28"/>
    </row>
    <row r="802">
      <c r="C802" s="28"/>
    </row>
    <row r="803">
      <c r="C803" s="28"/>
    </row>
    <row r="804">
      <c r="C804" s="28"/>
    </row>
    <row r="805">
      <c r="C805" s="28"/>
    </row>
    <row r="806">
      <c r="C806" s="28"/>
    </row>
    <row r="807">
      <c r="C807" s="28"/>
    </row>
    <row r="808">
      <c r="C808" s="28"/>
    </row>
    <row r="809">
      <c r="C809" s="28"/>
    </row>
    <row r="810">
      <c r="C810" s="28"/>
    </row>
    <row r="811">
      <c r="C811" s="28"/>
    </row>
    <row r="812">
      <c r="C812" s="28"/>
    </row>
    <row r="813">
      <c r="C813" s="28"/>
    </row>
    <row r="814">
      <c r="C814" s="28"/>
    </row>
    <row r="815">
      <c r="C815" s="28"/>
    </row>
    <row r="816">
      <c r="C816" s="28"/>
    </row>
    <row r="817">
      <c r="C817" s="28"/>
    </row>
    <row r="818">
      <c r="C818" s="28"/>
    </row>
    <row r="819">
      <c r="C819" s="28"/>
    </row>
    <row r="820">
      <c r="C820" s="28"/>
    </row>
    <row r="821">
      <c r="C821" s="28"/>
    </row>
    <row r="822">
      <c r="C822" s="28"/>
    </row>
    <row r="823">
      <c r="C823" s="28"/>
    </row>
    <row r="824">
      <c r="C824" s="28"/>
    </row>
    <row r="825">
      <c r="C825" s="28"/>
    </row>
    <row r="826">
      <c r="C826" s="28"/>
    </row>
    <row r="827">
      <c r="C827" s="28"/>
    </row>
    <row r="828">
      <c r="C828" s="28"/>
    </row>
    <row r="829">
      <c r="C829" s="28"/>
    </row>
    <row r="830">
      <c r="C830" s="28"/>
    </row>
    <row r="831">
      <c r="C831" s="28"/>
    </row>
    <row r="832">
      <c r="C832" s="28"/>
    </row>
    <row r="833">
      <c r="C833" s="28"/>
    </row>
    <row r="834">
      <c r="C834" s="28"/>
    </row>
    <row r="835">
      <c r="C835" s="28"/>
    </row>
    <row r="836">
      <c r="C836" s="28"/>
    </row>
    <row r="837">
      <c r="C837" s="28"/>
    </row>
    <row r="838">
      <c r="C838" s="28"/>
    </row>
    <row r="839">
      <c r="C839" s="28"/>
    </row>
    <row r="840">
      <c r="C840" s="28"/>
    </row>
    <row r="841">
      <c r="C841" s="28"/>
    </row>
    <row r="842">
      <c r="C842" s="28"/>
    </row>
    <row r="843">
      <c r="C843" s="28"/>
    </row>
    <row r="844">
      <c r="C844" s="28"/>
    </row>
    <row r="845">
      <c r="C845" s="28"/>
    </row>
    <row r="846">
      <c r="C846" s="28"/>
    </row>
    <row r="847">
      <c r="C847" s="28"/>
    </row>
    <row r="848">
      <c r="C848" s="28"/>
    </row>
    <row r="849">
      <c r="C849" s="28"/>
    </row>
    <row r="850">
      <c r="C850" s="28"/>
    </row>
    <row r="851">
      <c r="C851" s="28"/>
    </row>
    <row r="852">
      <c r="C852" s="28"/>
    </row>
    <row r="853">
      <c r="C853" s="28"/>
    </row>
    <row r="854">
      <c r="C854" s="28"/>
    </row>
    <row r="855">
      <c r="C855" s="28"/>
    </row>
    <row r="856">
      <c r="C856" s="28"/>
    </row>
    <row r="857">
      <c r="C857" s="28"/>
    </row>
    <row r="858">
      <c r="C858" s="28"/>
    </row>
    <row r="859">
      <c r="C859" s="28"/>
    </row>
    <row r="860">
      <c r="C860" s="28"/>
    </row>
    <row r="861">
      <c r="C861" s="28"/>
    </row>
    <row r="862">
      <c r="C862" s="28"/>
    </row>
    <row r="863">
      <c r="C863" s="28"/>
    </row>
    <row r="864">
      <c r="C864" s="28"/>
    </row>
    <row r="865">
      <c r="C865" s="28"/>
    </row>
    <row r="866">
      <c r="C866" s="28"/>
    </row>
    <row r="867">
      <c r="C867" s="28"/>
    </row>
    <row r="868">
      <c r="C868" s="28"/>
    </row>
    <row r="869">
      <c r="C869" s="28"/>
    </row>
    <row r="870">
      <c r="C870" s="28"/>
    </row>
    <row r="871">
      <c r="C871" s="28"/>
    </row>
    <row r="872">
      <c r="C872" s="28"/>
    </row>
    <row r="873">
      <c r="C873" s="28"/>
    </row>
    <row r="874">
      <c r="C874" s="28"/>
    </row>
    <row r="875">
      <c r="C875" s="28"/>
    </row>
    <row r="876">
      <c r="C876" s="28"/>
    </row>
    <row r="877">
      <c r="C877" s="28"/>
    </row>
    <row r="878">
      <c r="C878" s="28"/>
    </row>
    <row r="879">
      <c r="C879" s="28"/>
    </row>
    <row r="880">
      <c r="C880" s="28"/>
    </row>
    <row r="881">
      <c r="C881" s="28"/>
    </row>
    <row r="882">
      <c r="C882" s="28"/>
    </row>
    <row r="883">
      <c r="C883" s="28"/>
    </row>
    <row r="884">
      <c r="C884" s="28"/>
    </row>
    <row r="885">
      <c r="C885" s="28"/>
    </row>
    <row r="886">
      <c r="C886" s="28"/>
    </row>
    <row r="887">
      <c r="C887" s="28"/>
    </row>
    <row r="888">
      <c r="C888" s="28"/>
    </row>
    <row r="889">
      <c r="C889" s="28"/>
    </row>
    <row r="890">
      <c r="C890" s="28"/>
    </row>
    <row r="891">
      <c r="C891" s="28"/>
    </row>
    <row r="892">
      <c r="C892" s="28"/>
    </row>
    <row r="893">
      <c r="C893" s="28"/>
    </row>
    <row r="894">
      <c r="C894" s="28"/>
    </row>
    <row r="895">
      <c r="C895" s="28"/>
    </row>
    <row r="896">
      <c r="C896" s="28"/>
    </row>
    <row r="897">
      <c r="C897" s="28"/>
    </row>
    <row r="898">
      <c r="C898" s="28"/>
    </row>
    <row r="899">
      <c r="C899" s="28"/>
    </row>
    <row r="900">
      <c r="C900" s="28"/>
    </row>
    <row r="901">
      <c r="C901" s="28"/>
    </row>
    <row r="902">
      <c r="C902" s="28"/>
    </row>
    <row r="903">
      <c r="C903" s="28"/>
    </row>
    <row r="904">
      <c r="C904" s="28"/>
    </row>
    <row r="905">
      <c r="C905" s="28"/>
    </row>
    <row r="906">
      <c r="C906" s="28"/>
    </row>
    <row r="907">
      <c r="C907" s="28"/>
    </row>
    <row r="908">
      <c r="C908" s="28"/>
    </row>
    <row r="909">
      <c r="C909" s="28"/>
    </row>
    <row r="910">
      <c r="C910" s="28"/>
    </row>
    <row r="911">
      <c r="C911" s="28"/>
    </row>
    <row r="912">
      <c r="C912" s="28"/>
    </row>
    <row r="913">
      <c r="C913" s="28"/>
    </row>
    <row r="914">
      <c r="C914" s="28"/>
    </row>
    <row r="915">
      <c r="C915" s="28"/>
    </row>
    <row r="916">
      <c r="C916" s="28"/>
    </row>
    <row r="917">
      <c r="C917" s="28"/>
    </row>
    <row r="918">
      <c r="C918" s="28"/>
    </row>
    <row r="919">
      <c r="C919" s="28"/>
    </row>
    <row r="920">
      <c r="C920" s="28"/>
    </row>
    <row r="921">
      <c r="C921" s="28"/>
    </row>
    <row r="922">
      <c r="C922" s="28"/>
    </row>
    <row r="923">
      <c r="C923" s="28"/>
    </row>
    <row r="924">
      <c r="C924" s="28"/>
    </row>
    <row r="925">
      <c r="C925" s="28"/>
    </row>
    <row r="926">
      <c r="C926" s="28"/>
    </row>
    <row r="927">
      <c r="C927" s="28"/>
    </row>
    <row r="928">
      <c r="C928" s="28"/>
    </row>
    <row r="929">
      <c r="C929" s="28"/>
    </row>
    <row r="930">
      <c r="C930" s="28"/>
    </row>
    <row r="931">
      <c r="C931" s="28"/>
    </row>
    <row r="932">
      <c r="C932" s="28"/>
    </row>
    <row r="933">
      <c r="C933" s="28"/>
    </row>
    <row r="934">
      <c r="C934" s="28"/>
    </row>
    <row r="935">
      <c r="C935" s="28"/>
    </row>
    <row r="936">
      <c r="C936" s="28"/>
    </row>
    <row r="937">
      <c r="C937" s="28"/>
    </row>
    <row r="938">
      <c r="C938" s="28"/>
    </row>
    <row r="939">
      <c r="C939" s="28"/>
    </row>
    <row r="940">
      <c r="C940" s="28"/>
    </row>
    <row r="941">
      <c r="C941" s="28"/>
    </row>
    <row r="942">
      <c r="C942" s="28"/>
    </row>
    <row r="943">
      <c r="C943" s="28"/>
    </row>
  </sheetData>
  <conditionalFormatting sqref="D3:D5 H3:H80 K3:K80 N3:N70 Q3:Q80 T3:T80 W3:W70 D7">
    <cfRule type="notContainsBlanks" dxfId="0" priority="1">
      <formula>LEN(TRIM(D3))&gt;0</formula>
    </cfRule>
  </conditionalFormatting>
  <dataValidations>
    <dataValidation type="list" allowBlank="1" showErrorMessage="1" sqref="I3:I66 O3:O66 X3:X66 L3:L73 R3:R73 U3:U73">
      <formula1>"Add,Modify,Delete"</formula1>
    </dataValidation>
    <dataValidation type="list" allowBlank="1" showInputMessage="1" showErrorMessage="1" prompt="Click and enter a value from range Metadata!B2:B4" sqref="D3:D5 D7 N3:N66 W3:W66 H3:H73 K3:K73 Q3:Q73 T3:T73">
      <formula1>Metadata!$B$2:$B$4</formula1>
    </dataValidation>
    <dataValidation type="list" allowBlank="1" showErrorMessage="1" sqref="E3:E78">
      <formula1>Metadata!$A$2:$A$5</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1" max="1" width="4.71"/>
    <col customWidth="1" min="2" max="2" width="22.14"/>
    <col customWidth="1" min="3" max="3" width="56.57"/>
    <col customWidth="1" min="6" max="6" width="33.29"/>
    <col customWidth="1" min="7" max="7" width="9.57"/>
    <col customWidth="1" min="13" max="13" width="10.0"/>
    <col customWidth="1" min="14" max="14" width="11.0"/>
    <col customWidth="1" min="23" max="23" width="10.29"/>
  </cols>
  <sheetData>
    <row r="1">
      <c r="A1" s="3"/>
      <c r="B1" s="3"/>
      <c r="C1" s="3"/>
      <c r="D1" s="3"/>
      <c r="E1" s="3"/>
      <c r="F1" s="3"/>
      <c r="G1" s="3"/>
      <c r="I1" s="5" t="s">
        <v>2</v>
      </c>
      <c r="L1" s="5" t="s">
        <v>3</v>
      </c>
      <c r="O1" s="5" t="s">
        <v>4</v>
      </c>
      <c r="R1" s="5" t="s">
        <v>5</v>
      </c>
      <c r="U1" s="5" t="s">
        <v>6</v>
      </c>
      <c r="X1" s="5" t="s">
        <v>7</v>
      </c>
    </row>
    <row r="2">
      <c r="A2" s="3" t="s">
        <v>8</v>
      </c>
      <c r="B2" s="3" t="s">
        <v>9</v>
      </c>
      <c r="C2" s="31" t="s">
        <v>10</v>
      </c>
      <c r="D2" s="3" t="s">
        <v>11</v>
      </c>
      <c r="E2" s="3" t="s">
        <v>12</v>
      </c>
      <c r="F2" s="3" t="s">
        <v>13</v>
      </c>
      <c r="G2" s="3" t="s">
        <v>14</v>
      </c>
      <c r="H2" s="3" t="s">
        <v>16</v>
      </c>
      <c r="I2" s="3" t="s">
        <v>11</v>
      </c>
      <c r="J2" s="3" t="s">
        <v>15</v>
      </c>
      <c r="K2" s="3" t="s">
        <v>16</v>
      </c>
      <c r="L2" s="3" t="s">
        <v>11</v>
      </c>
      <c r="M2" s="3" t="s">
        <v>15</v>
      </c>
      <c r="N2" s="3" t="s">
        <v>16</v>
      </c>
      <c r="O2" s="3" t="s">
        <v>11</v>
      </c>
      <c r="P2" s="3" t="s">
        <v>15</v>
      </c>
      <c r="Q2" s="3" t="s">
        <v>16</v>
      </c>
      <c r="R2" s="3" t="s">
        <v>11</v>
      </c>
      <c r="S2" s="3" t="s">
        <v>15</v>
      </c>
      <c r="T2" s="3" t="s">
        <v>16</v>
      </c>
      <c r="U2" s="3" t="s">
        <v>11</v>
      </c>
      <c r="V2" s="3" t="s">
        <v>15</v>
      </c>
      <c r="W2" s="3" t="s">
        <v>16</v>
      </c>
      <c r="X2" s="3" t="s">
        <v>11</v>
      </c>
      <c r="Y2" s="3" t="s">
        <v>15</v>
      </c>
      <c r="Z2" s="3" t="s">
        <v>16</v>
      </c>
    </row>
    <row r="3">
      <c r="A3" s="16">
        <v>1.0</v>
      </c>
      <c r="B3" s="8" t="s">
        <v>180</v>
      </c>
      <c r="C3" s="32" t="s">
        <v>181</v>
      </c>
      <c r="D3" s="8" t="s">
        <v>19</v>
      </c>
      <c r="E3" s="8"/>
      <c r="F3" s="18"/>
      <c r="G3" s="12">
        <f t="array" ref="G3"> IF (OR (ISBLANK(D3), ISBLANK(E3)), 0, INDEX (Metadata!$E$2:$G$5, MATCH (E3, Metadata!$D$2:$D$5, 0), MATCH (D3, Metadata!$E$1:$G$1, 0)) )</f>
        <v>0</v>
      </c>
      <c r="I3" s="8" t="s">
        <v>19</v>
      </c>
      <c r="L3" s="8" t="s">
        <v>19</v>
      </c>
      <c r="O3" s="8" t="s">
        <v>19</v>
      </c>
      <c r="R3" s="8" t="s">
        <v>19</v>
      </c>
      <c r="U3" s="8" t="s">
        <v>19</v>
      </c>
      <c r="X3" s="8" t="s">
        <v>19</v>
      </c>
    </row>
    <row r="4">
      <c r="A4" s="16">
        <v>2.0</v>
      </c>
      <c r="B4" s="8" t="s">
        <v>182</v>
      </c>
      <c r="C4" s="32" t="s">
        <v>183</v>
      </c>
      <c r="D4" s="8" t="s">
        <v>19</v>
      </c>
      <c r="E4" s="8"/>
      <c r="F4" s="18"/>
      <c r="G4" s="12">
        <f t="array" ref="G4"> IF (OR (ISBLANK(D4), ISBLANK(E4)), 0, INDEX (Metadata!$E$2:$G$5, MATCH (E4, Metadata!$D$2:$D$5, 0), MATCH (D4, Metadata!$E$1:$G$1, 0)) )</f>
        <v>0</v>
      </c>
      <c r="I4" s="8"/>
      <c r="L4" s="8" t="s">
        <v>19</v>
      </c>
      <c r="O4" s="8" t="s">
        <v>19</v>
      </c>
      <c r="R4" s="8" t="s">
        <v>19</v>
      </c>
      <c r="U4" s="8" t="s">
        <v>19</v>
      </c>
      <c r="X4" s="8" t="s">
        <v>24</v>
      </c>
    </row>
    <row r="5">
      <c r="A5" s="16">
        <v>3.0</v>
      </c>
      <c r="B5" s="8" t="s">
        <v>182</v>
      </c>
      <c r="C5" s="32" t="s">
        <v>184</v>
      </c>
      <c r="D5" s="8" t="s">
        <v>19</v>
      </c>
      <c r="E5" s="8"/>
      <c r="F5" s="18"/>
      <c r="G5" s="12">
        <f t="array" ref="G5"> IF (OR (ISBLANK(D5), ISBLANK(E5)), 0, INDEX (Metadata!$E$2:$G$5, MATCH (E5, Metadata!$D$2:$D$5, 0), MATCH (D5, Metadata!$E$1:$G$1, 0)) )</f>
        <v>0</v>
      </c>
      <c r="I5" s="8"/>
      <c r="L5" s="8" t="s">
        <v>19</v>
      </c>
      <c r="O5" s="8" t="s">
        <v>24</v>
      </c>
      <c r="R5" s="8" t="s">
        <v>19</v>
      </c>
      <c r="U5" s="8" t="s">
        <v>24</v>
      </c>
      <c r="X5" s="8" t="s">
        <v>19</v>
      </c>
    </row>
    <row r="6">
      <c r="A6" s="16">
        <v>4.0</v>
      </c>
      <c r="B6" s="8" t="s">
        <v>182</v>
      </c>
      <c r="C6" s="32" t="s">
        <v>185</v>
      </c>
      <c r="D6" s="8" t="s">
        <v>19</v>
      </c>
      <c r="E6" s="8"/>
      <c r="F6" s="18"/>
      <c r="G6" s="12">
        <f t="array" ref="G6"> IF (OR (ISBLANK(D6), ISBLANK(E6)), 0, INDEX (Metadata!$E$2:$G$5, MATCH (E6, Metadata!$D$2:$D$5, 0), MATCH (D6, Metadata!$E$1:$G$1, 0)) )</f>
        <v>0</v>
      </c>
      <c r="I6" s="8"/>
      <c r="L6" s="8" t="s">
        <v>19</v>
      </c>
      <c r="O6" s="8" t="s">
        <v>19</v>
      </c>
      <c r="R6" s="8" t="s">
        <v>19</v>
      </c>
      <c r="U6" s="8" t="s">
        <v>19</v>
      </c>
      <c r="X6" s="8" t="s">
        <v>19</v>
      </c>
    </row>
    <row r="7">
      <c r="A7" s="16">
        <v>5.0</v>
      </c>
      <c r="B7" s="8" t="s">
        <v>186</v>
      </c>
      <c r="C7" s="33" t="s">
        <v>187</v>
      </c>
      <c r="D7" s="8" t="s">
        <v>19</v>
      </c>
      <c r="E7" s="8"/>
      <c r="F7" s="18"/>
      <c r="G7" s="12">
        <f t="array" ref="G7"> IF (OR (ISBLANK(D7), ISBLANK(E7)), 0, INDEX (Metadata!$E$2:$G$5, MATCH (E7, Metadata!$D$2:$D$5, 0), MATCH (D7, Metadata!$E$1:$G$1, 0)) )</f>
        <v>0</v>
      </c>
      <c r="I7" s="8"/>
      <c r="L7" s="8" t="s">
        <v>19</v>
      </c>
      <c r="O7" s="8" t="s">
        <v>19</v>
      </c>
      <c r="R7" s="8" t="s">
        <v>32</v>
      </c>
      <c r="U7" s="8" t="s">
        <v>24</v>
      </c>
      <c r="W7" s="5" t="s">
        <v>188</v>
      </c>
      <c r="X7" s="8" t="s">
        <v>32</v>
      </c>
    </row>
    <row r="8">
      <c r="A8" s="16">
        <v>6.0</v>
      </c>
      <c r="B8" s="34" t="s">
        <v>182</v>
      </c>
      <c r="C8" s="33" t="s">
        <v>189</v>
      </c>
      <c r="D8" s="8" t="s">
        <v>19</v>
      </c>
      <c r="E8" s="8"/>
      <c r="F8" s="18"/>
      <c r="G8" s="12">
        <f t="array" ref="G8"> IF (OR (ISBLANK(D8), ISBLANK(E8)), 0, INDEX (Metadata!$E$2:$G$5, MATCH (E8, Metadata!$D$2:$D$5, 0), MATCH (D8, Metadata!$E$1:$G$1, 0)) )</f>
        <v>0</v>
      </c>
      <c r="I8" s="8"/>
      <c r="L8" s="8" t="s">
        <v>19</v>
      </c>
      <c r="O8" s="8" t="s">
        <v>19</v>
      </c>
      <c r="R8" s="8" t="s">
        <v>32</v>
      </c>
      <c r="U8" s="8" t="s">
        <v>19</v>
      </c>
      <c r="X8" s="8" t="s">
        <v>32</v>
      </c>
      <c r="Z8" s="5" t="s">
        <v>190</v>
      </c>
    </row>
    <row r="9">
      <c r="A9" s="16">
        <v>7.0</v>
      </c>
      <c r="B9" s="34" t="s">
        <v>191</v>
      </c>
      <c r="C9" s="32" t="s">
        <v>192</v>
      </c>
      <c r="D9" s="8" t="s">
        <v>19</v>
      </c>
      <c r="E9" s="8"/>
      <c r="F9" s="18"/>
      <c r="G9" s="12">
        <f t="array" ref="G9"> IF (OR (ISBLANK(D9), ISBLANK(E9)), 0, INDEX (Metadata!$E$2:$G$5, MATCH (E9, Metadata!$D$2:$D$5, 0), MATCH (D9, Metadata!$E$1:$G$1, 0)) )</f>
        <v>0</v>
      </c>
      <c r="I9" s="8"/>
      <c r="L9" s="8" t="s">
        <v>19</v>
      </c>
      <c r="O9" s="8" t="s">
        <v>19</v>
      </c>
      <c r="R9" s="8" t="s">
        <v>19</v>
      </c>
      <c r="U9" s="8" t="s">
        <v>24</v>
      </c>
      <c r="W9" s="5" t="s">
        <v>193</v>
      </c>
      <c r="X9" s="8" t="s">
        <v>19</v>
      </c>
    </row>
    <row r="10">
      <c r="A10" s="16">
        <v>8.0</v>
      </c>
      <c r="B10" s="8" t="s">
        <v>194</v>
      </c>
      <c r="C10" s="32" t="s">
        <v>195</v>
      </c>
      <c r="D10" s="8" t="s">
        <v>19</v>
      </c>
      <c r="E10" s="8"/>
      <c r="F10" s="18"/>
      <c r="G10" s="12">
        <f t="array" ref="G10"> IF (OR (ISBLANK(D10), ISBLANK(E10)), 0, INDEX (Metadata!$E$2:$G$5, MATCH (E10, Metadata!$D$2:$D$5, 0), MATCH (D10, Metadata!$E$1:$G$1, 0)) )</f>
        <v>0</v>
      </c>
      <c r="I10" s="8"/>
      <c r="L10" s="8" t="s">
        <v>24</v>
      </c>
      <c r="O10" s="8" t="s">
        <v>19</v>
      </c>
      <c r="R10" s="8" t="s">
        <v>19</v>
      </c>
      <c r="U10" s="8" t="s">
        <v>19</v>
      </c>
      <c r="X10" s="8" t="s">
        <v>24</v>
      </c>
    </row>
    <row r="11">
      <c r="A11" s="16">
        <v>9.0</v>
      </c>
      <c r="B11" s="8" t="s">
        <v>196</v>
      </c>
      <c r="C11" s="32" t="s">
        <v>197</v>
      </c>
      <c r="D11" s="8" t="s">
        <v>19</v>
      </c>
      <c r="E11" s="8"/>
      <c r="F11" s="18"/>
      <c r="G11" s="12">
        <f t="array" ref="G11"> IF (OR (ISBLANK(D11), ISBLANK(E11)), 0, INDEX (Metadata!$E$2:$G$5, MATCH (E11, Metadata!$D$2:$D$5, 0), MATCH (D11, Metadata!$E$1:$G$1, 0)) )</f>
        <v>0</v>
      </c>
      <c r="I11" s="8"/>
      <c r="L11" s="8" t="s">
        <v>19</v>
      </c>
      <c r="O11" s="8" t="s">
        <v>19</v>
      </c>
      <c r="R11" s="8" t="s">
        <v>19</v>
      </c>
      <c r="U11" s="8" t="s">
        <v>19</v>
      </c>
      <c r="X11" s="8" t="s">
        <v>19</v>
      </c>
    </row>
    <row r="12">
      <c r="A12" s="16">
        <v>10.0</v>
      </c>
      <c r="B12" s="8" t="s">
        <v>198</v>
      </c>
      <c r="C12" s="32" t="s">
        <v>199</v>
      </c>
      <c r="D12" s="8" t="s">
        <v>19</v>
      </c>
      <c r="E12" s="8"/>
      <c r="F12" s="18"/>
      <c r="G12" s="12">
        <f t="array" ref="G12"> IF (OR (ISBLANK(D12), ISBLANK(E12)), 0, INDEX (Metadata!$E$2:$G$5, MATCH (E12, Metadata!$D$2:$D$5, 0), MATCH (D12, Metadata!$E$1:$G$1, 0)) )</f>
        <v>0</v>
      </c>
      <c r="I12" s="8"/>
      <c r="L12" s="8" t="s">
        <v>19</v>
      </c>
      <c r="O12" s="8" t="s">
        <v>19</v>
      </c>
      <c r="R12" s="8" t="s">
        <v>19</v>
      </c>
      <c r="U12" s="8" t="s">
        <v>19</v>
      </c>
      <c r="X12" s="8" t="s">
        <v>19</v>
      </c>
    </row>
    <row r="13">
      <c r="A13" s="16">
        <v>11.0</v>
      </c>
      <c r="B13" s="8" t="s">
        <v>194</v>
      </c>
      <c r="C13" s="32" t="s">
        <v>200</v>
      </c>
      <c r="D13" s="8" t="s">
        <v>19</v>
      </c>
      <c r="E13" s="8"/>
      <c r="F13" s="18"/>
      <c r="G13" s="12">
        <f t="array" ref="G13"> IF (OR (ISBLANK(D13), ISBLANK(E13)), 0, INDEX (Metadata!$E$2:$G$5, MATCH (E13, Metadata!$D$2:$D$5, 0), MATCH (D13, Metadata!$E$1:$G$1, 0)) )</f>
        <v>0</v>
      </c>
      <c r="I13" s="8"/>
      <c r="L13" s="8" t="s">
        <v>19</v>
      </c>
      <c r="O13" s="8" t="s">
        <v>19</v>
      </c>
      <c r="R13" s="8" t="s">
        <v>19</v>
      </c>
      <c r="U13" s="8" t="s">
        <v>24</v>
      </c>
      <c r="X13" s="8" t="s">
        <v>19</v>
      </c>
    </row>
    <row r="14">
      <c r="A14" s="16">
        <v>12.0</v>
      </c>
      <c r="B14" s="8" t="s">
        <v>198</v>
      </c>
      <c r="C14" s="32" t="s">
        <v>201</v>
      </c>
      <c r="D14" s="8" t="s">
        <v>19</v>
      </c>
      <c r="E14" s="8"/>
      <c r="F14" s="18"/>
      <c r="G14" s="12">
        <f t="array" ref="G14"> IF (OR (ISBLANK(D14), ISBLANK(E14)), 0, INDEX (Metadata!$E$2:$G$5, MATCH (E14, Metadata!$D$2:$D$5, 0), MATCH (D14, Metadata!$E$1:$G$1, 0)) )</f>
        <v>0</v>
      </c>
      <c r="H14" s="5" t="s">
        <v>202</v>
      </c>
      <c r="I14" s="8"/>
      <c r="L14" s="8" t="s">
        <v>19</v>
      </c>
      <c r="O14" s="8" t="s">
        <v>19</v>
      </c>
      <c r="R14" s="8" t="s">
        <v>24</v>
      </c>
      <c r="U14" s="8" t="s">
        <v>32</v>
      </c>
      <c r="X14" s="8" t="s">
        <v>19</v>
      </c>
    </row>
    <row r="15">
      <c r="A15" s="16">
        <v>13.0</v>
      </c>
      <c r="B15" s="8" t="s">
        <v>196</v>
      </c>
      <c r="C15" s="32" t="s">
        <v>203</v>
      </c>
      <c r="D15" s="8" t="s">
        <v>19</v>
      </c>
      <c r="E15" s="8"/>
      <c r="F15" s="18"/>
      <c r="G15" s="12">
        <f t="array" ref="G15"> IF (OR (ISBLANK(D15), ISBLANK(E15)), 0, INDEX (Metadata!$E$2:$G$5, MATCH (E15, Metadata!$D$2:$D$5, 0), MATCH (D15, Metadata!$E$1:$G$1, 0)) )</f>
        <v>0</v>
      </c>
      <c r="I15" s="8"/>
      <c r="L15" s="8" t="s">
        <v>19</v>
      </c>
      <c r="O15" s="8" t="s">
        <v>19</v>
      </c>
      <c r="Q15" s="5" t="s">
        <v>204</v>
      </c>
      <c r="R15" s="8" t="s">
        <v>19</v>
      </c>
      <c r="U15" s="8" t="s">
        <v>32</v>
      </c>
      <c r="X15" s="8" t="s">
        <v>19</v>
      </c>
    </row>
    <row r="16">
      <c r="A16" s="16">
        <v>14.0</v>
      </c>
      <c r="B16" s="8" t="s">
        <v>205</v>
      </c>
      <c r="C16" s="32" t="s">
        <v>206</v>
      </c>
      <c r="D16" s="8" t="s">
        <v>19</v>
      </c>
      <c r="E16" s="8"/>
      <c r="F16" s="18"/>
      <c r="G16" s="12">
        <f t="array" ref="G16"> IF (OR (ISBLANK(D16), ISBLANK(E16)), 0, INDEX (Metadata!$E$2:$G$5, MATCH (E16, Metadata!$D$2:$D$5, 0), MATCH (D16, Metadata!$E$1:$G$1, 0)) )</f>
        <v>0</v>
      </c>
      <c r="I16" s="8"/>
      <c r="L16" s="8" t="s">
        <v>19</v>
      </c>
      <c r="N16" s="5" t="s">
        <v>207</v>
      </c>
      <c r="O16" s="8" t="s">
        <v>19</v>
      </c>
      <c r="R16" s="8" t="s">
        <v>19</v>
      </c>
      <c r="U16" s="8" t="s">
        <v>24</v>
      </c>
      <c r="W16" s="5" t="s">
        <v>208</v>
      </c>
      <c r="X16" s="8" t="s">
        <v>19</v>
      </c>
    </row>
    <row r="17">
      <c r="A17" s="16">
        <v>15.0</v>
      </c>
      <c r="B17" s="8" t="s">
        <v>205</v>
      </c>
      <c r="C17" s="32" t="s">
        <v>209</v>
      </c>
      <c r="D17" s="8" t="s">
        <v>19</v>
      </c>
      <c r="E17" s="8"/>
      <c r="F17" s="18"/>
      <c r="G17" s="12">
        <f t="array" ref="G17"> IF (OR (ISBLANK(D17), ISBLANK(E17)), 0, INDEX (Metadata!$E$2:$G$5, MATCH (E17, Metadata!$D$2:$D$5, 0), MATCH (D17, Metadata!$E$1:$G$1, 0)) )</f>
        <v>0</v>
      </c>
      <c r="I17" s="8"/>
      <c r="L17" s="8" t="s">
        <v>19</v>
      </c>
      <c r="O17" s="8" t="s">
        <v>19</v>
      </c>
      <c r="R17" s="8" t="s">
        <v>19</v>
      </c>
      <c r="U17" s="8" t="s">
        <v>24</v>
      </c>
      <c r="X17" s="8" t="s">
        <v>19</v>
      </c>
    </row>
    <row r="18">
      <c r="A18" s="16">
        <v>16.0</v>
      </c>
      <c r="B18" s="8" t="s">
        <v>205</v>
      </c>
      <c r="C18" s="32" t="s">
        <v>210</v>
      </c>
      <c r="D18" s="8" t="s">
        <v>19</v>
      </c>
      <c r="E18" s="8"/>
      <c r="F18" s="18"/>
      <c r="G18" s="12">
        <f t="array" ref="G18"> IF (OR (ISBLANK(D18), ISBLANK(E18)), 0, INDEX (Metadata!$E$2:$G$5, MATCH (E18, Metadata!$D$2:$D$5, 0), MATCH (D18, Metadata!$E$1:$G$1, 0)) )</f>
        <v>0</v>
      </c>
      <c r="I18" s="8"/>
      <c r="L18" s="8" t="s">
        <v>19</v>
      </c>
      <c r="O18" s="8" t="s">
        <v>19</v>
      </c>
      <c r="R18" s="8" t="s">
        <v>19</v>
      </c>
      <c r="U18" s="8" t="s">
        <v>24</v>
      </c>
      <c r="X18" s="8" t="s">
        <v>19</v>
      </c>
    </row>
    <row r="19">
      <c r="A19" s="16">
        <v>17.0</v>
      </c>
      <c r="B19" s="8" t="s">
        <v>194</v>
      </c>
      <c r="C19" s="32" t="s">
        <v>211</v>
      </c>
      <c r="D19" s="8" t="s">
        <v>19</v>
      </c>
      <c r="E19" s="8"/>
      <c r="F19" s="18"/>
      <c r="G19" s="12">
        <f t="array" ref="G19"> IF (OR (ISBLANK(D19), ISBLANK(E19)), 0, INDEX (Metadata!$E$2:$G$5, MATCH (E19, Metadata!$D$2:$D$5, 0), MATCH (D19, Metadata!$E$1:$G$1, 0)) )</f>
        <v>0</v>
      </c>
      <c r="I19" s="8"/>
      <c r="L19" s="8" t="s">
        <v>19</v>
      </c>
      <c r="O19" s="8" t="s">
        <v>24</v>
      </c>
      <c r="R19" s="8" t="s">
        <v>19</v>
      </c>
      <c r="U19" s="8" t="s">
        <v>24</v>
      </c>
      <c r="X19" s="8" t="s">
        <v>19</v>
      </c>
    </row>
    <row r="20">
      <c r="A20" s="16">
        <v>18.0</v>
      </c>
      <c r="B20" s="8" t="s">
        <v>194</v>
      </c>
      <c r="C20" s="32" t="s">
        <v>212</v>
      </c>
      <c r="D20" s="8" t="s">
        <v>19</v>
      </c>
      <c r="E20" s="8"/>
      <c r="F20" s="18"/>
      <c r="G20" s="12">
        <f t="array" ref="G20"> IF (OR (ISBLANK(D20), ISBLANK(E20)), 0, INDEX (Metadata!$E$2:$G$5, MATCH (E20, Metadata!$D$2:$D$5, 0), MATCH (D20, Metadata!$E$1:$G$1, 0)) )</f>
        <v>0</v>
      </c>
      <c r="I20" s="8"/>
      <c r="L20" s="8" t="s">
        <v>19</v>
      </c>
      <c r="O20" s="8" t="s">
        <v>19</v>
      </c>
      <c r="R20" s="8" t="s">
        <v>19</v>
      </c>
      <c r="U20" s="8" t="s">
        <v>24</v>
      </c>
      <c r="X20" s="8" t="s">
        <v>19</v>
      </c>
    </row>
    <row r="21">
      <c r="A21" s="16">
        <v>19.0</v>
      </c>
      <c r="B21" s="34" t="s">
        <v>191</v>
      </c>
      <c r="C21" s="32" t="s">
        <v>213</v>
      </c>
      <c r="D21" s="8" t="s">
        <v>19</v>
      </c>
      <c r="E21" s="8"/>
      <c r="F21" s="18"/>
      <c r="G21" s="12">
        <f t="array" ref="G21"> IF (OR (ISBLANK(D21), ISBLANK(E21)), 0, INDEX (Metadata!$E$2:$G$5, MATCH (E21, Metadata!$D$2:$D$5, 0), MATCH (D21, Metadata!$E$1:$G$1, 0)) )</f>
        <v>0</v>
      </c>
      <c r="I21" s="8"/>
      <c r="L21" s="8" t="s">
        <v>19</v>
      </c>
      <c r="O21" s="8" t="s">
        <v>19</v>
      </c>
      <c r="R21" s="8" t="s">
        <v>19</v>
      </c>
      <c r="U21" s="8" t="s">
        <v>32</v>
      </c>
      <c r="X21" s="8" t="s">
        <v>19</v>
      </c>
    </row>
    <row r="22">
      <c r="A22" s="16">
        <v>20.0</v>
      </c>
      <c r="B22" s="34" t="s">
        <v>214</v>
      </c>
      <c r="C22" s="32" t="s">
        <v>215</v>
      </c>
      <c r="D22" s="8" t="s">
        <v>19</v>
      </c>
      <c r="E22" s="8"/>
      <c r="F22" s="18"/>
      <c r="G22" s="12">
        <f t="array" ref="G22"> IF (OR (ISBLANK(D22), ISBLANK(E22)), 0, INDEX (Metadata!$E$2:$G$5, MATCH (E22, Metadata!$D$2:$D$5, 0), MATCH (D22, Metadata!$E$1:$G$1, 0)) )</f>
        <v>0</v>
      </c>
      <c r="I22" s="8"/>
      <c r="L22" s="8" t="s">
        <v>19</v>
      </c>
      <c r="O22" s="8" t="s">
        <v>19</v>
      </c>
      <c r="R22" s="8" t="s">
        <v>19</v>
      </c>
      <c r="U22" s="8" t="s">
        <v>24</v>
      </c>
      <c r="X22" s="8" t="s">
        <v>19</v>
      </c>
    </row>
    <row r="23">
      <c r="A23" s="16">
        <v>21.0</v>
      </c>
      <c r="B23" s="34" t="s">
        <v>216</v>
      </c>
      <c r="C23" s="32" t="s">
        <v>217</v>
      </c>
      <c r="D23" s="8" t="s">
        <v>19</v>
      </c>
      <c r="E23" s="8"/>
      <c r="F23" s="18"/>
      <c r="G23" s="12">
        <f t="array" ref="G23"> IF (OR (ISBLANK(D23), ISBLANK(E23)), 0, INDEX (Metadata!$E$2:$G$5, MATCH (E23, Metadata!$D$2:$D$5, 0), MATCH (D23, Metadata!$E$1:$G$1, 0)) )</f>
        <v>0</v>
      </c>
      <c r="I23" s="8"/>
      <c r="L23" s="8" t="s">
        <v>19</v>
      </c>
      <c r="O23" s="8" t="s">
        <v>19</v>
      </c>
      <c r="R23" s="8" t="s">
        <v>19</v>
      </c>
      <c r="U23" s="8" t="s">
        <v>19</v>
      </c>
      <c r="X23" s="8" t="s">
        <v>19</v>
      </c>
    </row>
    <row r="24">
      <c r="A24" s="16">
        <v>22.0</v>
      </c>
      <c r="B24" s="8" t="s">
        <v>218</v>
      </c>
      <c r="C24" s="32" t="s">
        <v>219</v>
      </c>
      <c r="D24" s="8" t="s">
        <v>19</v>
      </c>
      <c r="E24" s="8"/>
      <c r="F24" s="18"/>
      <c r="G24" s="12">
        <f t="array" ref="G24"> IF (OR (ISBLANK(D24), ISBLANK(E24)), 0, INDEX (Metadata!$E$2:$G$5, MATCH (E24, Metadata!$D$2:$D$5, 0), MATCH (D24, Metadata!$E$1:$G$1, 0)) )</f>
        <v>0</v>
      </c>
      <c r="I24" s="8"/>
      <c r="L24" s="8" t="s">
        <v>19</v>
      </c>
      <c r="O24" s="8" t="s">
        <v>19</v>
      </c>
      <c r="R24" s="8" t="s">
        <v>19</v>
      </c>
      <c r="U24" s="8" t="s">
        <v>24</v>
      </c>
      <c r="X24" s="8" t="s">
        <v>19</v>
      </c>
    </row>
    <row r="25">
      <c r="A25" s="16">
        <v>23.0</v>
      </c>
      <c r="B25" s="8" t="s">
        <v>218</v>
      </c>
      <c r="C25" s="32" t="s">
        <v>220</v>
      </c>
      <c r="D25" s="8" t="s">
        <v>19</v>
      </c>
      <c r="E25" s="8"/>
      <c r="F25" s="18"/>
      <c r="G25" s="12">
        <f t="array" ref="G25"> IF (OR (ISBLANK(D25), ISBLANK(E25)), 0, INDEX (Metadata!$E$2:$G$5, MATCH (E25, Metadata!$D$2:$D$5, 0), MATCH (D25, Metadata!$E$1:$G$1, 0)) )</f>
        <v>0</v>
      </c>
      <c r="I25" s="8"/>
      <c r="L25" s="8" t="s">
        <v>19</v>
      </c>
      <c r="O25" s="8" t="s">
        <v>24</v>
      </c>
      <c r="R25" s="8" t="s">
        <v>19</v>
      </c>
      <c r="U25" s="8" t="s">
        <v>24</v>
      </c>
      <c r="X25" s="8" t="s">
        <v>19</v>
      </c>
    </row>
    <row r="26">
      <c r="A26" s="16">
        <v>24.0</v>
      </c>
      <c r="B26" s="8" t="s">
        <v>218</v>
      </c>
      <c r="C26" s="32" t="s">
        <v>221</v>
      </c>
      <c r="D26" s="8" t="s">
        <v>19</v>
      </c>
      <c r="E26" s="8"/>
      <c r="F26" s="18"/>
      <c r="G26" s="12">
        <f t="array" ref="G26"> IF (OR (ISBLANK(D26), ISBLANK(E26)), 0, INDEX (Metadata!$E$2:$G$5, MATCH (E26, Metadata!$D$2:$D$5, 0), MATCH (D26, Metadata!$E$1:$G$1, 0)) )</f>
        <v>0</v>
      </c>
      <c r="I26" s="8"/>
      <c r="L26" s="8" t="s">
        <v>19</v>
      </c>
      <c r="O26" s="8" t="s">
        <v>19</v>
      </c>
      <c r="R26" s="8" t="s">
        <v>19</v>
      </c>
      <c r="U26" s="8" t="s">
        <v>24</v>
      </c>
      <c r="X26" s="8" t="s">
        <v>19</v>
      </c>
    </row>
    <row r="27">
      <c r="A27" s="16">
        <v>25.0</v>
      </c>
      <c r="B27" s="34" t="s">
        <v>216</v>
      </c>
      <c r="C27" s="32" t="s">
        <v>222</v>
      </c>
      <c r="D27" s="8" t="s">
        <v>19</v>
      </c>
      <c r="E27" s="8"/>
      <c r="F27" s="18"/>
      <c r="G27" s="12">
        <f t="array" ref="G27"> IF (OR (ISBLANK(D27), ISBLANK(E27)), 0, INDEX (Metadata!$E$2:$G$5, MATCH (E27, Metadata!$D$2:$D$5, 0), MATCH (D27, Metadata!$E$1:$G$1, 0)) )</f>
        <v>0</v>
      </c>
      <c r="I27" s="8"/>
      <c r="L27" s="8" t="s">
        <v>19</v>
      </c>
      <c r="O27" s="8" t="s">
        <v>19</v>
      </c>
      <c r="R27" s="8" t="s">
        <v>19</v>
      </c>
      <c r="U27" s="8" t="s">
        <v>19</v>
      </c>
      <c r="X27" s="8" t="s">
        <v>19</v>
      </c>
    </row>
    <row r="28">
      <c r="A28" s="16">
        <v>26.0</v>
      </c>
      <c r="B28" s="8" t="s">
        <v>182</v>
      </c>
      <c r="C28" s="32" t="s">
        <v>223</v>
      </c>
      <c r="D28" s="8" t="s">
        <v>19</v>
      </c>
      <c r="E28" s="8"/>
      <c r="F28" s="18"/>
      <c r="G28" s="12">
        <f t="array" ref="G28"> IF (OR (ISBLANK(D28), ISBLANK(E28)), 0, INDEX (Metadata!$E$2:$G$5, MATCH (E28, Metadata!$D$2:$D$5, 0), MATCH (D28, Metadata!$E$1:$G$1, 0)) )</f>
        <v>0</v>
      </c>
      <c r="I28" s="8"/>
      <c r="L28" s="8" t="s">
        <v>19</v>
      </c>
      <c r="O28" s="8" t="s">
        <v>19</v>
      </c>
      <c r="R28" s="8" t="s">
        <v>19</v>
      </c>
      <c r="U28" s="8" t="s">
        <v>24</v>
      </c>
      <c r="X28" s="8" t="s">
        <v>19</v>
      </c>
    </row>
    <row r="29">
      <c r="A29" s="16">
        <v>27.0</v>
      </c>
      <c r="B29" s="8" t="s">
        <v>182</v>
      </c>
      <c r="C29" s="32" t="s">
        <v>224</v>
      </c>
      <c r="D29" s="8" t="s">
        <v>19</v>
      </c>
      <c r="E29" s="8"/>
      <c r="F29" s="18"/>
      <c r="G29" s="12">
        <f t="array" ref="G29"> IF (OR (ISBLANK(D29), ISBLANK(E29)), 0, INDEX (Metadata!$E$2:$G$5, MATCH (E29, Metadata!$D$2:$D$5, 0), MATCH (D29, Metadata!$E$1:$G$1, 0)) )</f>
        <v>0</v>
      </c>
      <c r="I29" s="8"/>
      <c r="L29" s="8" t="s">
        <v>19</v>
      </c>
      <c r="O29" s="8" t="s">
        <v>19</v>
      </c>
      <c r="R29" s="8" t="s">
        <v>19</v>
      </c>
      <c r="U29" s="8" t="s">
        <v>24</v>
      </c>
      <c r="X29" s="8" t="s">
        <v>19</v>
      </c>
    </row>
    <row r="30">
      <c r="A30" s="16">
        <v>28.0</v>
      </c>
      <c r="B30" s="8" t="s">
        <v>182</v>
      </c>
      <c r="C30" s="32" t="s">
        <v>225</v>
      </c>
      <c r="D30" s="8" t="s">
        <v>19</v>
      </c>
      <c r="E30" s="8"/>
      <c r="F30" s="18"/>
      <c r="G30" s="12">
        <f t="array" ref="G30"> IF (OR (ISBLANK(D30), ISBLANK(E30)), 0, INDEX (Metadata!$E$2:$G$5, MATCH (E30, Metadata!$D$2:$D$5, 0), MATCH (D30, Metadata!$E$1:$G$1, 0)) )</f>
        <v>0</v>
      </c>
      <c r="I30" s="8"/>
      <c r="L30" s="8" t="s">
        <v>24</v>
      </c>
      <c r="O30" s="8" t="s">
        <v>32</v>
      </c>
      <c r="R30" s="8" t="s">
        <v>19</v>
      </c>
      <c r="U30" s="8" t="s">
        <v>24</v>
      </c>
      <c r="X30" s="8" t="s">
        <v>19</v>
      </c>
    </row>
    <row r="31">
      <c r="A31" s="16">
        <v>29.0</v>
      </c>
      <c r="B31" s="8" t="s">
        <v>182</v>
      </c>
      <c r="C31" s="32" t="s">
        <v>226</v>
      </c>
      <c r="D31" s="8" t="s">
        <v>19</v>
      </c>
      <c r="E31" s="8"/>
      <c r="F31" s="18"/>
      <c r="G31" s="12">
        <f t="array" ref="G31"> IF (OR (ISBLANK(D31), ISBLANK(E31)), 0, INDEX (Metadata!$E$2:$G$5, MATCH (E31, Metadata!$D$2:$D$5, 0), MATCH (D31, Metadata!$E$1:$G$1, 0)) )</f>
        <v>0</v>
      </c>
      <c r="I31" s="8"/>
      <c r="L31" s="8" t="s">
        <v>19</v>
      </c>
      <c r="O31" s="8" t="s">
        <v>19</v>
      </c>
      <c r="R31" s="8" t="s">
        <v>19</v>
      </c>
      <c r="U31" s="8" t="s">
        <v>19</v>
      </c>
      <c r="X31" s="8" t="s">
        <v>19</v>
      </c>
    </row>
    <row r="32">
      <c r="A32" s="16">
        <v>30.0</v>
      </c>
      <c r="B32" s="34" t="s">
        <v>182</v>
      </c>
      <c r="C32" s="32" t="s">
        <v>227</v>
      </c>
      <c r="D32" s="8" t="s">
        <v>19</v>
      </c>
      <c r="E32" s="8"/>
      <c r="F32" s="18"/>
      <c r="G32" s="12">
        <f t="array" ref="G32"> IF (OR (ISBLANK(D32), ISBLANK(E32)), 0, INDEX (Metadata!$E$2:$G$5, MATCH (E32, Metadata!$D$2:$D$5, 0), MATCH (D32, Metadata!$E$1:$G$1, 0)) )</f>
        <v>0</v>
      </c>
      <c r="I32" s="8"/>
      <c r="L32" s="8" t="s">
        <v>19</v>
      </c>
      <c r="O32" s="8" t="s">
        <v>19</v>
      </c>
      <c r="R32" s="8" t="s">
        <v>19</v>
      </c>
      <c r="U32" s="8" t="s">
        <v>19</v>
      </c>
      <c r="X32" s="8" t="s">
        <v>19</v>
      </c>
    </row>
    <row r="33">
      <c r="A33" s="16">
        <v>31.0</v>
      </c>
      <c r="B33" s="8" t="s">
        <v>194</v>
      </c>
      <c r="C33" s="33" t="s">
        <v>228</v>
      </c>
      <c r="D33" s="8" t="s">
        <v>19</v>
      </c>
      <c r="E33" s="8"/>
      <c r="F33" s="18"/>
      <c r="G33" s="12">
        <f t="array" ref="G33"> IF (OR (ISBLANK(D33), ISBLANK(E33)), 0, INDEX (Metadata!$E$2:$G$5, MATCH (E33, Metadata!$D$2:$D$5, 0), MATCH (D33, Metadata!$E$1:$G$1, 0)) )</f>
        <v>0</v>
      </c>
      <c r="I33" s="8"/>
      <c r="L33" s="8" t="s">
        <v>24</v>
      </c>
      <c r="O33" s="8" t="s">
        <v>32</v>
      </c>
      <c r="R33" s="8" t="s">
        <v>24</v>
      </c>
      <c r="U33" s="8" t="s">
        <v>19</v>
      </c>
      <c r="X33" s="8" t="s">
        <v>24</v>
      </c>
    </row>
    <row r="34">
      <c r="A34" s="16">
        <v>32.0</v>
      </c>
      <c r="B34" s="8" t="s">
        <v>218</v>
      </c>
      <c r="C34" s="32" t="s">
        <v>229</v>
      </c>
      <c r="D34" s="8" t="s">
        <v>19</v>
      </c>
      <c r="E34" s="8"/>
      <c r="F34" s="18"/>
      <c r="G34" s="12">
        <f t="array" ref="G34"> IF (OR (ISBLANK(D34), ISBLANK(E34)), 0, INDEX (Metadata!$E$2:$G$5, MATCH (E34, Metadata!$D$2:$D$5, 0), MATCH (D34, Metadata!$E$1:$G$1, 0)) )</f>
        <v>0</v>
      </c>
      <c r="I34" s="8"/>
      <c r="L34" s="8" t="s">
        <v>24</v>
      </c>
      <c r="O34" s="8" t="s">
        <v>19</v>
      </c>
      <c r="R34" s="8" t="s">
        <v>19</v>
      </c>
      <c r="U34" s="8" t="s">
        <v>24</v>
      </c>
      <c r="X34" s="8" t="s">
        <v>19</v>
      </c>
    </row>
    <row r="35">
      <c r="A35" s="16">
        <v>33.0</v>
      </c>
      <c r="B35" s="8" t="s">
        <v>194</v>
      </c>
      <c r="C35" s="32" t="s">
        <v>230</v>
      </c>
      <c r="D35" s="8" t="s">
        <v>19</v>
      </c>
      <c r="E35" s="8"/>
      <c r="F35" s="18"/>
      <c r="G35" s="12">
        <f t="array" ref="G35"> IF (OR (ISBLANK(D35), ISBLANK(E35)), 0, INDEX (Metadata!$E$2:$G$5, MATCH (E35, Metadata!$D$2:$D$5, 0), MATCH (D35, Metadata!$E$1:$G$1, 0)) )</f>
        <v>0</v>
      </c>
      <c r="I35" s="8"/>
      <c r="L35" s="8" t="s">
        <v>19</v>
      </c>
      <c r="O35" s="8" t="s">
        <v>19</v>
      </c>
      <c r="R35" s="8" t="s">
        <v>19</v>
      </c>
      <c r="U35" s="8" t="s">
        <v>24</v>
      </c>
      <c r="X35" s="8" t="s">
        <v>19</v>
      </c>
    </row>
    <row r="36">
      <c r="A36" s="16">
        <v>34.0</v>
      </c>
      <c r="B36" s="8" t="s">
        <v>218</v>
      </c>
      <c r="C36" s="32" t="s">
        <v>231</v>
      </c>
      <c r="D36" s="8" t="s">
        <v>24</v>
      </c>
      <c r="E36" s="8"/>
      <c r="F36" s="18"/>
      <c r="G36" s="12">
        <f t="array" ref="G36"> IF (OR (ISBLANK(D36), ISBLANK(E36)), 0, INDEX (Metadata!$E$2:$G$5, MATCH (E36, Metadata!$D$2:$D$5, 0), MATCH (D36, Metadata!$E$1:$G$1, 0)) )</f>
        <v>0</v>
      </c>
      <c r="I36" s="8"/>
      <c r="L36" s="8" t="s">
        <v>24</v>
      </c>
      <c r="O36" s="8" t="s">
        <v>19</v>
      </c>
      <c r="R36" s="8" t="s">
        <v>24</v>
      </c>
      <c r="U36" s="8" t="s">
        <v>24</v>
      </c>
      <c r="X36" s="8" t="s">
        <v>19</v>
      </c>
    </row>
    <row r="37">
      <c r="A37" s="16">
        <v>35.0</v>
      </c>
      <c r="B37" s="8" t="s">
        <v>218</v>
      </c>
      <c r="C37" s="32" t="s">
        <v>232</v>
      </c>
      <c r="D37" s="8" t="s">
        <v>19</v>
      </c>
      <c r="E37" s="8"/>
      <c r="F37" s="18"/>
      <c r="G37" s="12">
        <f t="array" ref="G37"> IF (OR (ISBLANK(D37), ISBLANK(E37)), 0, INDEX (Metadata!$E$2:$G$5, MATCH (E37, Metadata!$D$2:$D$5, 0), MATCH (D37, Metadata!$E$1:$G$1, 0)) )</f>
        <v>0</v>
      </c>
      <c r="I37" s="8"/>
      <c r="L37" s="8" t="s">
        <v>19</v>
      </c>
      <c r="O37" s="8" t="s">
        <v>19</v>
      </c>
      <c r="R37" s="8" t="s">
        <v>19</v>
      </c>
      <c r="U37" s="8" t="s">
        <v>19</v>
      </c>
      <c r="X37" s="8" t="s">
        <v>19</v>
      </c>
    </row>
    <row r="38">
      <c r="A38" s="16">
        <v>36.0</v>
      </c>
      <c r="B38" s="8" t="s">
        <v>194</v>
      </c>
      <c r="C38" s="32" t="s">
        <v>233</v>
      </c>
      <c r="D38" s="8" t="s">
        <v>19</v>
      </c>
      <c r="E38" s="8"/>
      <c r="F38" s="18"/>
      <c r="G38" s="12">
        <f t="array" ref="G38"> IF (OR (ISBLANK(D38), ISBLANK(E38)), 0, INDEX (Metadata!$E$2:$G$5, MATCH (E38, Metadata!$D$2:$D$5, 0), MATCH (D38, Metadata!$E$1:$G$1, 0)) )</f>
        <v>0</v>
      </c>
      <c r="I38" s="8"/>
      <c r="L38" s="8" t="s">
        <v>19</v>
      </c>
      <c r="O38" s="8" t="s">
        <v>19</v>
      </c>
      <c r="R38" s="8" t="s">
        <v>19</v>
      </c>
      <c r="U38" s="8" t="s">
        <v>19</v>
      </c>
      <c r="X38" s="8" t="s">
        <v>19</v>
      </c>
    </row>
    <row r="39">
      <c r="A39" s="16">
        <v>37.0</v>
      </c>
      <c r="B39" s="34" t="s">
        <v>214</v>
      </c>
      <c r="C39" s="32" t="s">
        <v>234</v>
      </c>
      <c r="D39" s="8" t="s">
        <v>19</v>
      </c>
      <c r="E39" s="8"/>
      <c r="F39" s="18"/>
      <c r="G39" s="12">
        <f t="array" ref="G39"> IF (OR (ISBLANK(D39), ISBLANK(E39)), 0, INDEX (Metadata!$E$2:$G$5, MATCH (E39, Metadata!$D$2:$D$5, 0), MATCH (D39, Metadata!$E$1:$G$1, 0)) )</f>
        <v>0</v>
      </c>
      <c r="I39" s="8"/>
      <c r="L39" s="8" t="s">
        <v>19</v>
      </c>
      <c r="O39" s="8" t="s">
        <v>19</v>
      </c>
      <c r="R39" s="8" t="s">
        <v>19</v>
      </c>
      <c r="U39" s="8" t="s">
        <v>19</v>
      </c>
      <c r="X39" s="8" t="s">
        <v>19</v>
      </c>
    </row>
    <row r="40">
      <c r="A40" s="16">
        <v>38.0</v>
      </c>
      <c r="B40" s="34" t="s">
        <v>182</v>
      </c>
      <c r="C40" s="32" t="s">
        <v>235</v>
      </c>
      <c r="D40" s="8" t="s">
        <v>19</v>
      </c>
      <c r="E40" s="8"/>
      <c r="F40" s="18"/>
      <c r="G40" s="12">
        <f t="array" ref="G40"> IF (OR (ISBLANK(D40), ISBLANK(E40)), 0, INDEX (Metadata!$E$2:$G$5, MATCH (E40, Metadata!$D$2:$D$5, 0), MATCH (D40, Metadata!$E$1:$G$1, 0)) )</f>
        <v>0</v>
      </c>
      <c r="I40" s="8"/>
      <c r="L40" s="8" t="s">
        <v>19</v>
      </c>
      <c r="O40" s="8" t="s">
        <v>19</v>
      </c>
      <c r="R40" s="8" t="s">
        <v>19</v>
      </c>
      <c r="U40" s="8" t="s">
        <v>19</v>
      </c>
      <c r="X40" s="8" t="s">
        <v>19</v>
      </c>
    </row>
    <row r="41">
      <c r="A41" s="16">
        <v>39.0</v>
      </c>
      <c r="B41" s="34" t="s">
        <v>216</v>
      </c>
      <c r="C41" s="32" t="s">
        <v>236</v>
      </c>
      <c r="D41" s="8" t="s">
        <v>19</v>
      </c>
      <c r="E41" s="8"/>
      <c r="F41" s="18"/>
      <c r="G41" s="12">
        <f t="array" ref="G41"> IF (OR (ISBLANK(D41), ISBLANK(E41)), 0, INDEX (Metadata!$E$2:$G$5, MATCH (E41, Metadata!$D$2:$D$5, 0), MATCH (D41, Metadata!$E$1:$G$1, 0)) )</f>
        <v>0</v>
      </c>
      <c r="I41" s="8"/>
      <c r="L41" s="8" t="s">
        <v>19</v>
      </c>
      <c r="O41" s="8" t="s">
        <v>19</v>
      </c>
      <c r="R41" s="8" t="s">
        <v>19</v>
      </c>
      <c r="U41" s="8" t="s">
        <v>24</v>
      </c>
      <c r="X41" s="8" t="s">
        <v>19</v>
      </c>
    </row>
    <row r="42">
      <c r="A42" s="16">
        <v>40.0</v>
      </c>
      <c r="B42" s="8" t="s">
        <v>216</v>
      </c>
      <c r="C42" s="32" t="s">
        <v>237</v>
      </c>
      <c r="D42" s="8" t="s">
        <v>19</v>
      </c>
      <c r="E42" s="8"/>
      <c r="F42" s="18"/>
      <c r="G42" s="12">
        <f t="array" ref="G42"> IF (OR (ISBLANK(D42), ISBLANK(E42)), 0, INDEX (Metadata!$E$2:$G$5, MATCH (E42, Metadata!$D$2:$D$5, 0), MATCH (D42, Metadata!$E$1:$G$1, 0)) )</f>
        <v>0</v>
      </c>
      <c r="I42" s="8"/>
      <c r="L42" s="8" t="s">
        <v>19</v>
      </c>
      <c r="O42" s="8" t="s">
        <v>19</v>
      </c>
      <c r="R42" s="8" t="s">
        <v>19</v>
      </c>
      <c r="U42" s="8" t="s">
        <v>19</v>
      </c>
      <c r="X42" s="8" t="s">
        <v>19</v>
      </c>
    </row>
    <row r="43">
      <c r="A43" s="16">
        <v>41.0</v>
      </c>
      <c r="B43" s="8" t="s">
        <v>182</v>
      </c>
      <c r="C43" s="32" t="s">
        <v>238</v>
      </c>
      <c r="D43" s="8" t="s">
        <v>19</v>
      </c>
      <c r="E43" s="8"/>
      <c r="F43" s="18"/>
      <c r="G43" s="12">
        <f t="array" ref="G43"> IF (OR (ISBLANK(D43), ISBLANK(E43)), 0, INDEX (Metadata!$E$2:$G$5, MATCH (E43, Metadata!$D$2:$D$5, 0), MATCH (D43, Metadata!$E$1:$G$1, 0)) )</f>
        <v>0</v>
      </c>
      <c r="I43" s="8"/>
      <c r="L43" s="8" t="s">
        <v>19</v>
      </c>
      <c r="O43" s="8" t="s">
        <v>19</v>
      </c>
      <c r="R43" s="8" t="s">
        <v>19</v>
      </c>
      <c r="U43" s="8" t="s">
        <v>24</v>
      </c>
      <c r="X43" s="8" t="s">
        <v>19</v>
      </c>
    </row>
    <row r="44">
      <c r="A44" s="16">
        <v>42.0</v>
      </c>
      <c r="B44" s="8" t="s">
        <v>182</v>
      </c>
      <c r="C44" s="32" t="s">
        <v>239</v>
      </c>
      <c r="D44" s="8" t="s">
        <v>19</v>
      </c>
      <c r="E44" s="8"/>
      <c r="F44" s="18"/>
      <c r="G44" s="12">
        <f t="array" ref="G44"> IF (OR (ISBLANK(D44), ISBLANK(E44)), 0, INDEX (Metadata!$E$2:$G$5, MATCH (E44, Metadata!$D$2:$D$5, 0), MATCH (D44, Metadata!$E$1:$G$1, 0)) )</f>
        <v>0</v>
      </c>
      <c r="I44" s="8"/>
      <c r="L44" s="8" t="s">
        <v>19</v>
      </c>
      <c r="O44" s="8" t="s">
        <v>19</v>
      </c>
      <c r="R44" s="8" t="s">
        <v>19</v>
      </c>
      <c r="U44" s="8" t="s">
        <v>19</v>
      </c>
      <c r="X44" s="8" t="s">
        <v>19</v>
      </c>
    </row>
    <row r="45">
      <c r="A45" s="16">
        <v>43.0</v>
      </c>
      <c r="B45" s="8" t="s">
        <v>218</v>
      </c>
      <c r="C45" s="32" t="s">
        <v>240</v>
      </c>
      <c r="D45" s="8" t="s">
        <v>19</v>
      </c>
      <c r="E45" s="8"/>
      <c r="F45" s="18"/>
      <c r="G45" s="12">
        <f t="array" ref="G45"> IF (OR (ISBLANK(D45), ISBLANK(E45)), 0, INDEX (Metadata!$E$2:$G$5, MATCH (E45, Metadata!$D$2:$D$5, 0), MATCH (D45, Metadata!$E$1:$G$1, 0)) )</f>
        <v>0</v>
      </c>
      <c r="I45" s="8"/>
      <c r="L45" s="8" t="s">
        <v>19</v>
      </c>
      <c r="O45" s="8" t="s">
        <v>19</v>
      </c>
      <c r="R45" s="8" t="s">
        <v>19</v>
      </c>
      <c r="U45" s="8" t="s">
        <v>24</v>
      </c>
      <c r="X45" s="8" t="s">
        <v>19</v>
      </c>
    </row>
    <row r="46">
      <c r="A46" s="16">
        <v>44.0</v>
      </c>
      <c r="B46" s="8" t="s">
        <v>194</v>
      </c>
      <c r="C46" s="32" t="s">
        <v>241</v>
      </c>
      <c r="D46" s="8" t="s">
        <v>19</v>
      </c>
      <c r="E46" s="8"/>
      <c r="F46" s="18"/>
      <c r="G46" s="12">
        <f t="array" ref="G46"> IF (OR (ISBLANK(D46), ISBLANK(E46)), 0, INDEX (Metadata!$E$2:$G$5, MATCH (E46, Metadata!$D$2:$D$5, 0), MATCH (D46, Metadata!$E$1:$G$1, 0)) )</f>
        <v>0</v>
      </c>
      <c r="I46" s="8"/>
      <c r="L46" s="8" t="s">
        <v>32</v>
      </c>
      <c r="O46" s="8" t="s">
        <v>19</v>
      </c>
      <c r="R46" s="8" t="s">
        <v>24</v>
      </c>
      <c r="U46" s="8" t="s">
        <v>32</v>
      </c>
      <c r="X46" s="8" t="s">
        <v>19</v>
      </c>
    </row>
    <row r="47">
      <c r="A47" s="16">
        <v>45.0</v>
      </c>
      <c r="B47" s="8" t="s">
        <v>194</v>
      </c>
      <c r="C47" s="32" t="s">
        <v>242</v>
      </c>
      <c r="D47" s="8" t="s">
        <v>19</v>
      </c>
      <c r="E47" s="8"/>
      <c r="F47" s="18"/>
      <c r="G47" s="12">
        <f t="array" ref="G47"> IF (OR (ISBLANK(D47), ISBLANK(E47)), 0, INDEX (Metadata!$E$2:$G$5, MATCH (E47, Metadata!$D$2:$D$5, 0), MATCH (D47, Metadata!$E$1:$G$1, 0)) )</f>
        <v>0</v>
      </c>
      <c r="I47" s="8"/>
      <c r="L47" s="8" t="s">
        <v>19</v>
      </c>
      <c r="O47" s="8" t="s">
        <v>19</v>
      </c>
      <c r="R47" s="8" t="s">
        <v>19</v>
      </c>
      <c r="U47" s="8" t="s">
        <v>24</v>
      </c>
      <c r="X47" s="8" t="s">
        <v>19</v>
      </c>
    </row>
    <row r="48">
      <c r="A48" s="16">
        <v>46.0</v>
      </c>
      <c r="B48" s="34" t="s">
        <v>182</v>
      </c>
      <c r="C48" s="32" t="s">
        <v>243</v>
      </c>
      <c r="D48" s="8" t="s">
        <v>19</v>
      </c>
      <c r="E48" s="8"/>
      <c r="F48" s="18"/>
      <c r="G48" s="12">
        <f t="array" ref="G48"> IF (OR (ISBLANK(D48), ISBLANK(E48)), 0, INDEX (Metadata!$E$2:$G$5, MATCH (E48, Metadata!$D$2:$D$5, 0), MATCH (D48, Metadata!$E$1:$G$1, 0)) )</f>
        <v>0</v>
      </c>
      <c r="I48" s="8"/>
      <c r="L48" s="8" t="s">
        <v>19</v>
      </c>
      <c r="O48" s="8" t="s">
        <v>19</v>
      </c>
      <c r="R48" s="8" t="s">
        <v>19</v>
      </c>
      <c r="U48" s="8" t="s">
        <v>19</v>
      </c>
      <c r="X48" s="8" t="s">
        <v>19</v>
      </c>
    </row>
    <row r="49">
      <c r="A49" s="16">
        <v>47.0</v>
      </c>
      <c r="B49" s="8" t="s">
        <v>216</v>
      </c>
      <c r="C49" s="32" t="s">
        <v>244</v>
      </c>
      <c r="D49" s="8" t="s">
        <v>19</v>
      </c>
      <c r="E49" s="8"/>
      <c r="F49" s="18"/>
      <c r="G49" s="12">
        <f t="array" ref="G49"> IF (OR (ISBLANK(D49), ISBLANK(E49)), 0, INDEX (Metadata!$E$2:$G$5, MATCH (E49, Metadata!$D$2:$D$5, 0), MATCH (D49, Metadata!$E$1:$G$1, 0)) )</f>
        <v>0</v>
      </c>
      <c r="I49" s="8"/>
      <c r="L49" s="8" t="s">
        <v>19</v>
      </c>
      <c r="O49" s="8" t="s">
        <v>19</v>
      </c>
      <c r="R49" s="8" t="s">
        <v>19</v>
      </c>
      <c r="U49" s="8" t="s">
        <v>32</v>
      </c>
      <c r="X49" s="8" t="s">
        <v>19</v>
      </c>
    </row>
    <row r="50">
      <c r="A50" s="16">
        <v>48.0</v>
      </c>
      <c r="B50" s="8" t="s">
        <v>216</v>
      </c>
      <c r="C50" s="32" t="s">
        <v>245</v>
      </c>
      <c r="D50" s="8" t="s">
        <v>19</v>
      </c>
      <c r="E50" s="8"/>
      <c r="F50" s="18"/>
      <c r="G50" s="12">
        <f t="array" ref="G50"> IF (OR (ISBLANK(D50), ISBLANK(E50)), 0, INDEX (Metadata!$E$2:$G$5, MATCH (E50, Metadata!$D$2:$D$5, 0), MATCH (D50, Metadata!$E$1:$G$1, 0)) )</f>
        <v>0</v>
      </c>
      <c r="I50" s="8"/>
      <c r="L50" s="8" t="s">
        <v>19</v>
      </c>
      <c r="O50" s="8" t="s">
        <v>19</v>
      </c>
      <c r="R50" s="8" t="s">
        <v>19</v>
      </c>
      <c r="U50" s="8" t="s">
        <v>19</v>
      </c>
      <c r="X50" s="8" t="s">
        <v>19</v>
      </c>
    </row>
    <row r="51">
      <c r="A51" s="16">
        <v>49.0</v>
      </c>
      <c r="B51" s="8" t="s">
        <v>216</v>
      </c>
      <c r="C51" s="32" t="s">
        <v>246</v>
      </c>
      <c r="D51" s="8" t="s">
        <v>24</v>
      </c>
      <c r="E51" s="8"/>
      <c r="F51" s="18"/>
      <c r="G51" s="12">
        <f t="array" ref="G51"> IF (OR (ISBLANK(D51), ISBLANK(E51)), 0, INDEX (Metadata!$E$2:$G$5, MATCH (E51, Metadata!$D$2:$D$5, 0), MATCH (D51, Metadata!$E$1:$G$1, 0)) )</f>
        <v>0</v>
      </c>
      <c r="I51" s="8"/>
      <c r="L51" s="8" t="s">
        <v>24</v>
      </c>
      <c r="O51" s="8" t="s">
        <v>19</v>
      </c>
      <c r="R51" s="8" t="s">
        <v>19</v>
      </c>
      <c r="U51" s="8" t="s">
        <v>24</v>
      </c>
      <c r="X51" s="8" t="s">
        <v>24</v>
      </c>
    </row>
    <row r="52">
      <c r="A52" s="16">
        <v>50.0</v>
      </c>
      <c r="B52" s="8" t="s">
        <v>194</v>
      </c>
      <c r="C52" s="32" t="s">
        <v>247</v>
      </c>
      <c r="D52" s="8" t="s">
        <v>19</v>
      </c>
      <c r="E52" s="8"/>
      <c r="F52" s="18"/>
      <c r="G52" s="12">
        <f t="array" ref="G52"> IF (OR (ISBLANK(D52), ISBLANK(E52)), 0, INDEX (Metadata!$E$2:$G$5, MATCH (E52, Metadata!$D$2:$D$5, 0), MATCH (D52, Metadata!$E$1:$G$1, 0)) )</f>
        <v>0</v>
      </c>
      <c r="I52" s="8"/>
      <c r="L52" s="8" t="s">
        <v>24</v>
      </c>
      <c r="O52" s="8" t="s">
        <v>19</v>
      </c>
      <c r="R52" s="8" t="s">
        <v>19</v>
      </c>
      <c r="U52" s="8" t="s">
        <v>24</v>
      </c>
      <c r="X52" s="8" t="s">
        <v>19</v>
      </c>
    </row>
    <row r="53">
      <c r="A53" s="16">
        <v>51.0</v>
      </c>
      <c r="B53" s="8" t="s">
        <v>216</v>
      </c>
      <c r="C53" s="32" t="s">
        <v>248</v>
      </c>
      <c r="D53" s="8" t="s">
        <v>19</v>
      </c>
      <c r="E53" s="8"/>
      <c r="F53" s="18"/>
      <c r="G53" s="12">
        <f t="array" ref="G53"> IF (OR (ISBLANK(D53), ISBLANK(E53)), 0, INDEX (Metadata!$E$2:$G$5, MATCH (E53, Metadata!$D$2:$D$5, 0), MATCH (D53, Metadata!$E$1:$G$1, 0)) )</f>
        <v>0</v>
      </c>
      <c r="I53" s="8"/>
      <c r="L53" s="8" t="s">
        <v>19</v>
      </c>
      <c r="O53" s="8" t="s">
        <v>19</v>
      </c>
      <c r="R53" s="8" t="s">
        <v>19</v>
      </c>
      <c r="U53" s="8" t="s">
        <v>24</v>
      </c>
      <c r="X53" s="8" t="s">
        <v>24</v>
      </c>
    </row>
    <row r="54">
      <c r="A54" s="16">
        <v>52.0</v>
      </c>
      <c r="B54" s="8" t="s">
        <v>216</v>
      </c>
      <c r="C54" s="32" t="s">
        <v>249</v>
      </c>
      <c r="D54" s="8" t="s">
        <v>19</v>
      </c>
      <c r="E54" s="8"/>
      <c r="F54" s="18"/>
      <c r="G54" s="12">
        <f t="array" ref="G54"> IF (OR (ISBLANK(D54), ISBLANK(E54)), 0, INDEX (Metadata!$E$2:$G$5, MATCH (E54, Metadata!$D$2:$D$5, 0), MATCH (D54, Metadata!$E$1:$G$1, 0)) )</f>
        <v>0</v>
      </c>
      <c r="I54" s="8"/>
      <c r="L54" s="8" t="s">
        <v>19</v>
      </c>
      <c r="O54" s="8" t="s">
        <v>19</v>
      </c>
      <c r="R54" s="8" t="s">
        <v>19</v>
      </c>
      <c r="U54" s="8" t="s">
        <v>24</v>
      </c>
      <c r="X54" s="8" t="s">
        <v>19</v>
      </c>
    </row>
    <row r="55">
      <c r="A55" s="16">
        <v>53.0</v>
      </c>
      <c r="B55" s="8" t="s">
        <v>194</v>
      </c>
      <c r="C55" s="32" t="s">
        <v>250</v>
      </c>
      <c r="D55" s="8" t="s">
        <v>19</v>
      </c>
      <c r="E55" s="8"/>
      <c r="F55" s="18"/>
      <c r="G55" s="12">
        <f t="array" ref="G55"> IF (OR (ISBLANK(D55), ISBLANK(E55)), 0, INDEX (Metadata!$E$2:$G$5, MATCH (E55, Metadata!$D$2:$D$5, 0), MATCH (D55, Metadata!$E$1:$G$1, 0)) )</f>
        <v>0</v>
      </c>
      <c r="I55" s="8"/>
      <c r="L55" s="8" t="s">
        <v>19</v>
      </c>
      <c r="O55" s="8" t="s">
        <v>19</v>
      </c>
      <c r="R55" s="8" t="s">
        <v>19</v>
      </c>
      <c r="U55" s="8" t="s">
        <v>24</v>
      </c>
      <c r="X55" s="8" t="s">
        <v>19</v>
      </c>
    </row>
    <row r="56">
      <c r="A56" s="16">
        <v>54.0</v>
      </c>
      <c r="B56" s="8" t="s">
        <v>216</v>
      </c>
      <c r="C56" s="33" t="s">
        <v>251</v>
      </c>
      <c r="D56" s="8" t="s">
        <v>19</v>
      </c>
      <c r="E56" s="8"/>
      <c r="F56" s="18"/>
      <c r="G56" s="12">
        <f t="array" ref="G56"> IF (OR (ISBLANK(D56), ISBLANK(E56)), 0, INDEX (Metadata!$E$2:$G$5, MATCH (E56, Metadata!$D$2:$D$5, 0), MATCH (D56, Metadata!$E$1:$G$1, 0)) )</f>
        <v>0</v>
      </c>
      <c r="I56" s="8"/>
      <c r="L56" s="8" t="s">
        <v>19</v>
      </c>
      <c r="O56" s="8" t="s">
        <v>19</v>
      </c>
      <c r="R56" s="8" t="s">
        <v>19</v>
      </c>
      <c r="U56" s="8" t="s">
        <v>19</v>
      </c>
      <c r="X56" s="8" t="s">
        <v>19</v>
      </c>
    </row>
    <row r="57">
      <c r="A57" s="16">
        <v>55.0</v>
      </c>
      <c r="B57" s="8" t="s">
        <v>194</v>
      </c>
      <c r="C57" s="33" t="s">
        <v>252</v>
      </c>
      <c r="D57" s="8" t="s">
        <v>19</v>
      </c>
      <c r="E57" s="8"/>
      <c r="F57" s="18"/>
      <c r="G57" s="12">
        <f t="array" ref="G57"> IF (OR (ISBLANK(D57), ISBLANK(E57)), 0, INDEX (Metadata!$E$2:$G$5, MATCH (E57, Metadata!$D$2:$D$5, 0), MATCH (D57, Metadata!$E$1:$G$1, 0)) )</f>
        <v>0</v>
      </c>
      <c r="I57" s="8"/>
      <c r="L57" s="8" t="s">
        <v>19</v>
      </c>
      <c r="O57" s="8" t="s">
        <v>19</v>
      </c>
      <c r="R57" s="8" t="s">
        <v>19</v>
      </c>
      <c r="U57" s="8" t="s">
        <v>24</v>
      </c>
      <c r="X57" s="8" t="s">
        <v>19</v>
      </c>
    </row>
    <row r="58">
      <c r="A58" s="16">
        <v>56.0</v>
      </c>
      <c r="B58" s="8" t="s">
        <v>194</v>
      </c>
      <c r="C58" s="33" t="s">
        <v>253</v>
      </c>
      <c r="D58" s="8" t="s">
        <v>19</v>
      </c>
      <c r="E58" s="8"/>
      <c r="F58" s="18"/>
      <c r="G58" s="12">
        <f t="array" ref="G58"> IF (OR (ISBLANK(D58), ISBLANK(E58)), 0, INDEX (Metadata!$E$2:$G$5, MATCH (E58, Metadata!$D$2:$D$5, 0), MATCH (D58, Metadata!$E$1:$G$1, 0)) )</f>
        <v>0</v>
      </c>
      <c r="I58" s="8"/>
      <c r="L58" s="8" t="s">
        <v>19</v>
      </c>
      <c r="O58" s="8" t="s">
        <v>19</v>
      </c>
      <c r="R58" s="8" t="s">
        <v>19</v>
      </c>
      <c r="U58" s="8" t="s">
        <v>24</v>
      </c>
      <c r="X58" s="8" t="s">
        <v>19</v>
      </c>
    </row>
    <row r="59">
      <c r="A59" s="16">
        <v>57.0</v>
      </c>
      <c r="B59" s="8" t="s">
        <v>194</v>
      </c>
      <c r="C59" s="32" t="s">
        <v>254</v>
      </c>
      <c r="D59" s="8" t="s">
        <v>19</v>
      </c>
      <c r="E59" s="8"/>
      <c r="F59" s="18"/>
      <c r="G59" s="12">
        <f t="array" ref="G59"> IF (OR (ISBLANK(D59), ISBLANK(E59)), 0, INDEX (Metadata!$E$2:$G$5, MATCH (E59, Metadata!$D$2:$D$5, 0), MATCH (D59, Metadata!$E$1:$G$1, 0)) )</f>
        <v>0</v>
      </c>
      <c r="I59" s="8"/>
      <c r="L59" s="8" t="s">
        <v>19</v>
      </c>
      <c r="O59" s="8" t="s">
        <v>19</v>
      </c>
      <c r="R59" s="8" t="s">
        <v>19</v>
      </c>
      <c r="U59" s="8" t="s">
        <v>24</v>
      </c>
      <c r="X59" s="8" t="s">
        <v>19</v>
      </c>
    </row>
    <row r="60">
      <c r="A60" s="16">
        <v>58.0</v>
      </c>
      <c r="B60" s="8" t="s">
        <v>216</v>
      </c>
      <c r="C60" s="32" t="s">
        <v>255</v>
      </c>
      <c r="D60" s="8" t="s">
        <v>19</v>
      </c>
      <c r="E60" s="8"/>
      <c r="F60" s="18"/>
      <c r="G60" s="12">
        <f t="array" ref="G60"> IF (OR (ISBLANK(D60), ISBLANK(E60)), 0, INDEX (Metadata!$E$2:$G$5, MATCH (E60, Metadata!$D$2:$D$5, 0), MATCH (D60, Metadata!$E$1:$G$1, 0)) )</f>
        <v>0</v>
      </c>
      <c r="I60" s="8"/>
      <c r="L60" s="8" t="s">
        <v>19</v>
      </c>
      <c r="O60" s="8" t="s">
        <v>19</v>
      </c>
      <c r="R60" s="8" t="s">
        <v>19</v>
      </c>
      <c r="U60" s="8" t="s">
        <v>24</v>
      </c>
      <c r="X60" s="8" t="s">
        <v>19</v>
      </c>
    </row>
    <row r="61">
      <c r="A61" s="16">
        <v>59.0</v>
      </c>
      <c r="B61" s="8" t="s">
        <v>194</v>
      </c>
      <c r="C61" s="32" t="s">
        <v>256</v>
      </c>
      <c r="D61" s="8" t="s">
        <v>19</v>
      </c>
      <c r="E61" s="8"/>
      <c r="F61" s="18"/>
      <c r="G61" s="12">
        <f t="array" ref="G61"> IF (OR (ISBLANK(D61), ISBLANK(E61)), 0, INDEX (Metadata!$E$2:$G$5, MATCH (E61, Metadata!$D$2:$D$5, 0), MATCH (D61, Metadata!$E$1:$G$1, 0)) )</f>
        <v>0</v>
      </c>
      <c r="I61" s="8"/>
      <c r="L61" s="8" t="s">
        <v>19</v>
      </c>
      <c r="O61" s="8" t="s">
        <v>19</v>
      </c>
      <c r="R61" s="8" t="s">
        <v>19</v>
      </c>
      <c r="U61" s="8" t="s">
        <v>24</v>
      </c>
      <c r="X61" s="8" t="s">
        <v>19</v>
      </c>
    </row>
    <row r="62">
      <c r="A62" s="16">
        <v>60.0</v>
      </c>
      <c r="B62" s="8" t="s">
        <v>216</v>
      </c>
      <c r="C62" s="32" t="s">
        <v>257</v>
      </c>
      <c r="D62" s="8" t="s">
        <v>19</v>
      </c>
      <c r="E62" s="8"/>
      <c r="F62" s="18"/>
      <c r="G62" s="12">
        <f t="array" ref="G62"> IF (OR (ISBLANK(D62), ISBLANK(E62)), 0, INDEX (Metadata!$E$2:$G$5, MATCH (E62, Metadata!$D$2:$D$5, 0), MATCH (D62, Metadata!$E$1:$G$1, 0)) )</f>
        <v>0</v>
      </c>
      <c r="I62" s="8"/>
      <c r="L62" s="8" t="s">
        <v>19</v>
      </c>
      <c r="O62" s="8" t="s">
        <v>19</v>
      </c>
      <c r="R62" s="8" t="s">
        <v>19</v>
      </c>
      <c r="U62" s="8" t="s">
        <v>24</v>
      </c>
      <c r="X62" s="8" t="s">
        <v>19</v>
      </c>
    </row>
    <row r="63">
      <c r="A63" s="16">
        <v>61.0</v>
      </c>
      <c r="B63" s="8" t="s">
        <v>216</v>
      </c>
      <c r="C63" s="32" t="s">
        <v>258</v>
      </c>
      <c r="D63" s="8" t="s">
        <v>19</v>
      </c>
      <c r="E63" s="8"/>
      <c r="F63" s="18"/>
      <c r="G63" s="12">
        <f t="array" ref="G63"> IF (OR (ISBLANK(D63), ISBLANK(E63)), 0, INDEX (Metadata!$E$2:$G$5, MATCH (E63, Metadata!$D$2:$D$5, 0), MATCH (D63, Metadata!$E$1:$G$1, 0)) )</f>
        <v>0</v>
      </c>
      <c r="I63" s="8"/>
      <c r="L63" s="8" t="s">
        <v>19</v>
      </c>
      <c r="O63" s="8" t="s">
        <v>19</v>
      </c>
      <c r="R63" s="8" t="s">
        <v>19</v>
      </c>
      <c r="U63" s="8" t="s">
        <v>24</v>
      </c>
      <c r="X63" s="8" t="s">
        <v>19</v>
      </c>
    </row>
    <row r="64">
      <c r="A64" s="16">
        <v>62.0</v>
      </c>
      <c r="B64" s="8" t="s">
        <v>218</v>
      </c>
      <c r="C64" s="32" t="s">
        <v>259</v>
      </c>
      <c r="D64" s="8" t="s">
        <v>19</v>
      </c>
      <c r="E64" s="8"/>
      <c r="F64" s="18"/>
      <c r="G64" s="12">
        <f t="array" ref="G64"> IF (OR (ISBLANK(D64), ISBLANK(E64)), 0, INDEX (Metadata!$E$2:$G$5, MATCH (E64, Metadata!$D$2:$D$5, 0), MATCH (D64, Metadata!$E$1:$G$1, 0)) )</f>
        <v>0</v>
      </c>
      <c r="I64" s="8"/>
      <c r="L64" s="8" t="s">
        <v>19</v>
      </c>
      <c r="O64" s="8" t="s">
        <v>19</v>
      </c>
      <c r="R64" s="8" t="s">
        <v>19</v>
      </c>
      <c r="U64" s="8" t="s">
        <v>24</v>
      </c>
      <c r="X64" s="8" t="s">
        <v>19</v>
      </c>
    </row>
    <row r="65">
      <c r="A65" s="16">
        <v>63.0</v>
      </c>
      <c r="B65" s="8" t="s">
        <v>260</v>
      </c>
      <c r="C65" s="32" t="s">
        <v>261</v>
      </c>
      <c r="D65" s="8" t="s">
        <v>19</v>
      </c>
      <c r="E65" s="8"/>
      <c r="F65" s="18"/>
      <c r="G65" s="12">
        <f t="array" ref="G65"> IF (OR (ISBLANK(D65), ISBLANK(E65)), 0, INDEX (Metadata!$E$2:$G$5, MATCH (E65, Metadata!$D$2:$D$5, 0), MATCH (D65, Metadata!$E$1:$G$1, 0)) )</f>
        <v>0</v>
      </c>
      <c r="I65" s="8"/>
      <c r="L65" s="8" t="s">
        <v>19</v>
      </c>
      <c r="O65" s="8" t="s">
        <v>19</v>
      </c>
      <c r="R65" s="8" t="s">
        <v>19</v>
      </c>
      <c r="U65" s="8" t="s">
        <v>24</v>
      </c>
      <c r="X65" s="8" t="s">
        <v>19</v>
      </c>
    </row>
    <row r="66">
      <c r="A66" s="16">
        <v>64.0</v>
      </c>
      <c r="B66" s="8" t="s">
        <v>216</v>
      </c>
      <c r="C66" s="32" t="s">
        <v>262</v>
      </c>
      <c r="D66" s="8" t="s">
        <v>19</v>
      </c>
      <c r="E66" s="8"/>
      <c r="F66" s="18"/>
      <c r="G66" s="12">
        <f t="array" ref="G66"> IF (OR (ISBLANK(D66), ISBLANK(E66)), 0, INDEX (Metadata!$E$2:$G$5, MATCH (E66, Metadata!$D$2:$D$5, 0), MATCH (D66, Metadata!$E$1:$G$1, 0)) )</f>
        <v>0</v>
      </c>
      <c r="I66" s="8"/>
      <c r="L66" s="8" t="s">
        <v>19</v>
      </c>
      <c r="O66" s="8" t="s">
        <v>19</v>
      </c>
      <c r="R66" s="8" t="s">
        <v>19</v>
      </c>
      <c r="U66" s="8" t="s">
        <v>24</v>
      </c>
      <c r="X66" s="8" t="s">
        <v>19</v>
      </c>
    </row>
    <row r="67">
      <c r="A67" s="16">
        <v>65.0</v>
      </c>
      <c r="B67" s="8" t="s">
        <v>216</v>
      </c>
      <c r="C67" s="32" t="s">
        <v>263</v>
      </c>
      <c r="D67" s="8" t="s">
        <v>19</v>
      </c>
      <c r="E67" s="8"/>
      <c r="F67" s="18"/>
      <c r="G67" s="12">
        <f t="array" ref="G67"> IF (OR (ISBLANK(D67), ISBLANK(E67)), 0, INDEX (Metadata!$E$2:$G$5, MATCH (E67, Metadata!$D$2:$D$5, 0), MATCH (D67, Metadata!$E$1:$G$1, 0)) )</f>
        <v>0</v>
      </c>
      <c r="I67" s="8"/>
      <c r="L67" s="8" t="s">
        <v>19</v>
      </c>
      <c r="O67" s="8" t="s">
        <v>19</v>
      </c>
      <c r="R67" s="8" t="s">
        <v>19</v>
      </c>
      <c r="U67" s="8" t="s">
        <v>24</v>
      </c>
      <c r="X67" s="8" t="s">
        <v>19</v>
      </c>
    </row>
    <row r="68">
      <c r="A68" s="16">
        <v>66.0</v>
      </c>
      <c r="B68" s="8" t="s">
        <v>194</v>
      </c>
      <c r="C68" s="32" t="s">
        <v>264</v>
      </c>
      <c r="D68" s="8" t="s">
        <v>19</v>
      </c>
      <c r="E68" s="8"/>
      <c r="F68" s="18"/>
      <c r="G68" s="12">
        <f t="array" ref="G68"> IF (OR (ISBLANK(D68), ISBLANK(E68)), 0, INDEX (Metadata!$E$2:$G$5, MATCH (E68, Metadata!$D$2:$D$5, 0), MATCH (D68, Metadata!$E$1:$G$1, 0)) )</f>
        <v>0</v>
      </c>
      <c r="I68" s="8"/>
      <c r="L68" s="8" t="s">
        <v>19</v>
      </c>
      <c r="O68" s="8" t="s">
        <v>19</v>
      </c>
      <c r="R68" s="8" t="s">
        <v>19</v>
      </c>
      <c r="U68" s="8" t="s">
        <v>24</v>
      </c>
      <c r="X68" s="8" t="s">
        <v>19</v>
      </c>
    </row>
    <row r="69">
      <c r="A69" s="16">
        <v>67.0</v>
      </c>
      <c r="B69" s="34" t="s">
        <v>194</v>
      </c>
      <c r="C69" s="32" t="s">
        <v>265</v>
      </c>
      <c r="D69" s="8" t="s">
        <v>19</v>
      </c>
      <c r="E69" s="8"/>
      <c r="F69" s="18"/>
      <c r="G69" s="12">
        <f t="array" ref="G69"> IF (OR (ISBLANK(D69), ISBLANK(E69)), 0, INDEX (Metadata!$E$2:$G$5, MATCH (E69, Metadata!$D$2:$D$5, 0), MATCH (D69, Metadata!$E$1:$G$1, 0)) )</f>
        <v>0</v>
      </c>
      <c r="I69" s="8"/>
      <c r="L69" s="8" t="s">
        <v>19</v>
      </c>
      <c r="O69" s="8" t="s">
        <v>19</v>
      </c>
      <c r="R69" s="8" t="s">
        <v>19</v>
      </c>
      <c r="U69" s="8" t="s">
        <v>24</v>
      </c>
      <c r="X69" s="8" t="s">
        <v>19</v>
      </c>
    </row>
    <row r="70">
      <c r="A70" s="16">
        <v>68.0</v>
      </c>
      <c r="B70" s="34" t="s">
        <v>216</v>
      </c>
      <c r="C70" s="32" t="s">
        <v>266</v>
      </c>
      <c r="D70" s="8" t="s">
        <v>19</v>
      </c>
      <c r="E70" s="8"/>
      <c r="F70" s="18"/>
      <c r="G70" s="12">
        <f t="array" ref="G70"> IF (OR (ISBLANK(D70), ISBLANK(E70)), 0, INDEX (Metadata!$E$2:$G$5, MATCH (E70, Metadata!$D$2:$D$5, 0), MATCH (D70, Metadata!$E$1:$G$1, 0)) )</f>
        <v>0</v>
      </c>
      <c r="I70" s="8"/>
      <c r="L70" s="8" t="s">
        <v>19</v>
      </c>
      <c r="O70" s="8" t="s">
        <v>19</v>
      </c>
      <c r="R70" s="8" t="s">
        <v>19</v>
      </c>
      <c r="U70" s="8" t="s">
        <v>24</v>
      </c>
      <c r="X70" s="8" t="s">
        <v>19</v>
      </c>
    </row>
    <row r="71">
      <c r="A71" s="16">
        <v>69.0</v>
      </c>
      <c r="B71" s="8" t="s">
        <v>216</v>
      </c>
      <c r="C71" s="32" t="s">
        <v>267</v>
      </c>
      <c r="D71" s="8" t="s">
        <v>19</v>
      </c>
      <c r="E71" s="8"/>
      <c r="F71" s="18"/>
      <c r="G71" s="12">
        <f t="array" ref="G71"> IF (OR (ISBLANK(D71), ISBLANK(E71)), 0, INDEX (Metadata!$E$2:$G$5, MATCH (E71, Metadata!$D$2:$D$5, 0), MATCH (D71, Metadata!$E$1:$G$1, 0)) )</f>
        <v>0</v>
      </c>
      <c r="I71" s="8"/>
      <c r="L71" s="8" t="s">
        <v>19</v>
      </c>
      <c r="O71" s="8" t="s">
        <v>19</v>
      </c>
      <c r="R71" s="8" t="s">
        <v>19</v>
      </c>
      <c r="U71" s="8" t="s">
        <v>24</v>
      </c>
      <c r="X71" s="8" t="s">
        <v>19</v>
      </c>
    </row>
    <row r="72">
      <c r="A72" s="16">
        <v>70.0</v>
      </c>
      <c r="B72" s="8" t="s">
        <v>260</v>
      </c>
      <c r="C72" s="32" t="s">
        <v>268</v>
      </c>
      <c r="D72" s="8" t="s">
        <v>19</v>
      </c>
      <c r="E72" s="8"/>
      <c r="F72" s="18"/>
      <c r="G72" s="12">
        <f t="array" ref="G72"> IF (OR (ISBLANK(D72), ISBLANK(E72)), 0, INDEX (Metadata!$E$2:$G$5, MATCH (E72, Metadata!$D$2:$D$5, 0), MATCH (D72, Metadata!$E$1:$G$1, 0)) )</f>
        <v>0</v>
      </c>
      <c r="I72" s="8"/>
      <c r="L72" s="8" t="s">
        <v>19</v>
      </c>
      <c r="O72" s="8" t="s">
        <v>19</v>
      </c>
      <c r="R72" s="8" t="s">
        <v>19</v>
      </c>
      <c r="U72" s="8" t="s">
        <v>24</v>
      </c>
      <c r="X72" s="8" t="s">
        <v>19</v>
      </c>
    </row>
    <row r="73">
      <c r="A73" s="16">
        <v>71.0</v>
      </c>
      <c r="B73" s="8" t="s">
        <v>269</v>
      </c>
      <c r="C73" s="32" t="s">
        <v>270</v>
      </c>
      <c r="D73" s="8" t="s">
        <v>19</v>
      </c>
      <c r="E73" s="8"/>
      <c r="F73" s="18"/>
      <c r="G73" s="12">
        <f t="array" ref="G73"> IF (OR (ISBLANK(D73), ISBLANK(E73)), 0, INDEX (Metadata!$E$2:$G$5, MATCH (E73, Metadata!$D$2:$D$5, 0), MATCH (D73, Metadata!$E$1:$G$1, 0)) )</f>
        <v>0</v>
      </c>
      <c r="I73" s="8"/>
      <c r="L73" s="8" t="s">
        <v>19</v>
      </c>
      <c r="O73" s="8" t="s">
        <v>19</v>
      </c>
      <c r="R73" s="8" t="s">
        <v>19</v>
      </c>
      <c r="U73" s="8" t="s">
        <v>24</v>
      </c>
      <c r="X73" s="8" t="s">
        <v>19</v>
      </c>
    </row>
    <row r="74">
      <c r="A74" s="16">
        <v>72.0</v>
      </c>
      <c r="B74" s="8" t="s">
        <v>194</v>
      </c>
      <c r="C74" s="32" t="s">
        <v>271</v>
      </c>
      <c r="D74" s="8" t="s">
        <v>19</v>
      </c>
      <c r="E74" s="8"/>
      <c r="F74" s="18"/>
      <c r="G74" s="12">
        <f t="array" ref="G74"> IF (OR (ISBLANK(D74), ISBLANK(E74)), 0, INDEX (Metadata!$E$2:$G$5, MATCH (E74, Metadata!$D$2:$D$5, 0), MATCH (D74, Metadata!$E$1:$G$1, 0)) )</f>
        <v>0</v>
      </c>
      <c r="I74" s="8"/>
      <c r="L74" s="8" t="s">
        <v>19</v>
      </c>
      <c r="O74" s="8" t="s">
        <v>19</v>
      </c>
      <c r="R74" s="8" t="s">
        <v>19</v>
      </c>
      <c r="U74" s="8" t="s">
        <v>24</v>
      </c>
      <c r="X74" s="8" t="s">
        <v>19</v>
      </c>
    </row>
    <row r="75">
      <c r="A75" s="16">
        <v>73.0</v>
      </c>
      <c r="B75" s="8" t="s">
        <v>269</v>
      </c>
      <c r="C75" s="32" t="s">
        <v>272</v>
      </c>
      <c r="D75" s="8" t="s">
        <v>19</v>
      </c>
      <c r="E75" s="8"/>
      <c r="F75" s="18"/>
      <c r="G75" s="12">
        <f t="array" ref="G75"> IF (OR (ISBLANK(D75), ISBLANK(E75)), 0, INDEX (Metadata!$E$2:$G$5, MATCH (E75, Metadata!$D$2:$D$5, 0), MATCH (D75, Metadata!$E$1:$G$1, 0)) )</f>
        <v>0</v>
      </c>
      <c r="I75" s="8"/>
      <c r="L75" s="8" t="s">
        <v>19</v>
      </c>
      <c r="O75" s="8" t="s">
        <v>19</v>
      </c>
      <c r="R75" s="8" t="s">
        <v>19</v>
      </c>
      <c r="U75" s="8" t="s">
        <v>24</v>
      </c>
      <c r="X75" s="8" t="s">
        <v>19</v>
      </c>
    </row>
    <row r="76">
      <c r="A76" s="16">
        <v>74.0</v>
      </c>
      <c r="B76" s="8" t="s">
        <v>269</v>
      </c>
      <c r="C76" s="32" t="s">
        <v>273</v>
      </c>
      <c r="D76" s="8" t="s">
        <v>19</v>
      </c>
      <c r="E76" s="8"/>
      <c r="F76" s="18"/>
      <c r="G76" s="12">
        <f t="array" ref="G76"> IF (OR (ISBLANK(D76), ISBLANK(E76)), 0, INDEX (Metadata!$E$2:$G$5, MATCH (E76, Metadata!$D$2:$D$5, 0), MATCH (D76, Metadata!$E$1:$G$1, 0)) )</f>
        <v>0</v>
      </c>
      <c r="I76" s="8"/>
      <c r="L76" s="8" t="s">
        <v>19</v>
      </c>
      <c r="O76" s="8" t="s">
        <v>19</v>
      </c>
      <c r="R76" s="8" t="s">
        <v>19</v>
      </c>
      <c r="U76" s="8" t="s">
        <v>24</v>
      </c>
      <c r="X76" s="8" t="s">
        <v>19</v>
      </c>
    </row>
    <row r="77">
      <c r="A77" s="16">
        <v>75.0</v>
      </c>
      <c r="B77" s="8" t="s">
        <v>214</v>
      </c>
      <c r="C77" s="32" t="s">
        <v>274</v>
      </c>
      <c r="D77" s="8" t="s">
        <v>19</v>
      </c>
      <c r="E77" s="8"/>
      <c r="F77" s="18"/>
      <c r="G77" s="12">
        <f t="array" ref="G77"> IF (OR (ISBLANK(D77), ISBLANK(E77)), 0, INDEX (Metadata!$E$2:$G$5, MATCH (E77, Metadata!$D$2:$D$5, 0), MATCH (D77, Metadata!$E$1:$G$1, 0)) )</f>
        <v>0</v>
      </c>
      <c r="I77" s="8"/>
      <c r="L77" s="8" t="s">
        <v>19</v>
      </c>
      <c r="O77" s="8" t="s">
        <v>19</v>
      </c>
      <c r="R77" s="8" t="s">
        <v>19</v>
      </c>
      <c r="U77" s="8" t="s">
        <v>24</v>
      </c>
      <c r="W77" s="5" t="s">
        <v>275</v>
      </c>
      <c r="X77" s="8" t="s">
        <v>19</v>
      </c>
    </row>
    <row r="78">
      <c r="A78" s="16">
        <v>76.0</v>
      </c>
      <c r="B78" s="8" t="s">
        <v>276</v>
      </c>
      <c r="C78" s="32" t="s">
        <v>277</v>
      </c>
      <c r="D78" s="8" t="s">
        <v>19</v>
      </c>
      <c r="E78" s="8"/>
      <c r="F78" s="18"/>
      <c r="G78" s="12">
        <f t="array" ref="G78"> IF (OR (ISBLANK(D78), ISBLANK(E78)), 0, INDEX (Metadata!$E$2:$G$5, MATCH (E78, Metadata!$D$2:$D$5, 0), MATCH (D78, Metadata!$E$1:$G$1, 0)) )</f>
        <v>0</v>
      </c>
      <c r="I78" s="8"/>
      <c r="L78" s="8" t="s">
        <v>19</v>
      </c>
      <c r="O78" s="8" t="s">
        <v>19</v>
      </c>
      <c r="R78" s="8" t="s">
        <v>19</v>
      </c>
      <c r="U78" s="8" t="s">
        <v>24</v>
      </c>
      <c r="X78" s="8" t="s">
        <v>19</v>
      </c>
    </row>
    <row r="79">
      <c r="A79" s="16">
        <v>77.0</v>
      </c>
      <c r="B79" s="8" t="s">
        <v>214</v>
      </c>
      <c r="C79" s="32" t="s">
        <v>278</v>
      </c>
      <c r="D79" s="8" t="s">
        <v>19</v>
      </c>
      <c r="E79" s="8"/>
      <c r="F79" s="18"/>
      <c r="G79" s="12">
        <f t="array" ref="G79"> IF (OR (ISBLANK(D79), ISBLANK(E79)), 0, INDEX (Metadata!$E$2:$G$5, MATCH (E79, Metadata!$D$2:$D$5, 0), MATCH (D79, Metadata!$E$1:$G$1, 0)) )</f>
        <v>0</v>
      </c>
      <c r="I79" s="8"/>
      <c r="L79" s="8" t="s">
        <v>19</v>
      </c>
      <c r="O79" s="8" t="s">
        <v>19</v>
      </c>
      <c r="R79" s="8" t="s">
        <v>19</v>
      </c>
      <c r="U79" s="8" t="s">
        <v>24</v>
      </c>
      <c r="X79" s="8" t="s">
        <v>19</v>
      </c>
    </row>
    <row r="80">
      <c r="A80" s="16">
        <v>78.0</v>
      </c>
      <c r="B80" s="8" t="s">
        <v>276</v>
      </c>
      <c r="C80" s="32" t="s">
        <v>279</v>
      </c>
      <c r="D80" s="8" t="s">
        <v>19</v>
      </c>
      <c r="E80" s="8"/>
      <c r="F80" s="18"/>
      <c r="G80" s="12">
        <f t="array" ref="G80"> IF (OR (ISBLANK(D80), ISBLANK(E80)), 0, INDEX (Metadata!$E$2:$G$5, MATCH (E80, Metadata!$D$2:$D$5, 0), MATCH (D80, Metadata!$E$1:$G$1, 0)) )</f>
        <v>0</v>
      </c>
      <c r="I80" s="8"/>
      <c r="L80" s="8" t="s">
        <v>19</v>
      </c>
      <c r="O80" s="8" t="s">
        <v>19</v>
      </c>
      <c r="R80" s="8" t="s">
        <v>19</v>
      </c>
      <c r="U80" s="8" t="s">
        <v>24</v>
      </c>
      <c r="X80" s="8" t="s">
        <v>19</v>
      </c>
    </row>
    <row r="81">
      <c r="A81" s="16">
        <v>79.0</v>
      </c>
      <c r="B81" s="8" t="s">
        <v>214</v>
      </c>
      <c r="C81" s="32" t="s">
        <v>280</v>
      </c>
      <c r="D81" s="8" t="s">
        <v>19</v>
      </c>
      <c r="E81" s="8"/>
      <c r="F81" s="18"/>
      <c r="G81" s="12">
        <f t="array" ref="G81"> IF (OR (ISBLANK(D81), ISBLANK(E81)), 0, INDEX (Metadata!$E$2:$G$5, MATCH (E81, Metadata!$D$2:$D$5, 0), MATCH (D81, Metadata!$E$1:$G$1, 0)) )</f>
        <v>0</v>
      </c>
      <c r="I81" s="8"/>
      <c r="L81" s="8" t="s">
        <v>19</v>
      </c>
      <c r="O81" s="8" t="s">
        <v>19</v>
      </c>
      <c r="R81" s="8" t="s">
        <v>19</v>
      </c>
      <c r="U81" s="8" t="s">
        <v>24</v>
      </c>
      <c r="X81" s="8" t="s">
        <v>19</v>
      </c>
    </row>
    <row r="82">
      <c r="A82" s="16">
        <v>80.0</v>
      </c>
      <c r="B82" s="34" t="s">
        <v>214</v>
      </c>
      <c r="C82" s="32" t="s">
        <v>281</v>
      </c>
      <c r="D82" s="8" t="s">
        <v>19</v>
      </c>
      <c r="E82" s="8"/>
      <c r="F82" s="18"/>
      <c r="G82" s="12">
        <f t="array" ref="G82"> IF (OR (ISBLANK(D82), ISBLANK(E82)), 0, INDEX (Metadata!$E$2:$G$5, MATCH (E82, Metadata!$D$2:$D$5, 0), MATCH (D82, Metadata!$E$1:$G$1, 0)) )</f>
        <v>0</v>
      </c>
      <c r="I82" s="8"/>
      <c r="L82" s="8" t="s">
        <v>19</v>
      </c>
      <c r="O82" s="8" t="s">
        <v>19</v>
      </c>
      <c r="R82" s="8" t="s">
        <v>19</v>
      </c>
      <c r="U82" s="8" t="s">
        <v>24</v>
      </c>
      <c r="X82" s="8" t="s">
        <v>19</v>
      </c>
    </row>
    <row r="83">
      <c r="A83" s="16">
        <v>81.0</v>
      </c>
      <c r="B83" s="8" t="s">
        <v>214</v>
      </c>
      <c r="C83" s="32" t="s">
        <v>282</v>
      </c>
      <c r="D83" s="8" t="s">
        <v>19</v>
      </c>
      <c r="E83" s="8"/>
      <c r="F83" s="18"/>
      <c r="G83" s="12">
        <f t="array" ref="G83"> IF (OR (ISBLANK(D83), ISBLANK(E83)), 0, INDEX (Metadata!$E$2:$G$5, MATCH (E83, Metadata!$D$2:$D$5, 0), MATCH (D83, Metadata!$E$1:$G$1, 0)) )</f>
        <v>0</v>
      </c>
      <c r="I83" s="8"/>
      <c r="L83" s="8" t="s">
        <v>19</v>
      </c>
      <c r="O83" s="8" t="s">
        <v>19</v>
      </c>
      <c r="R83" s="8" t="s">
        <v>19</v>
      </c>
      <c r="U83" s="8" t="s">
        <v>24</v>
      </c>
      <c r="X83" s="8" t="s">
        <v>19</v>
      </c>
    </row>
    <row r="84">
      <c r="A84" s="16">
        <v>82.0</v>
      </c>
      <c r="B84" s="8" t="s">
        <v>194</v>
      </c>
      <c r="C84" s="32" t="s">
        <v>283</v>
      </c>
      <c r="D84" s="8" t="s">
        <v>19</v>
      </c>
      <c r="E84" s="8"/>
      <c r="F84" s="18"/>
      <c r="G84" s="12">
        <f t="array" ref="G84"> IF (OR (ISBLANK(D84), ISBLANK(E84)), 0, INDEX (Metadata!$E$2:$G$5, MATCH (E84, Metadata!$D$2:$D$5, 0), MATCH (D84, Metadata!$E$1:$G$1, 0)) )</f>
        <v>0</v>
      </c>
      <c r="I84" s="8"/>
      <c r="L84" s="8" t="s">
        <v>19</v>
      </c>
      <c r="O84" s="8" t="s">
        <v>19</v>
      </c>
      <c r="R84" s="8" t="s">
        <v>19</v>
      </c>
      <c r="U84" s="8" t="s">
        <v>19</v>
      </c>
      <c r="X84" s="8" t="s">
        <v>19</v>
      </c>
    </row>
    <row r="85">
      <c r="A85" s="16">
        <v>83.0</v>
      </c>
      <c r="B85" s="8" t="s">
        <v>194</v>
      </c>
      <c r="C85" s="32" t="s">
        <v>284</v>
      </c>
      <c r="D85" s="8" t="s">
        <v>19</v>
      </c>
      <c r="E85" s="8"/>
      <c r="F85" s="18"/>
      <c r="G85" s="12">
        <f t="array" ref="G85"> IF (OR (ISBLANK(D85), ISBLANK(E85)), 0, INDEX (Metadata!$E$2:$G$5, MATCH (E85, Metadata!$D$2:$D$5, 0), MATCH (D85, Metadata!$E$1:$G$1, 0)) )</f>
        <v>0</v>
      </c>
      <c r="I85" s="8"/>
      <c r="L85" s="8" t="s">
        <v>19</v>
      </c>
      <c r="O85" s="8" t="s">
        <v>19</v>
      </c>
      <c r="R85" s="8" t="s">
        <v>19</v>
      </c>
      <c r="U85" s="8" t="s">
        <v>19</v>
      </c>
      <c r="X85" s="8" t="s">
        <v>19</v>
      </c>
    </row>
    <row r="86">
      <c r="A86" s="16">
        <v>84.0</v>
      </c>
      <c r="B86" s="8" t="s">
        <v>216</v>
      </c>
      <c r="C86" s="32" t="s">
        <v>285</v>
      </c>
      <c r="D86" s="8" t="s">
        <v>19</v>
      </c>
      <c r="E86" s="8"/>
      <c r="F86" s="18"/>
      <c r="G86" s="12">
        <f t="array" ref="G86"> IF (OR (ISBLANK(D86), ISBLANK(E86)), 0, INDEX (Metadata!$E$2:$G$5, MATCH (E86, Metadata!$D$2:$D$5, 0), MATCH (D86, Metadata!$E$1:$G$1, 0)) )</f>
        <v>0</v>
      </c>
      <c r="I86" s="8"/>
      <c r="L86" s="8" t="s">
        <v>19</v>
      </c>
      <c r="O86" s="8" t="s">
        <v>19</v>
      </c>
      <c r="R86" s="8" t="s">
        <v>19</v>
      </c>
      <c r="U86" s="8" t="s">
        <v>24</v>
      </c>
      <c r="X86" s="8" t="s">
        <v>19</v>
      </c>
    </row>
    <row r="87">
      <c r="A87" s="16">
        <v>85.0</v>
      </c>
      <c r="B87" s="8" t="s">
        <v>216</v>
      </c>
      <c r="C87" s="32" t="s">
        <v>286</v>
      </c>
      <c r="D87" s="8" t="s">
        <v>19</v>
      </c>
      <c r="E87" s="8"/>
      <c r="F87" s="18"/>
      <c r="G87" s="12">
        <f t="array" ref="G87"> IF (OR (ISBLANK(D87), ISBLANK(E87)), 0, INDEX (Metadata!$E$2:$G$5, MATCH (E87, Metadata!$D$2:$D$5, 0), MATCH (D87, Metadata!$E$1:$G$1, 0)) )</f>
        <v>0</v>
      </c>
      <c r="I87" s="8"/>
      <c r="L87" s="8" t="s">
        <v>19</v>
      </c>
      <c r="O87" s="8" t="s">
        <v>19</v>
      </c>
      <c r="R87" s="8" t="s">
        <v>19</v>
      </c>
      <c r="U87" s="8" t="s">
        <v>24</v>
      </c>
      <c r="X87" s="8" t="s">
        <v>19</v>
      </c>
    </row>
    <row r="88">
      <c r="A88" s="16">
        <v>86.0</v>
      </c>
      <c r="B88" s="8" t="s">
        <v>216</v>
      </c>
      <c r="C88" s="32" t="s">
        <v>287</v>
      </c>
      <c r="D88" s="8" t="s">
        <v>19</v>
      </c>
      <c r="E88" s="8"/>
      <c r="F88" s="18"/>
      <c r="G88" s="12">
        <f t="array" ref="G88"> IF (OR (ISBLANK(D88), ISBLANK(E88)), 0, INDEX (Metadata!$E$2:$G$5, MATCH (E88, Metadata!$D$2:$D$5, 0), MATCH (D88, Metadata!$E$1:$G$1, 0)) )</f>
        <v>0</v>
      </c>
      <c r="I88" s="8"/>
      <c r="L88" s="8" t="s">
        <v>19</v>
      </c>
      <c r="O88" s="8" t="s">
        <v>19</v>
      </c>
      <c r="R88" s="8" t="s">
        <v>19</v>
      </c>
      <c r="U88" s="8" t="s">
        <v>24</v>
      </c>
      <c r="X88" s="8" t="s">
        <v>19</v>
      </c>
    </row>
    <row r="89">
      <c r="A89" s="16">
        <v>87.0</v>
      </c>
      <c r="B89" s="8" t="s">
        <v>216</v>
      </c>
      <c r="C89" s="32" t="s">
        <v>288</v>
      </c>
      <c r="D89" s="8" t="s">
        <v>19</v>
      </c>
      <c r="E89" s="8"/>
      <c r="F89" s="18"/>
      <c r="G89" s="12">
        <f t="array" ref="G89"> IF (OR (ISBLANK(D89), ISBLANK(E89)), 0, INDEX (Metadata!$E$2:$G$5, MATCH (E89, Metadata!$D$2:$D$5, 0), MATCH (D89, Metadata!$E$1:$G$1, 0)) )</f>
        <v>0</v>
      </c>
      <c r="I89" s="8"/>
      <c r="L89" s="8" t="s">
        <v>19</v>
      </c>
      <c r="O89" s="8" t="s">
        <v>19</v>
      </c>
      <c r="R89" s="8" t="s">
        <v>19</v>
      </c>
      <c r="U89" s="8" t="s">
        <v>24</v>
      </c>
      <c r="X89" s="8" t="s">
        <v>19</v>
      </c>
    </row>
    <row r="90">
      <c r="A90" s="16">
        <v>88.0</v>
      </c>
      <c r="B90" s="8" t="s">
        <v>194</v>
      </c>
      <c r="C90" s="35" t="s">
        <v>289</v>
      </c>
      <c r="D90" s="8" t="s">
        <v>19</v>
      </c>
      <c r="E90" s="8"/>
      <c r="F90" s="18"/>
      <c r="G90" s="12">
        <f t="array" ref="G90"> IF (OR (ISBLANK(D90), ISBLANK(E90)), 0, INDEX (Metadata!$E$2:$G$5, MATCH (E90, Metadata!$D$2:$D$5, 0), MATCH (D90, Metadata!$E$1:$G$1, 0)) )</f>
        <v>0</v>
      </c>
      <c r="I90" s="8"/>
      <c r="L90" s="8" t="s">
        <v>19</v>
      </c>
      <c r="O90" s="8" t="s">
        <v>19</v>
      </c>
      <c r="R90" s="8" t="s">
        <v>24</v>
      </c>
      <c r="U90" s="8" t="s">
        <v>24</v>
      </c>
      <c r="X90" s="8" t="s">
        <v>19</v>
      </c>
    </row>
    <row r="91">
      <c r="A91" s="16">
        <v>89.0</v>
      </c>
      <c r="B91" s="8" t="s">
        <v>290</v>
      </c>
      <c r="C91" s="32" t="s">
        <v>291</v>
      </c>
      <c r="D91" s="8" t="s">
        <v>19</v>
      </c>
      <c r="E91" s="8"/>
      <c r="F91" s="18"/>
      <c r="G91" s="12">
        <f t="array" ref="G91"> IF (OR (ISBLANK(D91), ISBLANK(E91)), 0, INDEX (Metadata!$E$2:$G$5, MATCH (E91, Metadata!$D$2:$D$5, 0), MATCH (D91, Metadata!$E$1:$G$1, 0)) )</f>
        <v>0</v>
      </c>
      <c r="I91" s="8"/>
      <c r="L91" s="8" t="s">
        <v>19</v>
      </c>
      <c r="O91" s="8" t="s">
        <v>19</v>
      </c>
      <c r="R91" s="8" t="s">
        <v>19</v>
      </c>
      <c r="U91" s="8" t="s">
        <v>19</v>
      </c>
      <c r="X91" s="8" t="s">
        <v>19</v>
      </c>
    </row>
    <row r="92">
      <c r="A92" s="16">
        <v>90.0</v>
      </c>
      <c r="B92" s="8" t="s">
        <v>194</v>
      </c>
      <c r="C92" s="32" t="s">
        <v>292</v>
      </c>
      <c r="D92" s="8" t="s">
        <v>19</v>
      </c>
      <c r="E92" s="8"/>
      <c r="F92" s="18"/>
      <c r="G92" s="12">
        <f t="array" ref="G92"> IF (OR (ISBLANK(D92), ISBLANK(E92)), 0, INDEX (Metadata!$E$2:$G$5, MATCH (E92, Metadata!$D$2:$D$5, 0), MATCH (D92, Metadata!$E$1:$G$1, 0)) )</f>
        <v>0</v>
      </c>
      <c r="I92" s="8"/>
      <c r="L92" s="8" t="s">
        <v>19</v>
      </c>
      <c r="O92" s="8" t="s">
        <v>19</v>
      </c>
      <c r="R92" s="8" t="s">
        <v>19</v>
      </c>
      <c r="U92" s="8" t="s">
        <v>19</v>
      </c>
      <c r="X92" s="8" t="s">
        <v>19</v>
      </c>
    </row>
    <row r="93">
      <c r="A93" s="16">
        <v>91.0</v>
      </c>
      <c r="B93" s="8" t="s">
        <v>290</v>
      </c>
      <c r="C93" s="32" t="s">
        <v>293</v>
      </c>
      <c r="D93" s="8" t="s">
        <v>19</v>
      </c>
      <c r="E93" s="8"/>
      <c r="F93" s="18"/>
      <c r="G93" s="12">
        <f t="array" ref="G93"> IF (OR (ISBLANK(D93), ISBLANK(E93)), 0, INDEX (Metadata!$E$2:$G$5, MATCH (E93, Metadata!$D$2:$D$5, 0), MATCH (D93, Metadata!$E$1:$G$1, 0)) )</f>
        <v>0</v>
      </c>
      <c r="I93" s="8"/>
      <c r="L93" s="8" t="s">
        <v>24</v>
      </c>
      <c r="O93" s="8" t="s">
        <v>19</v>
      </c>
      <c r="R93" s="8" t="s">
        <v>19</v>
      </c>
      <c r="U93" s="8" t="s">
        <v>19</v>
      </c>
      <c r="X93" s="8" t="s">
        <v>19</v>
      </c>
    </row>
    <row r="94">
      <c r="A94" s="16">
        <v>92.0</v>
      </c>
      <c r="B94" s="8" t="s">
        <v>290</v>
      </c>
      <c r="C94" s="32" t="s">
        <v>294</v>
      </c>
      <c r="D94" s="8" t="s">
        <v>19</v>
      </c>
      <c r="E94" s="8"/>
      <c r="F94" s="18"/>
      <c r="G94" s="12">
        <f t="array" ref="G94"> IF (OR (ISBLANK(D94), ISBLANK(E94)), 0, INDEX (Metadata!$E$2:$G$5, MATCH (E94, Metadata!$D$2:$D$5, 0), MATCH (D94, Metadata!$E$1:$G$1, 0)) )</f>
        <v>0</v>
      </c>
      <c r="I94" s="8"/>
      <c r="L94" s="8" t="s">
        <v>19</v>
      </c>
      <c r="O94" s="8" t="s">
        <v>24</v>
      </c>
      <c r="R94" s="8" t="s">
        <v>19</v>
      </c>
      <c r="U94" s="8" t="s">
        <v>19</v>
      </c>
      <c r="X94" s="8" t="s">
        <v>19</v>
      </c>
    </row>
    <row r="95">
      <c r="A95" s="16">
        <v>93.0</v>
      </c>
      <c r="B95" s="8" t="s">
        <v>290</v>
      </c>
      <c r="C95" s="32" t="s">
        <v>295</v>
      </c>
      <c r="D95" s="8" t="s">
        <v>19</v>
      </c>
      <c r="E95" s="8"/>
      <c r="F95" s="18"/>
      <c r="G95" s="12">
        <f t="array" ref="G95"> IF (OR (ISBLANK(D95), ISBLANK(E95)), 0, INDEX (Metadata!$E$2:$G$5, MATCH (E95, Metadata!$D$2:$D$5, 0), MATCH (D95, Metadata!$E$1:$G$1, 0)) )</f>
        <v>0</v>
      </c>
      <c r="I95" s="8"/>
      <c r="L95" s="8" t="s">
        <v>19</v>
      </c>
      <c r="O95" s="8" t="s">
        <v>19</v>
      </c>
      <c r="R95" s="8" t="s">
        <v>19</v>
      </c>
      <c r="U95" s="8" t="s">
        <v>19</v>
      </c>
      <c r="X95" s="8" t="s">
        <v>19</v>
      </c>
    </row>
    <row r="96">
      <c r="A96" s="16">
        <v>94.0</v>
      </c>
      <c r="B96" s="8" t="s">
        <v>296</v>
      </c>
      <c r="C96" s="32" t="s">
        <v>297</v>
      </c>
      <c r="D96" s="8" t="s">
        <v>32</v>
      </c>
      <c r="E96" s="8"/>
      <c r="F96" s="18"/>
      <c r="G96" s="12">
        <f t="array" ref="G96"> IF (OR (ISBLANK(D96), ISBLANK(E96)), 0, INDEX (Metadata!$E$2:$G$5, MATCH (E96, Metadata!$D$2:$D$5, 0), MATCH (D96, Metadata!$E$1:$G$1, 0)) )</f>
        <v>0</v>
      </c>
      <c r="I96" s="8"/>
      <c r="L96" s="8" t="s">
        <v>24</v>
      </c>
      <c r="O96" s="8" t="s">
        <v>32</v>
      </c>
      <c r="R96" s="8" t="s">
        <v>19</v>
      </c>
      <c r="U96" s="8" t="s">
        <v>32</v>
      </c>
      <c r="X96" s="8" t="s">
        <v>19</v>
      </c>
    </row>
    <row r="97">
      <c r="A97" s="16">
        <v>95.0</v>
      </c>
      <c r="B97" s="8" t="s">
        <v>296</v>
      </c>
      <c r="C97" s="32" t="s">
        <v>298</v>
      </c>
      <c r="D97" s="8" t="s">
        <v>19</v>
      </c>
      <c r="E97" s="8"/>
      <c r="F97" s="18"/>
      <c r="G97" s="12">
        <f t="array" ref="G97"> IF (OR (ISBLANK(D97), ISBLANK(E97)), 0, INDEX (Metadata!$E$2:$G$5, MATCH (E97, Metadata!$D$2:$D$5, 0), MATCH (D97, Metadata!$E$1:$G$1, 0)) )</f>
        <v>0</v>
      </c>
      <c r="I97" s="8"/>
      <c r="L97" s="8" t="s">
        <v>19</v>
      </c>
      <c r="O97" s="8" t="s">
        <v>19</v>
      </c>
      <c r="R97" s="8" t="s">
        <v>19</v>
      </c>
      <c r="U97" s="8" t="s">
        <v>24</v>
      </c>
      <c r="X97" s="8" t="s">
        <v>19</v>
      </c>
    </row>
    <row r="98">
      <c r="A98" s="16">
        <v>96.0</v>
      </c>
      <c r="B98" s="8" t="s">
        <v>296</v>
      </c>
      <c r="C98" s="33" t="s">
        <v>299</v>
      </c>
      <c r="D98" s="8" t="s">
        <v>32</v>
      </c>
      <c r="E98" s="8"/>
      <c r="F98" s="18"/>
      <c r="G98" s="12">
        <f t="array" ref="G98"> IF (OR (ISBLANK(D98), ISBLANK(E98)), 0, INDEX (Metadata!$E$2:$G$5, MATCH (E98, Metadata!$D$2:$D$5, 0), MATCH (D98, Metadata!$E$1:$G$1, 0)) )</f>
        <v>0</v>
      </c>
      <c r="I98" s="8"/>
      <c r="L98" s="8" t="s">
        <v>32</v>
      </c>
      <c r="O98" s="8" t="s">
        <v>32</v>
      </c>
      <c r="R98" s="8" t="s">
        <v>32</v>
      </c>
      <c r="U98" s="8" t="s">
        <v>32</v>
      </c>
      <c r="X98" s="8" t="s">
        <v>24</v>
      </c>
    </row>
    <row r="99">
      <c r="A99" s="16">
        <v>97.0</v>
      </c>
      <c r="B99" s="8" t="s">
        <v>296</v>
      </c>
      <c r="C99" s="33" t="s">
        <v>300</v>
      </c>
      <c r="D99" s="8" t="s">
        <v>19</v>
      </c>
      <c r="E99" s="8"/>
      <c r="F99" s="18"/>
      <c r="G99" s="12">
        <f t="array" ref="G99"> IF (OR (ISBLANK(D99), ISBLANK(E99)), 0, INDEX (Metadata!$E$2:$G$5, MATCH (E99, Metadata!$D$2:$D$5, 0), MATCH (D99, Metadata!$E$1:$G$1, 0)) )</f>
        <v>0</v>
      </c>
      <c r="I99" s="8"/>
      <c r="L99" s="8" t="s">
        <v>19</v>
      </c>
      <c r="O99" s="8" t="s">
        <v>32</v>
      </c>
      <c r="R99" s="8" t="s">
        <v>19</v>
      </c>
      <c r="U99" s="8" t="s">
        <v>24</v>
      </c>
      <c r="X99" s="8" t="s">
        <v>19</v>
      </c>
    </row>
    <row r="100">
      <c r="A100" s="16">
        <v>98.0</v>
      </c>
      <c r="B100" s="8" t="s">
        <v>296</v>
      </c>
      <c r="C100" s="33" t="s">
        <v>301</v>
      </c>
      <c r="D100" s="8" t="s">
        <v>19</v>
      </c>
      <c r="E100" s="8"/>
      <c r="F100" s="18"/>
      <c r="G100" s="12">
        <f t="array" ref="G100"> IF (OR (ISBLANK(D100), ISBLANK(E100)), 0, INDEX (Metadata!$E$2:$G$5, MATCH (E100, Metadata!$D$2:$D$5, 0), MATCH (D100, Metadata!$E$1:$G$1, 0)) )</f>
        <v>0</v>
      </c>
      <c r="H100" s="5" t="s">
        <v>302</v>
      </c>
      <c r="I100" s="8"/>
      <c r="L100" s="8" t="s">
        <v>19</v>
      </c>
      <c r="O100" s="8" t="s">
        <v>32</v>
      </c>
      <c r="R100" s="8" t="s">
        <v>19</v>
      </c>
      <c r="U100" s="8" t="s">
        <v>32</v>
      </c>
      <c r="X100" s="8" t="s">
        <v>19</v>
      </c>
    </row>
    <row r="101">
      <c r="A101" s="16">
        <v>99.0</v>
      </c>
      <c r="B101" s="8" t="s">
        <v>296</v>
      </c>
      <c r="C101" s="32" t="s">
        <v>303</v>
      </c>
      <c r="D101" s="8" t="s">
        <v>19</v>
      </c>
      <c r="E101" s="8"/>
      <c r="F101" s="18"/>
      <c r="G101" s="12">
        <f t="array" ref="G101"> IF (OR (ISBLANK(D101), ISBLANK(E101)), 0, INDEX (Metadata!$E$2:$G$5, MATCH (E101, Metadata!$D$2:$D$5, 0), MATCH (D101, Metadata!$E$1:$G$1, 0)) )</f>
        <v>0</v>
      </c>
      <c r="I101" s="8"/>
      <c r="L101" s="8" t="s">
        <v>19</v>
      </c>
      <c r="O101" s="8" t="s">
        <v>32</v>
      </c>
      <c r="R101" s="8" t="s">
        <v>19</v>
      </c>
      <c r="U101" s="8" t="s">
        <v>32</v>
      </c>
      <c r="X101" s="8" t="s">
        <v>19</v>
      </c>
    </row>
    <row r="102">
      <c r="A102" s="16">
        <v>100.0</v>
      </c>
      <c r="B102" s="8" t="s">
        <v>296</v>
      </c>
      <c r="C102" s="32" t="s">
        <v>304</v>
      </c>
      <c r="D102" s="8" t="s">
        <v>19</v>
      </c>
      <c r="E102" s="8"/>
      <c r="F102" s="18"/>
      <c r="G102" s="12">
        <f t="array" ref="G102"> IF (OR (ISBLANK(D102), ISBLANK(E102)), 0, INDEX (Metadata!$E$2:$G$5, MATCH (E102, Metadata!$D$2:$D$5, 0), MATCH (D102, Metadata!$E$1:$G$1, 0)) )</f>
        <v>0</v>
      </c>
      <c r="I102" s="8"/>
      <c r="L102" s="8" t="s">
        <v>19</v>
      </c>
      <c r="O102" s="8" t="s">
        <v>19</v>
      </c>
      <c r="R102" s="8" t="s">
        <v>19</v>
      </c>
      <c r="U102" s="8" t="s">
        <v>24</v>
      </c>
      <c r="X102" s="8" t="s">
        <v>19</v>
      </c>
    </row>
    <row r="103">
      <c r="A103" s="16">
        <v>101.0</v>
      </c>
      <c r="B103" s="8" t="s">
        <v>194</v>
      </c>
      <c r="C103" s="32" t="s">
        <v>305</v>
      </c>
      <c r="D103" s="8" t="s">
        <v>19</v>
      </c>
      <c r="E103" s="8"/>
      <c r="F103" s="18"/>
      <c r="G103" s="12">
        <f t="array" ref="G103"> IF (OR (ISBLANK(D103), ISBLANK(E103)), 0, INDEX (Metadata!$E$2:$G$5, MATCH (E103, Metadata!$D$2:$D$5, 0), MATCH (D103, Metadata!$E$1:$G$1, 0)) )</f>
        <v>0</v>
      </c>
      <c r="I103" s="8"/>
      <c r="L103" s="8" t="s">
        <v>19</v>
      </c>
      <c r="O103" s="8" t="s">
        <v>19</v>
      </c>
      <c r="R103" s="8" t="s">
        <v>19</v>
      </c>
      <c r="U103" s="8" t="s">
        <v>19</v>
      </c>
      <c r="X103" s="8" t="s">
        <v>19</v>
      </c>
    </row>
    <row r="104">
      <c r="A104" s="16">
        <v>102.0</v>
      </c>
      <c r="B104" s="34" t="s">
        <v>180</v>
      </c>
      <c r="C104" s="32" t="s">
        <v>306</v>
      </c>
      <c r="D104" s="8" t="s">
        <v>19</v>
      </c>
      <c r="E104" s="8"/>
      <c r="F104" s="18"/>
      <c r="G104" s="12">
        <f t="array" ref="G104"> IF (OR (ISBLANK(D104), ISBLANK(E104)), 0, INDEX (Metadata!$E$2:$G$5, MATCH (E104, Metadata!$D$2:$D$5, 0), MATCH (D104, Metadata!$E$1:$G$1, 0)) )</f>
        <v>0</v>
      </c>
      <c r="I104" s="8"/>
      <c r="L104" s="8" t="s">
        <v>19</v>
      </c>
      <c r="O104" s="8" t="s">
        <v>19</v>
      </c>
      <c r="R104" s="8" t="s">
        <v>19</v>
      </c>
      <c r="U104" s="8" t="s">
        <v>19</v>
      </c>
      <c r="X104" s="8" t="s">
        <v>19</v>
      </c>
    </row>
    <row r="105">
      <c r="A105" s="16">
        <v>103.0</v>
      </c>
      <c r="B105" s="8" t="s">
        <v>194</v>
      </c>
      <c r="C105" s="32" t="s">
        <v>307</v>
      </c>
      <c r="D105" s="8" t="s">
        <v>19</v>
      </c>
      <c r="E105" s="8"/>
      <c r="F105" s="18"/>
      <c r="G105" s="12">
        <f t="array" ref="G105"> IF (OR (ISBLANK(D105), ISBLANK(E105)), 0, INDEX (Metadata!$E$2:$G$5, MATCH (E105, Metadata!$D$2:$D$5, 0), MATCH (D105, Metadata!$E$1:$G$1, 0)) )</f>
        <v>0</v>
      </c>
      <c r="I105" s="8"/>
      <c r="L105" s="8" t="s">
        <v>19</v>
      </c>
      <c r="O105" s="8" t="s">
        <v>19</v>
      </c>
      <c r="R105" s="8" t="s">
        <v>19</v>
      </c>
      <c r="U105" s="8" t="s">
        <v>19</v>
      </c>
      <c r="X105" s="8" t="s">
        <v>19</v>
      </c>
    </row>
    <row r="106">
      <c r="A106" s="16">
        <v>104.0</v>
      </c>
      <c r="B106" s="8" t="s">
        <v>194</v>
      </c>
      <c r="C106" s="32" t="s">
        <v>308</v>
      </c>
      <c r="D106" s="8" t="s">
        <v>19</v>
      </c>
      <c r="E106" s="8"/>
      <c r="F106" s="18"/>
      <c r="G106" s="12">
        <f t="array" ref="G106"> IF (OR (ISBLANK(D106), ISBLANK(E106)), 0, INDEX (Metadata!$E$2:$G$5, MATCH (E106, Metadata!$D$2:$D$5, 0), MATCH (D106, Metadata!$E$1:$G$1, 0)) )</f>
        <v>0</v>
      </c>
      <c r="I106" s="8"/>
      <c r="L106" s="8" t="s">
        <v>19</v>
      </c>
      <c r="O106" s="8" t="s">
        <v>19</v>
      </c>
      <c r="R106" s="8" t="s">
        <v>19</v>
      </c>
      <c r="U106" s="8" t="s">
        <v>19</v>
      </c>
      <c r="X106" s="8" t="s">
        <v>19</v>
      </c>
    </row>
    <row r="107">
      <c r="A107" s="16">
        <v>105.0</v>
      </c>
      <c r="B107" s="8" t="s">
        <v>194</v>
      </c>
      <c r="C107" s="32" t="s">
        <v>309</v>
      </c>
      <c r="D107" s="8" t="s">
        <v>19</v>
      </c>
      <c r="E107" s="8"/>
      <c r="F107" s="18"/>
      <c r="G107" s="12">
        <f t="array" ref="G107"> IF (OR (ISBLANK(D107), ISBLANK(E107)), 0, INDEX (Metadata!$E$2:$G$5, MATCH (E107, Metadata!$D$2:$D$5, 0), MATCH (D107, Metadata!$E$1:$G$1, 0)) )</f>
        <v>0</v>
      </c>
      <c r="I107" s="8"/>
      <c r="L107" s="8" t="s">
        <v>19</v>
      </c>
      <c r="O107" s="8" t="s">
        <v>19</v>
      </c>
      <c r="R107" s="8" t="s">
        <v>19</v>
      </c>
      <c r="U107" s="8" t="s">
        <v>19</v>
      </c>
      <c r="X107" s="8" t="s">
        <v>19</v>
      </c>
    </row>
    <row r="108">
      <c r="A108" s="16">
        <v>106.0</v>
      </c>
      <c r="B108" s="8" t="s">
        <v>194</v>
      </c>
      <c r="C108" s="32" t="s">
        <v>310</v>
      </c>
      <c r="D108" s="8" t="s">
        <v>19</v>
      </c>
      <c r="E108" s="8"/>
      <c r="F108" s="18"/>
      <c r="G108" s="12">
        <f t="array" ref="G108"> IF (OR (ISBLANK(D108), ISBLANK(E108)), 0, INDEX (Metadata!$E$2:$G$5, MATCH (E108, Metadata!$D$2:$D$5, 0), MATCH (D108, Metadata!$E$1:$G$1, 0)) )</f>
        <v>0</v>
      </c>
      <c r="I108" s="8"/>
      <c r="L108" s="8" t="s">
        <v>19</v>
      </c>
      <c r="O108" s="8" t="s">
        <v>19</v>
      </c>
      <c r="R108" s="8" t="s">
        <v>19</v>
      </c>
      <c r="U108" s="8" t="s">
        <v>19</v>
      </c>
      <c r="X108" s="8" t="s">
        <v>19</v>
      </c>
    </row>
    <row r="109">
      <c r="A109" s="16">
        <v>107.0</v>
      </c>
      <c r="B109" s="8" t="s">
        <v>194</v>
      </c>
      <c r="C109" s="32" t="s">
        <v>311</v>
      </c>
      <c r="D109" s="8" t="s">
        <v>19</v>
      </c>
      <c r="E109" s="8"/>
      <c r="F109" s="18"/>
      <c r="G109" s="12">
        <f t="array" ref="G109"> IF (OR (ISBLANK(D109), ISBLANK(E109)), 0, INDEX (Metadata!$E$2:$G$5, MATCH (E109, Metadata!$D$2:$D$5, 0), MATCH (D109, Metadata!$E$1:$G$1, 0)) )</f>
        <v>0</v>
      </c>
      <c r="I109" s="8"/>
      <c r="L109" s="8" t="s">
        <v>19</v>
      </c>
      <c r="O109" s="8" t="s">
        <v>19</v>
      </c>
      <c r="R109" s="8" t="s">
        <v>19</v>
      </c>
      <c r="U109" s="8" t="s">
        <v>19</v>
      </c>
      <c r="X109" s="8" t="s">
        <v>19</v>
      </c>
    </row>
    <row r="110">
      <c r="A110" s="16">
        <v>108.0</v>
      </c>
      <c r="B110" s="36" t="s">
        <v>312</v>
      </c>
      <c r="C110" s="9" t="s">
        <v>313</v>
      </c>
      <c r="D110" s="8" t="s">
        <v>19</v>
      </c>
      <c r="E110" s="8"/>
      <c r="F110" s="18"/>
      <c r="G110" s="12">
        <f t="array" ref="G110"> IF (OR (ISBLANK(D110), ISBLANK(E110)), 0, INDEX (Metadata!$E$2:$G$5, MATCH (E110, Metadata!$D$2:$D$5, 0), MATCH (D110, Metadata!$E$1:$G$1, 0)) )</f>
        <v>0</v>
      </c>
      <c r="I110" s="8"/>
      <c r="L110" s="8" t="s">
        <v>24</v>
      </c>
      <c r="O110" s="8" t="s">
        <v>19</v>
      </c>
      <c r="R110" s="8" t="s">
        <v>19</v>
      </c>
      <c r="U110" s="8" t="s">
        <v>19</v>
      </c>
      <c r="X110" s="8" t="s">
        <v>19</v>
      </c>
    </row>
    <row r="111">
      <c r="A111" s="16">
        <v>109.0</v>
      </c>
      <c r="B111" s="5" t="s">
        <v>314</v>
      </c>
      <c r="C111" s="9" t="s">
        <v>315</v>
      </c>
      <c r="D111" s="8" t="s">
        <v>19</v>
      </c>
      <c r="E111" s="8"/>
      <c r="F111" s="18"/>
      <c r="G111" s="12">
        <f t="array" ref="G111"> IF (OR (ISBLANK(D111), ISBLANK(E111)), 0, INDEX (Metadata!$E$2:$G$5, MATCH (E111, Metadata!$D$2:$D$5, 0), MATCH (D111, Metadata!$E$1:$G$1, 0)) )</f>
        <v>0</v>
      </c>
      <c r="I111" s="8"/>
      <c r="L111" s="8" t="s">
        <v>32</v>
      </c>
      <c r="O111" s="8" t="s">
        <v>32</v>
      </c>
      <c r="R111" s="8" t="s">
        <v>32</v>
      </c>
      <c r="U111" s="8" t="s">
        <v>19</v>
      </c>
      <c r="X111" s="8" t="s">
        <v>32</v>
      </c>
    </row>
    <row r="112">
      <c r="A112" s="16">
        <v>110.0</v>
      </c>
      <c r="B112" s="5" t="s">
        <v>314</v>
      </c>
      <c r="C112" s="9" t="s">
        <v>316</v>
      </c>
      <c r="D112" s="8" t="s">
        <v>32</v>
      </c>
      <c r="E112" s="8"/>
      <c r="F112" s="18"/>
      <c r="G112" s="12">
        <f t="array" ref="G112"> IF (OR (ISBLANK(D112), ISBLANK(E112)), 0, INDEX (Metadata!$E$2:$G$5, MATCH (E112, Metadata!$D$2:$D$5, 0), MATCH (D112, Metadata!$E$1:$G$1, 0)) )</f>
        <v>0</v>
      </c>
      <c r="I112" s="8"/>
      <c r="L112" s="8" t="s">
        <v>32</v>
      </c>
      <c r="O112" s="8" t="s">
        <v>32</v>
      </c>
      <c r="R112" s="8" t="s">
        <v>32</v>
      </c>
      <c r="U112" s="8" t="s">
        <v>32</v>
      </c>
      <c r="X112" s="8" t="s">
        <v>32</v>
      </c>
    </row>
    <row r="120">
      <c r="C120" s="5" t="s">
        <v>179</v>
      </c>
    </row>
    <row r="121">
      <c r="C121" s="5" t="s">
        <v>36</v>
      </c>
      <c r="D121" s="21">
        <f>COUNTIF(D3:D112, "Must have")</f>
        <v>105</v>
      </c>
      <c r="E121" s="30">
        <f>D121/D125</f>
        <v>0.9545454545</v>
      </c>
    </row>
    <row r="122">
      <c r="C122" s="5" t="s">
        <v>24</v>
      </c>
      <c r="D122" s="29">
        <f>COUNTIF(D3:D112, "Important")</f>
        <v>2</v>
      </c>
      <c r="E122" s="30">
        <f>D122/D125</f>
        <v>0.01818181818</v>
      </c>
    </row>
    <row r="123">
      <c r="C123" s="5" t="s">
        <v>317</v>
      </c>
      <c r="D123" s="29">
        <f>COUNTIF(D3:D112, "Nice to have")</f>
        <v>3</v>
      </c>
      <c r="E123" s="30">
        <f>D123/D125</f>
        <v>0.02727272727</v>
      </c>
    </row>
    <row r="124">
      <c r="C124" s="5" t="s">
        <v>318</v>
      </c>
      <c r="D124" s="29">
        <f>COUNTIF(D3:D112, "Conflict")</f>
        <v>0</v>
      </c>
      <c r="E124" s="30">
        <f>D124/D125</f>
        <v>0</v>
      </c>
    </row>
    <row r="125">
      <c r="C125" s="5" t="s">
        <v>319</v>
      </c>
      <c r="D125" s="21">
        <f>COUNTA(D3:D112)</f>
        <v>110</v>
      </c>
    </row>
  </sheetData>
  <conditionalFormatting sqref="D3:D112 I3:I112 L3:L112 O3:O112 R3:R112 U3:U112 X3:X112">
    <cfRule type="notContainsBlanks" dxfId="0" priority="1">
      <formula>LEN(TRIM(D3))&gt;0</formula>
    </cfRule>
  </conditionalFormatting>
  <dataValidations>
    <dataValidation type="list" allowBlank="1" showInputMessage="1" showErrorMessage="1" prompt="Click and enter a value from range Metadata!B2:B4" sqref="I3:I112 L3:L112 O3:O112 R3:R112 U3:U112 X3:X112">
      <formula1>Metadata!$B$2:$B$4</formula1>
    </dataValidation>
    <dataValidation type="list" allowBlank="1" showInputMessage="1" showErrorMessage="1" prompt="Click and enter a value from range Metadata!B2:B4" sqref="D3:D112">
      <formula1>Metadata!$B$2:$B$7</formula1>
    </dataValidation>
    <dataValidation type="list" allowBlank="1" showErrorMessage="1" sqref="E3:E112">
      <formula1>Metadata!$A$2:$A$5</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8.86"/>
    <col customWidth="1" min="3" max="3" width="22.86"/>
    <col customWidth="1" min="4" max="4" width="18.14"/>
  </cols>
  <sheetData>
    <row r="1">
      <c r="A1" s="37" t="s">
        <v>12</v>
      </c>
      <c r="B1" s="37" t="s">
        <v>11</v>
      </c>
      <c r="C1" s="38" t="s">
        <v>320</v>
      </c>
      <c r="D1" s="39" t="s">
        <v>321</v>
      </c>
      <c r="E1" s="39" t="s">
        <v>19</v>
      </c>
      <c r="F1" s="39" t="s">
        <v>24</v>
      </c>
      <c r="G1" s="39" t="s">
        <v>32</v>
      </c>
      <c r="I1" s="38" t="s">
        <v>322</v>
      </c>
    </row>
    <row r="2">
      <c r="A2" s="40" t="s">
        <v>323</v>
      </c>
      <c r="B2" s="40" t="s">
        <v>19</v>
      </c>
      <c r="C2" s="41" t="s">
        <v>324</v>
      </c>
      <c r="D2" s="39" t="s">
        <v>323</v>
      </c>
      <c r="E2" s="12">
        <v>12.0</v>
      </c>
      <c r="F2" s="12">
        <v>6.0</v>
      </c>
      <c r="G2" s="12">
        <v>3.0</v>
      </c>
      <c r="I2" s="41" t="s">
        <v>325</v>
      </c>
    </row>
    <row r="3">
      <c r="A3" s="40" t="s">
        <v>326</v>
      </c>
      <c r="B3" s="40" t="s">
        <v>24</v>
      </c>
      <c r="C3" s="41" t="s">
        <v>327</v>
      </c>
      <c r="D3" s="39" t="s">
        <v>326</v>
      </c>
      <c r="E3" s="12">
        <v>8.0</v>
      </c>
      <c r="F3" s="12">
        <v>4.0</v>
      </c>
      <c r="G3" s="12">
        <v>2.0</v>
      </c>
      <c r="I3" s="41" t="s">
        <v>328</v>
      </c>
    </row>
    <row r="4">
      <c r="A4" s="40" t="s">
        <v>329</v>
      </c>
      <c r="B4" s="40" t="s">
        <v>32</v>
      </c>
      <c r="C4" s="41" t="s">
        <v>330</v>
      </c>
      <c r="D4" s="39" t="s">
        <v>329</v>
      </c>
      <c r="E4" s="12">
        <v>4.0</v>
      </c>
      <c r="F4" s="12">
        <v>2.0</v>
      </c>
      <c r="G4" s="12">
        <v>1.0</v>
      </c>
      <c r="I4" s="41" t="s">
        <v>331</v>
      </c>
    </row>
    <row r="5">
      <c r="A5" s="40" t="s">
        <v>332</v>
      </c>
      <c r="B5" s="41" t="s">
        <v>318</v>
      </c>
      <c r="C5" s="41" t="s">
        <v>333</v>
      </c>
      <c r="D5" s="39" t="s">
        <v>332</v>
      </c>
      <c r="E5" s="12">
        <v>0.0</v>
      </c>
      <c r="F5" s="12">
        <v>0.0</v>
      </c>
      <c r="G5" s="12">
        <v>0.0</v>
      </c>
      <c r="I5" s="41" t="s">
        <v>334</v>
      </c>
    </row>
    <row r="6">
      <c r="A6" s="42"/>
      <c r="B6" s="41" t="s">
        <v>38</v>
      </c>
      <c r="C6" s="41" t="s">
        <v>335</v>
      </c>
      <c r="D6" s="42"/>
      <c r="E6" s="42"/>
      <c r="F6" s="42"/>
      <c r="G6" s="42"/>
      <c r="I6" s="41" t="s">
        <v>336</v>
      </c>
    </row>
    <row r="7">
      <c r="A7" s="42"/>
      <c r="B7" s="41" t="s">
        <v>337</v>
      </c>
      <c r="C7" s="41" t="s">
        <v>331</v>
      </c>
      <c r="D7" s="42"/>
      <c r="E7" s="42"/>
      <c r="F7" s="42"/>
      <c r="G7" s="42"/>
      <c r="I7" s="41" t="s">
        <v>338</v>
      </c>
    </row>
    <row r="8">
      <c r="A8" s="42"/>
      <c r="B8" s="42"/>
      <c r="C8" s="41" t="s">
        <v>338</v>
      </c>
      <c r="D8" s="42"/>
      <c r="E8" s="42"/>
      <c r="F8" s="42"/>
      <c r="G8" s="42"/>
      <c r="I8" s="41" t="s">
        <v>339</v>
      </c>
    </row>
    <row r="9">
      <c r="A9" s="42"/>
      <c r="B9" s="42"/>
      <c r="C9" s="42"/>
      <c r="D9" s="42"/>
      <c r="E9" s="42"/>
      <c r="F9" s="42"/>
      <c r="G9" s="42"/>
      <c r="I9" s="41" t="s">
        <v>340</v>
      </c>
    </row>
    <row r="10">
      <c r="I10" s="41" t="s">
        <v>214</v>
      </c>
    </row>
    <row r="11">
      <c r="I11" s="41" t="s">
        <v>194</v>
      </c>
    </row>
    <row r="12">
      <c r="I12" s="41" t="s">
        <v>341</v>
      </c>
    </row>
    <row r="13">
      <c r="I13" s="41" t="s">
        <v>296</v>
      </c>
    </row>
    <row r="14">
      <c r="I14" s="41" t="s">
        <v>342</v>
      </c>
    </row>
    <row r="15">
      <c r="I15" s="43" t="s">
        <v>180</v>
      </c>
    </row>
    <row r="16">
      <c r="I16" s="43" t="s">
        <v>182</v>
      </c>
    </row>
    <row r="17">
      <c r="I17" s="43" t="s">
        <v>186</v>
      </c>
    </row>
    <row r="18">
      <c r="I18" s="43" t="s">
        <v>191</v>
      </c>
    </row>
    <row r="19">
      <c r="I19" s="43" t="s">
        <v>196</v>
      </c>
    </row>
    <row r="20">
      <c r="I20" s="43" t="s">
        <v>198</v>
      </c>
    </row>
    <row r="21">
      <c r="I21" s="43" t="s">
        <v>205</v>
      </c>
    </row>
    <row r="22">
      <c r="I22" s="43" t="s">
        <v>216</v>
      </c>
    </row>
    <row r="23">
      <c r="I23" s="43" t="s">
        <v>218</v>
      </c>
    </row>
    <row r="24">
      <c r="I24" s="43" t="s">
        <v>260</v>
      </c>
    </row>
    <row r="25">
      <c r="I25" s="43" t="s">
        <v>269</v>
      </c>
    </row>
    <row r="26">
      <c r="I26" s="43" t="s">
        <v>276</v>
      </c>
    </row>
    <row r="27">
      <c r="I27" s="43" t="s">
        <v>290</v>
      </c>
    </row>
    <row r="28">
      <c r="I28" s="43" t="s">
        <v>312</v>
      </c>
    </row>
    <row r="29">
      <c r="I29" s="43" t="s">
        <v>314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6.71"/>
  </cols>
  <sheetData>
    <row r="1">
      <c r="A1" s="44" t="s">
        <v>343</v>
      </c>
      <c r="B1" s="44" t="s">
        <v>344</v>
      </c>
      <c r="C1" s="44" t="s">
        <v>345</v>
      </c>
    </row>
    <row r="2">
      <c r="A2" s="45">
        <v>44836.0</v>
      </c>
      <c r="B2" s="46" t="s">
        <v>346</v>
      </c>
      <c r="C2" s="47" t="s">
        <v>347</v>
      </c>
    </row>
    <row r="3">
      <c r="C3" s="28"/>
    </row>
    <row r="4">
      <c r="C4" s="28"/>
    </row>
    <row r="5">
      <c r="C5" s="28"/>
    </row>
    <row r="6">
      <c r="C6" s="28"/>
    </row>
    <row r="7">
      <c r="C7" s="28"/>
    </row>
    <row r="8">
      <c r="C8" s="28"/>
    </row>
    <row r="9">
      <c r="C9" s="28"/>
    </row>
    <row r="10">
      <c r="C10" s="28"/>
    </row>
    <row r="11">
      <c r="C11" s="28"/>
    </row>
    <row r="12">
      <c r="C12" s="28"/>
    </row>
    <row r="13">
      <c r="C13" s="28"/>
    </row>
    <row r="14">
      <c r="C14" s="28"/>
    </row>
    <row r="15">
      <c r="C15" s="28"/>
    </row>
    <row r="16">
      <c r="C16" s="28"/>
    </row>
    <row r="17">
      <c r="C17" s="28"/>
    </row>
    <row r="18">
      <c r="C18" s="28"/>
    </row>
    <row r="19">
      <c r="C19" s="28"/>
    </row>
    <row r="20">
      <c r="C20" s="28"/>
    </row>
    <row r="21">
      <c r="C21" s="28"/>
    </row>
    <row r="22">
      <c r="C22" s="28"/>
    </row>
    <row r="23">
      <c r="C23" s="28"/>
    </row>
    <row r="24">
      <c r="C24" s="28"/>
    </row>
    <row r="25">
      <c r="C25" s="28"/>
    </row>
    <row r="26">
      <c r="C26" s="28"/>
    </row>
    <row r="27">
      <c r="C27" s="28"/>
    </row>
    <row r="28">
      <c r="C28" s="28"/>
    </row>
    <row r="29">
      <c r="C29" s="28"/>
    </row>
    <row r="30">
      <c r="C30" s="28"/>
    </row>
    <row r="31">
      <c r="C31" s="28"/>
    </row>
    <row r="32">
      <c r="C32" s="28"/>
    </row>
    <row r="33">
      <c r="C33" s="28"/>
    </row>
    <row r="34">
      <c r="C34" s="28"/>
    </row>
  </sheetData>
  <drawing r:id="rId1"/>
</worksheet>
</file>